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3.xml" ContentType="application/vnd.openxmlformats-officedocument.drawing+xml"/>
  <Override PartName="/xl/charts/chart6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ta/Calcium imaging/Dauers/AIB (daf-2)/"/>
    </mc:Choice>
  </mc:AlternateContent>
  <xr:revisionPtr revIDLastSave="0" documentId="13_ncr:1_{A2242272-9ACF-294B-93E1-30D5487C770B}" xr6:coauthVersionLast="47" xr6:coauthVersionMax="47" xr10:uidLastSave="{00000000-0000-0000-0000-000000000000}"/>
  <bookViews>
    <workbookView xWindow="9920" yWindow="760" windowWidth="49220" windowHeight="25220" tabRatio="926" activeTab="23" xr2:uid="{00000000-000D-0000-FFFF-FFFF00000000}"/>
  </bookViews>
  <sheets>
    <sheet name="info" sheetId="113" r:id="rId1"/>
    <sheet name="6882" sheetId="105" r:id="rId2"/>
    <sheet name="6884" sheetId="111" r:id="rId3"/>
    <sheet name="6885" sheetId="93" r:id="rId4"/>
    <sheet name="6886" sheetId="116" r:id="rId5"/>
    <sheet name="6887" sheetId="120" r:id="rId6"/>
    <sheet name="6889" sheetId="94" r:id="rId7"/>
    <sheet name="6891" sheetId="96" r:id="rId8"/>
    <sheet name="6893" sheetId="121" r:id="rId9"/>
    <sheet name="6897" sheetId="122" r:id="rId10"/>
    <sheet name="6898" sheetId="131" r:id="rId11"/>
    <sheet name="6899" sheetId="132" r:id="rId12"/>
    <sheet name="6904" sheetId="134" r:id="rId13"/>
    <sheet name="6998" sheetId="135" r:id="rId14"/>
    <sheet name="6999" sheetId="151" r:id="rId15"/>
    <sheet name="7000" sheetId="152" r:id="rId16"/>
    <sheet name="7003" sheetId="153" r:id="rId17"/>
    <sheet name="7047" sheetId="154" r:id="rId18"/>
    <sheet name="7048" sheetId="155" r:id="rId19"/>
    <sheet name="7049" sheetId="156" r:id="rId20"/>
    <sheet name="7051" sheetId="157" r:id="rId21"/>
    <sheet name="14 (9)" sheetId="158" r:id="rId22"/>
    <sheet name="summary" sheetId="39" r:id="rId23"/>
    <sheet name="graph" sheetId="150" r:id="rId24"/>
    <sheet name="analysis" sheetId="149" r:id="rId25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49" l="1"/>
  <c r="C21" i="149"/>
  <c r="C20" i="149"/>
  <c r="C19" i="149"/>
  <c r="B22" i="149"/>
  <c r="B21" i="149"/>
  <c r="B20" i="149"/>
  <c r="B19" i="149"/>
  <c r="S7" i="150"/>
  <c r="T7" i="150"/>
  <c r="U7" i="150"/>
  <c r="V7" i="150"/>
  <c r="S8" i="150"/>
  <c r="T8" i="150"/>
  <c r="U8" i="150"/>
  <c r="V8" i="150"/>
  <c r="S9" i="150"/>
  <c r="T9" i="150"/>
  <c r="U9" i="150"/>
  <c r="V9" i="150"/>
  <c r="S10" i="150"/>
  <c r="T10" i="150"/>
  <c r="U10" i="150"/>
  <c r="V10" i="150"/>
  <c r="S11" i="150"/>
  <c r="T11" i="150"/>
  <c r="U11" i="150"/>
  <c r="V11" i="150"/>
  <c r="S12" i="150"/>
  <c r="T12" i="150"/>
  <c r="U12" i="150"/>
  <c r="V12" i="150"/>
  <c r="S13" i="150"/>
  <c r="T13" i="150"/>
  <c r="U13" i="150"/>
  <c r="V13" i="150"/>
  <c r="S14" i="150"/>
  <c r="T14" i="150"/>
  <c r="U14" i="150"/>
  <c r="V14" i="150"/>
  <c r="S15" i="150"/>
  <c r="T15" i="150"/>
  <c r="U15" i="150"/>
  <c r="V15" i="150"/>
  <c r="S16" i="150"/>
  <c r="T16" i="150"/>
  <c r="U16" i="150"/>
  <c r="V16" i="150"/>
  <c r="S17" i="150"/>
  <c r="T17" i="150"/>
  <c r="U17" i="150"/>
  <c r="V17" i="150"/>
  <c r="S18" i="150"/>
  <c r="T18" i="150"/>
  <c r="U18" i="150"/>
  <c r="V18" i="150"/>
  <c r="S19" i="150"/>
  <c r="T19" i="150"/>
  <c r="U19" i="150"/>
  <c r="V19" i="150"/>
  <c r="S20" i="150"/>
  <c r="T20" i="150"/>
  <c r="U20" i="150"/>
  <c r="V20" i="150"/>
  <c r="S21" i="150"/>
  <c r="T21" i="150"/>
  <c r="U21" i="150"/>
  <c r="V21" i="150"/>
  <c r="S22" i="150"/>
  <c r="T22" i="150"/>
  <c r="U22" i="150"/>
  <c r="V22" i="150"/>
  <c r="S23" i="150"/>
  <c r="T23" i="150"/>
  <c r="U23" i="150"/>
  <c r="V23" i="150"/>
  <c r="S24" i="150"/>
  <c r="T24" i="150"/>
  <c r="U24" i="150"/>
  <c r="V24" i="150"/>
  <c r="S25" i="150"/>
  <c r="T25" i="150"/>
  <c r="U25" i="150"/>
  <c r="V25" i="150"/>
  <c r="S26" i="150"/>
  <c r="T26" i="150"/>
  <c r="U26" i="150"/>
  <c r="V26" i="150"/>
  <c r="S27" i="150"/>
  <c r="T27" i="150"/>
  <c r="U27" i="150"/>
  <c r="V27" i="150"/>
  <c r="S28" i="150"/>
  <c r="T28" i="150"/>
  <c r="U28" i="150"/>
  <c r="V28" i="150"/>
  <c r="S29" i="150"/>
  <c r="T29" i="150"/>
  <c r="U29" i="150"/>
  <c r="V29" i="150"/>
  <c r="S30" i="150"/>
  <c r="T30" i="150"/>
  <c r="U30" i="150"/>
  <c r="V30" i="150"/>
  <c r="S31" i="150"/>
  <c r="T31" i="150"/>
  <c r="U31" i="150"/>
  <c r="V31" i="150"/>
  <c r="S32" i="150"/>
  <c r="T32" i="150"/>
  <c r="U32" i="150"/>
  <c r="V32" i="150"/>
  <c r="S33" i="150"/>
  <c r="T33" i="150"/>
  <c r="U33" i="150"/>
  <c r="V33" i="150"/>
  <c r="S34" i="150"/>
  <c r="T34" i="150"/>
  <c r="U34" i="150"/>
  <c r="V34" i="150"/>
  <c r="S35" i="150"/>
  <c r="T35" i="150"/>
  <c r="U35" i="150"/>
  <c r="V35" i="150"/>
  <c r="S36" i="150"/>
  <c r="T36" i="150"/>
  <c r="U36" i="150"/>
  <c r="V36" i="150"/>
  <c r="S37" i="150"/>
  <c r="T37" i="150"/>
  <c r="U37" i="150"/>
  <c r="V37" i="150"/>
  <c r="S38" i="150"/>
  <c r="T38" i="150"/>
  <c r="U38" i="150"/>
  <c r="V38" i="150"/>
  <c r="S39" i="150"/>
  <c r="T39" i="150"/>
  <c r="U39" i="150"/>
  <c r="V39" i="150"/>
  <c r="S40" i="150"/>
  <c r="T40" i="150"/>
  <c r="U40" i="150"/>
  <c r="V40" i="150"/>
  <c r="S41" i="150"/>
  <c r="T41" i="150"/>
  <c r="U41" i="150"/>
  <c r="V41" i="150"/>
  <c r="S42" i="150"/>
  <c r="T42" i="150"/>
  <c r="U42" i="150"/>
  <c r="V42" i="150"/>
  <c r="S43" i="150"/>
  <c r="T43" i="150"/>
  <c r="U43" i="150"/>
  <c r="V43" i="150"/>
  <c r="S44" i="150"/>
  <c r="T44" i="150"/>
  <c r="U44" i="150"/>
  <c r="V44" i="150"/>
  <c r="S45" i="150"/>
  <c r="T45" i="150"/>
  <c r="U45" i="150"/>
  <c r="V45" i="150"/>
  <c r="S46" i="150"/>
  <c r="T46" i="150"/>
  <c r="U46" i="150"/>
  <c r="V46" i="150"/>
  <c r="S47" i="150"/>
  <c r="T47" i="150"/>
  <c r="U47" i="150"/>
  <c r="V47" i="150"/>
  <c r="S48" i="150"/>
  <c r="T48" i="150"/>
  <c r="U48" i="150"/>
  <c r="V48" i="150"/>
  <c r="S49" i="150"/>
  <c r="T49" i="150"/>
  <c r="U49" i="150"/>
  <c r="V49" i="150"/>
  <c r="S50" i="150"/>
  <c r="T50" i="150"/>
  <c r="U50" i="150"/>
  <c r="V50" i="150"/>
  <c r="S51" i="150"/>
  <c r="T51" i="150"/>
  <c r="U51" i="150"/>
  <c r="V51" i="150"/>
  <c r="S52" i="150"/>
  <c r="T52" i="150"/>
  <c r="U52" i="150"/>
  <c r="V52" i="150"/>
  <c r="S53" i="150"/>
  <c r="T53" i="150"/>
  <c r="U53" i="150"/>
  <c r="V53" i="150"/>
  <c r="S54" i="150"/>
  <c r="T54" i="150"/>
  <c r="U54" i="150"/>
  <c r="V54" i="150"/>
  <c r="S55" i="150"/>
  <c r="T55" i="150"/>
  <c r="U55" i="150"/>
  <c r="V55" i="150"/>
  <c r="S56" i="150"/>
  <c r="T56" i="150"/>
  <c r="U56" i="150"/>
  <c r="V56" i="150"/>
  <c r="S57" i="150"/>
  <c r="T57" i="150"/>
  <c r="U57" i="150"/>
  <c r="V57" i="150"/>
  <c r="S58" i="150"/>
  <c r="T58" i="150"/>
  <c r="U58" i="150"/>
  <c r="V58" i="150"/>
  <c r="S59" i="150"/>
  <c r="T59" i="150"/>
  <c r="U59" i="150"/>
  <c r="V59" i="150"/>
  <c r="S60" i="150"/>
  <c r="T60" i="150"/>
  <c r="U60" i="150"/>
  <c r="V60" i="150"/>
  <c r="S61" i="150"/>
  <c r="T61" i="150"/>
  <c r="U61" i="150"/>
  <c r="V61" i="150"/>
  <c r="S62" i="150"/>
  <c r="T62" i="150"/>
  <c r="U62" i="150"/>
  <c r="V62" i="150"/>
  <c r="S63" i="150"/>
  <c r="T63" i="150"/>
  <c r="U63" i="150"/>
  <c r="V63" i="150"/>
  <c r="S64" i="150"/>
  <c r="T64" i="150"/>
  <c r="U64" i="150"/>
  <c r="V64" i="150"/>
  <c r="S65" i="150"/>
  <c r="T65" i="150"/>
  <c r="U65" i="150"/>
  <c r="V65" i="150"/>
  <c r="S66" i="150"/>
  <c r="T66" i="150"/>
  <c r="U66" i="150"/>
  <c r="V66" i="150"/>
  <c r="S67" i="150"/>
  <c r="T67" i="150"/>
  <c r="U67" i="150"/>
  <c r="V67" i="150"/>
  <c r="S68" i="150"/>
  <c r="T68" i="150"/>
  <c r="U68" i="150"/>
  <c r="V68" i="150"/>
  <c r="S69" i="150"/>
  <c r="T69" i="150"/>
  <c r="U69" i="150"/>
  <c r="V69" i="150"/>
  <c r="S70" i="150"/>
  <c r="T70" i="150"/>
  <c r="U70" i="150"/>
  <c r="V70" i="150"/>
  <c r="S71" i="150"/>
  <c r="T71" i="150"/>
  <c r="U71" i="150"/>
  <c r="V71" i="150"/>
  <c r="S72" i="150"/>
  <c r="T72" i="150"/>
  <c r="U72" i="150"/>
  <c r="V72" i="150"/>
  <c r="S73" i="150"/>
  <c r="T73" i="150"/>
  <c r="U73" i="150"/>
  <c r="V73" i="150"/>
  <c r="S74" i="150"/>
  <c r="T74" i="150"/>
  <c r="U74" i="150"/>
  <c r="V74" i="150"/>
  <c r="S75" i="150"/>
  <c r="T75" i="150"/>
  <c r="U75" i="150"/>
  <c r="V75" i="150"/>
  <c r="S76" i="150"/>
  <c r="T76" i="150"/>
  <c r="U76" i="150"/>
  <c r="V76" i="150"/>
  <c r="S77" i="150"/>
  <c r="T77" i="150"/>
  <c r="U77" i="150"/>
  <c r="V77" i="150"/>
  <c r="S78" i="150"/>
  <c r="T78" i="150"/>
  <c r="U78" i="150"/>
  <c r="V78" i="150"/>
  <c r="S79" i="150"/>
  <c r="T79" i="150"/>
  <c r="U79" i="150"/>
  <c r="V79" i="150"/>
  <c r="S80" i="150"/>
  <c r="T80" i="150"/>
  <c r="U80" i="150"/>
  <c r="V80" i="150"/>
  <c r="S81" i="150"/>
  <c r="T81" i="150"/>
  <c r="U81" i="150"/>
  <c r="V81" i="150"/>
  <c r="S82" i="150"/>
  <c r="T82" i="150"/>
  <c r="U82" i="150"/>
  <c r="V82" i="150"/>
  <c r="S83" i="150"/>
  <c r="T83" i="150"/>
  <c r="U83" i="150"/>
  <c r="V83" i="150"/>
  <c r="S84" i="150"/>
  <c r="T84" i="150"/>
  <c r="U84" i="150"/>
  <c r="V84" i="150"/>
  <c r="S85" i="150"/>
  <c r="T85" i="150"/>
  <c r="U85" i="150"/>
  <c r="V85" i="150"/>
  <c r="S86" i="150"/>
  <c r="T86" i="150"/>
  <c r="U86" i="150"/>
  <c r="V86" i="150"/>
  <c r="S87" i="150"/>
  <c r="T87" i="150"/>
  <c r="U87" i="150"/>
  <c r="V87" i="150"/>
  <c r="S88" i="150"/>
  <c r="T88" i="150"/>
  <c r="U88" i="150"/>
  <c r="V88" i="150"/>
  <c r="S89" i="150"/>
  <c r="T89" i="150"/>
  <c r="U89" i="150"/>
  <c r="V89" i="150"/>
  <c r="S90" i="150"/>
  <c r="T90" i="150"/>
  <c r="U90" i="150"/>
  <c r="V90" i="150"/>
  <c r="S91" i="150"/>
  <c r="T91" i="150"/>
  <c r="U91" i="150"/>
  <c r="V91" i="150"/>
  <c r="S92" i="150"/>
  <c r="T92" i="150"/>
  <c r="U92" i="150"/>
  <c r="V92" i="150"/>
  <c r="S93" i="150"/>
  <c r="T93" i="150"/>
  <c r="U93" i="150"/>
  <c r="V93" i="150"/>
  <c r="S94" i="150"/>
  <c r="T94" i="150"/>
  <c r="U94" i="150"/>
  <c r="V94" i="150"/>
  <c r="S95" i="150"/>
  <c r="T95" i="150"/>
  <c r="U95" i="150"/>
  <c r="V95" i="150"/>
  <c r="S96" i="150"/>
  <c r="T96" i="150"/>
  <c r="U96" i="150"/>
  <c r="V96" i="150"/>
  <c r="S97" i="150"/>
  <c r="T97" i="150"/>
  <c r="U97" i="150"/>
  <c r="V97" i="150"/>
  <c r="S98" i="150"/>
  <c r="T98" i="150"/>
  <c r="U98" i="150"/>
  <c r="V98" i="150"/>
  <c r="S99" i="150"/>
  <c r="T99" i="150"/>
  <c r="U99" i="150"/>
  <c r="V99" i="150"/>
  <c r="S100" i="150"/>
  <c r="T100" i="150"/>
  <c r="U100" i="150"/>
  <c r="V100" i="150"/>
  <c r="S101" i="150"/>
  <c r="T101" i="150"/>
  <c r="U101" i="150"/>
  <c r="V101" i="150"/>
  <c r="S102" i="150"/>
  <c r="T102" i="150"/>
  <c r="U102" i="150"/>
  <c r="V102" i="150"/>
  <c r="S103" i="150"/>
  <c r="T103" i="150"/>
  <c r="U103" i="150"/>
  <c r="V103" i="150"/>
  <c r="S104" i="150"/>
  <c r="T104" i="150"/>
  <c r="U104" i="150"/>
  <c r="V104" i="150"/>
  <c r="S105" i="150"/>
  <c r="T105" i="150"/>
  <c r="U105" i="150"/>
  <c r="V105" i="150"/>
  <c r="S106" i="150"/>
  <c r="T106" i="150"/>
  <c r="U106" i="150"/>
  <c r="V106" i="150"/>
  <c r="S107" i="150"/>
  <c r="T107" i="150"/>
  <c r="U107" i="150"/>
  <c r="V107" i="150"/>
  <c r="S108" i="150"/>
  <c r="T108" i="150"/>
  <c r="U108" i="150"/>
  <c r="V108" i="150"/>
  <c r="S109" i="150"/>
  <c r="T109" i="150"/>
  <c r="U109" i="150"/>
  <c r="V109" i="150"/>
  <c r="S110" i="150"/>
  <c r="T110" i="150"/>
  <c r="U110" i="150"/>
  <c r="V110" i="150"/>
  <c r="S111" i="150"/>
  <c r="T111" i="150"/>
  <c r="U111" i="150"/>
  <c r="V111" i="150"/>
  <c r="S112" i="150"/>
  <c r="T112" i="150"/>
  <c r="U112" i="150"/>
  <c r="V112" i="150"/>
  <c r="S113" i="150"/>
  <c r="T113" i="150"/>
  <c r="U113" i="150"/>
  <c r="V113" i="150"/>
  <c r="S114" i="150"/>
  <c r="T114" i="150"/>
  <c r="U114" i="150"/>
  <c r="V114" i="150"/>
  <c r="S115" i="150"/>
  <c r="T115" i="150"/>
  <c r="U115" i="150"/>
  <c r="V115" i="150"/>
  <c r="S116" i="150"/>
  <c r="T116" i="150"/>
  <c r="U116" i="150"/>
  <c r="V116" i="150"/>
  <c r="T6" i="150"/>
  <c r="U6" i="150"/>
  <c r="V6" i="150"/>
  <c r="S6" i="150"/>
  <c r="U7" i="39"/>
  <c r="V7" i="39"/>
  <c r="W7" i="39"/>
  <c r="X7" i="39"/>
  <c r="U8" i="39"/>
  <c r="V8" i="39"/>
  <c r="W8" i="39"/>
  <c r="X8" i="39"/>
  <c r="U9" i="39"/>
  <c r="V9" i="39"/>
  <c r="W9" i="39"/>
  <c r="X9" i="39"/>
  <c r="U10" i="39"/>
  <c r="V10" i="39"/>
  <c r="W10" i="39"/>
  <c r="X10" i="39"/>
  <c r="U11" i="39"/>
  <c r="V11" i="39"/>
  <c r="W11" i="39"/>
  <c r="X11" i="39"/>
  <c r="U12" i="39"/>
  <c r="V12" i="39"/>
  <c r="W12" i="39"/>
  <c r="X12" i="39"/>
  <c r="U13" i="39"/>
  <c r="V13" i="39"/>
  <c r="W13" i="39"/>
  <c r="X13" i="39"/>
  <c r="U14" i="39"/>
  <c r="V14" i="39"/>
  <c r="W14" i="39"/>
  <c r="X14" i="39"/>
  <c r="U15" i="39"/>
  <c r="V15" i="39"/>
  <c r="W15" i="39"/>
  <c r="X15" i="39"/>
  <c r="U16" i="39"/>
  <c r="V16" i="39"/>
  <c r="W16" i="39"/>
  <c r="X16" i="39"/>
  <c r="U17" i="39"/>
  <c r="V17" i="39"/>
  <c r="W17" i="39"/>
  <c r="X17" i="39"/>
  <c r="U18" i="39"/>
  <c r="V18" i="39"/>
  <c r="W18" i="39"/>
  <c r="X18" i="39"/>
  <c r="U19" i="39"/>
  <c r="V19" i="39"/>
  <c r="W19" i="39"/>
  <c r="X19" i="39"/>
  <c r="U20" i="39"/>
  <c r="V20" i="39"/>
  <c r="W20" i="39"/>
  <c r="X20" i="39"/>
  <c r="U21" i="39"/>
  <c r="V21" i="39"/>
  <c r="W21" i="39"/>
  <c r="X21" i="39"/>
  <c r="U22" i="39"/>
  <c r="V22" i="39"/>
  <c r="W22" i="39"/>
  <c r="X22" i="39"/>
  <c r="U23" i="39"/>
  <c r="V23" i="39"/>
  <c r="W23" i="39"/>
  <c r="X23" i="39"/>
  <c r="U24" i="39"/>
  <c r="V24" i="39"/>
  <c r="W24" i="39"/>
  <c r="X24" i="39"/>
  <c r="U25" i="39"/>
  <c r="V25" i="39"/>
  <c r="W25" i="39"/>
  <c r="X25" i="39"/>
  <c r="U26" i="39"/>
  <c r="V26" i="39"/>
  <c r="W26" i="39"/>
  <c r="X26" i="39"/>
  <c r="U27" i="39"/>
  <c r="V27" i="39"/>
  <c r="W27" i="39"/>
  <c r="X27" i="39"/>
  <c r="U28" i="39"/>
  <c r="V28" i="39"/>
  <c r="W28" i="39"/>
  <c r="X28" i="39"/>
  <c r="U29" i="39"/>
  <c r="V29" i="39"/>
  <c r="W29" i="39"/>
  <c r="X29" i="39"/>
  <c r="U30" i="39"/>
  <c r="V30" i="39"/>
  <c r="W30" i="39"/>
  <c r="X30" i="39"/>
  <c r="U31" i="39"/>
  <c r="V31" i="39"/>
  <c r="W31" i="39"/>
  <c r="X31" i="39"/>
  <c r="U32" i="39"/>
  <c r="V32" i="39"/>
  <c r="W32" i="39"/>
  <c r="X32" i="39"/>
  <c r="U33" i="39"/>
  <c r="V33" i="39"/>
  <c r="W33" i="39"/>
  <c r="X33" i="39"/>
  <c r="U34" i="39"/>
  <c r="V34" i="39"/>
  <c r="W34" i="39"/>
  <c r="X34" i="39"/>
  <c r="U35" i="39"/>
  <c r="V35" i="39"/>
  <c r="W35" i="39"/>
  <c r="X35" i="39"/>
  <c r="U36" i="39"/>
  <c r="V36" i="39"/>
  <c r="W36" i="39"/>
  <c r="X36" i="39"/>
  <c r="U37" i="39"/>
  <c r="V37" i="39"/>
  <c r="W37" i="39"/>
  <c r="X37" i="39"/>
  <c r="U38" i="39"/>
  <c r="V38" i="39"/>
  <c r="W38" i="39"/>
  <c r="X38" i="39"/>
  <c r="U39" i="39"/>
  <c r="V39" i="39"/>
  <c r="W39" i="39"/>
  <c r="X39" i="39"/>
  <c r="U40" i="39"/>
  <c r="V40" i="39"/>
  <c r="W40" i="39"/>
  <c r="X40" i="39"/>
  <c r="U41" i="39"/>
  <c r="V41" i="39"/>
  <c r="W41" i="39"/>
  <c r="X41" i="39"/>
  <c r="U42" i="39"/>
  <c r="V42" i="39"/>
  <c r="W42" i="39"/>
  <c r="X42" i="39"/>
  <c r="U43" i="39"/>
  <c r="V43" i="39"/>
  <c r="W43" i="39"/>
  <c r="X43" i="39"/>
  <c r="U44" i="39"/>
  <c r="V44" i="39"/>
  <c r="W44" i="39"/>
  <c r="X44" i="39"/>
  <c r="U45" i="39"/>
  <c r="V45" i="39"/>
  <c r="W45" i="39"/>
  <c r="X45" i="39"/>
  <c r="U46" i="39"/>
  <c r="V46" i="39"/>
  <c r="W46" i="39"/>
  <c r="X46" i="39"/>
  <c r="U47" i="39"/>
  <c r="V47" i="39"/>
  <c r="W47" i="39"/>
  <c r="X47" i="39"/>
  <c r="U48" i="39"/>
  <c r="V48" i="39"/>
  <c r="W48" i="39"/>
  <c r="X48" i="39"/>
  <c r="U49" i="39"/>
  <c r="V49" i="39"/>
  <c r="W49" i="39"/>
  <c r="X49" i="39"/>
  <c r="U50" i="39"/>
  <c r="V50" i="39"/>
  <c r="W50" i="39"/>
  <c r="X50" i="39"/>
  <c r="U51" i="39"/>
  <c r="V51" i="39"/>
  <c r="W51" i="39"/>
  <c r="X51" i="39"/>
  <c r="U52" i="39"/>
  <c r="V52" i="39"/>
  <c r="W52" i="39"/>
  <c r="X52" i="39"/>
  <c r="U53" i="39"/>
  <c r="V53" i="39"/>
  <c r="W53" i="39"/>
  <c r="X53" i="39"/>
  <c r="U54" i="39"/>
  <c r="V54" i="39"/>
  <c r="W54" i="39"/>
  <c r="X54" i="39"/>
  <c r="U55" i="39"/>
  <c r="V55" i="39"/>
  <c r="W55" i="39"/>
  <c r="X55" i="39"/>
  <c r="U56" i="39"/>
  <c r="V56" i="39"/>
  <c r="W56" i="39"/>
  <c r="X56" i="39"/>
  <c r="U57" i="39"/>
  <c r="V57" i="39"/>
  <c r="W57" i="39"/>
  <c r="X57" i="39"/>
  <c r="U58" i="39"/>
  <c r="V58" i="39"/>
  <c r="W58" i="39"/>
  <c r="X58" i="39"/>
  <c r="U59" i="39"/>
  <c r="V59" i="39"/>
  <c r="W59" i="39"/>
  <c r="X59" i="39"/>
  <c r="U60" i="39"/>
  <c r="V60" i="39"/>
  <c r="W60" i="39"/>
  <c r="X60" i="39"/>
  <c r="U61" i="39"/>
  <c r="V61" i="39"/>
  <c r="W61" i="39"/>
  <c r="X61" i="39"/>
  <c r="U62" i="39"/>
  <c r="V62" i="39"/>
  <c r="W62" i="39"/>
  <c r="X62" i="39"/>
  <c r="U63" i="39"/>
  <c r="V63" i="39"/>
  <c r="W63" i="39"/>
  <c r="X63" i="39"/>
  <c r="U64" i="39"/>
  <c r="V64" i="39"/>
  <c r="W64" i="39"/>
  <c r="X64" i="39"/>
  <c r="U65" i="39"/>
  <c r="V65" i="39"/>
  <c r="W65" i="39"/>
  <c r="X65" i="39"/>
  <c r="U66" i="39"/>
  <c r="V66" i="39"/>
  <c r="W66" i="39"/>
  <c r="X66" i="39"/>
  <c r="U67" i="39"/>
  <c r="V67" i="39"/>
  <c r="W67" i="39"/>
  <c r="X67" i="39"/>
  <c r="U68" i="39"/>
  <c r="V68" i="39"/>
  <c r="W68" i="39"/>
  <c r="X68" i="39"/>
  <c r="U69" i="39"/>
  <c r="V69" i="39"/>
  <c r="W69" i="39"/>
  <c r="X69" i="39"/>
  <c r="U70" i="39"/>
  <c r="V70" i="39"/>
  <c r="W70" i="39"/>
  <c r="X70" i="39"/>
  <c r="U71" i="39"/>
  <c r="V71" i="39"/>
  <c r="W71" i="39"/>
  <c r="X71" i="39"/>
  <c r="U72" i="39"/>
  <c r="V72" i="39"/>
  <c r="W72" i="39"/>
  <c r="X72" i="39"/>
  <c r="U73" i="39"/>
  <c r="V73" i="39"/>
  <c r="W73" i="39"/>
  <c r="X73" i="39"/>
  <c r="U74" i="39"/>
  <c r="V74" i="39"/>
  <c r="W74" i="39"/>
  <c r="X74" i="39"/>
  <c r="U75" i="39"/>
  <c r="V75" i="39"/>
  <c r="W75" i="39"/>
  <c r="X75" i="39"/>
  <c r="U76" i="39"/>
  <c r="V76" i="39"/>
  <c r="W76" i="39"/>
  <c r="X76" i="39"/>
  <c r="U77" i="39"/>
  <c r="V77" i="39"/>
  <c r="W77" i="39"/>
  <c r="X77" i="39"/>
  <c r="U78" i="39"/>
  <c r="V78" i="39"/>
  <c r="W78" i="39"/>
  <c r="X78" i="39"/>
  <c r="U79" i="39"/>
  <c r="V79" i="39"/>
  <c r="W79" i="39"/>
  <c r="X79" i="39"/>
  <c r="U80" i="39"/>
  <c r="V80" i="39"/>
  <c r="W80" i="39"/>
  <c r="X80" i="39"/>
  <c r="U81" i="39"/>
  <c r="V81" i="39"/>
  <c r="W81" i="39"/>
  <c r="X81" i="39"/>
  <c r="U82" i="39"/>
  <c r="V82" i="39"/>
  <c r="W82" i="39"/>
  <c r="X82" i="39"/>
  <c r="U83" i="39"/>
  <c r="V83" i="39"/>
  <c r="W83" i="39"/>
  <c r="X83" i="39"/>
  <c r="U84" i="39"/>
  <c r="V84" i="39"/>
  <c r="W84" i="39"/>
  <c r="X84" i="39"/>
  <c r="U85" i="39"/>
  <c r="V85" i="39"/>
  <c r="W85" i="39"/>
  <c r="X85" i="39"/>
  <c r="U86" i="39"/>
  <c r="V86" i="39"/>
  <c r="W86" i="39"/>
  <c r="X86" i="39"/>
  <c r="U87" i="39"/>
  <c r="V87" i="39"/>
  <c r="W87" i="39"/>
  <c r="X87" i="39"/>
  <c r="U88" i="39"/>
  <c r="V88" i="39"/>
  <c r="W88" i="39"/>
  <c r="X88" i="39"/>
  <c r="U89" i="39"/>
  <c r="V89" i="39"/>
  <c r="W89" i="39"/>
  <c r="X89" i="39"/>
  <c r="U90" i="39"/>
  <c r="V90" i="39"/>
  <c r="W90" i="39"/>
  <c r="X90" i="39"/>
  <c r="U91" i="39"/>
  <c r="V91" i="39"/>
  <c r="W91" i="39"/>
  <c r="X91" i="39"/>
  <c r="U92" i="39"/>
  <c r="V92" i="39"/>
  <c r="W92" i="39"/>
  <c r="X92" i="39"/>
  <c r="U93" i="39"/>
  <c r="V93" i="39"/>
  <c r="W93" i="39"/>
  <c r="X93" i="39"/>
  <c r="U94" i="39"/>
  <c r="V94" i="39"/>
  <c r="W94" i="39"/>
  <c r="X94" i="39"/>
  <c r="U95" i="39"/>
  <c r="V95" i="39"/>
  <c r="W95" i="39"/>
  <c r="X95" i="39"/>
  <c r="U96" i="39"/>
  <c r="V96" i="39"/>
  <c r="W96" i="39"/>
  <c r="X96" i="39"/>
  <c r="U97" i="39"/>
  <c r="V97" i="39"/>
  <c r="W97" i="39"/>
  <c r="X97" i="39"/>
  <c r="U98" i="39"/>
  <c r="V98" i="39"/>
  <c r="W98" i="39"/>
  <c r="X98" i="39"/>
  <c r="U99" i="39"/>
  <c r="V99" i="39"/>
  <c r="W99" i="39"/>
  <c r="X99" i="39"/>
  <c r="U100" i="39"/>
  <c r="V100" i="39"/>
  <c r="W100" i="39"/>
  <c r="X100" i="39"/>
  <c r="U101" i="39"/>
  <c r="V101" i="39"/>
  <c r="W101" i="39"/>
  <c r="X101" i="39"/>
  <c r="U102" i="39"/>
  <c r="V102" i="39"/>
  <c r="W102" i="39"/>
  <c r="X102" i="39"/>
  <c r="U103" i="39"/>
  <c r="V103" i="39"/>
  <c r="W103" i="39"/>
  <c r="X103" i="39"/>
  <c r="U104" i="39"/>
  <c r="V104" i="39"/>
  <c r="W104" i="39"/>
  <c r="X104" i="39"/>
  <c r="U105" i="39"/>
  <c r="V105" i="39"/>
  <c r="W105" i="39"/>
  <c r="X105" i="39"/>
  <c r="U106" i="39"/>
  <c r="V106" i="39"/>
  <c r="W106" i="39"/>
  <c r="X106" i="39"/>
  <c r="U107" i="39"/>
  <c r="V107" i="39"/>
  <c r="W107" i="39"/>
  <c r="X107" i="39"/>
  <c r="U108" i="39"/>
  <c r="V108" i="39"/>
  <c r="W108" i="39"/>
  <c r="X108" i="39"/>
  <c r="U109" i="39"/>
  <c r="V109" i="39"/>
  <c r="W109" i="39"/>
  <c r="X109" i="39"/>
  <c r="U110" i="39"/>
  <c r="V110" i="39"/>
  <c r="W110" i="39"/>
  <c r="X110" i="39"/>
  <c r="U111" i="39"/>
  <c r="V111" i="39"/>
  <c r="W111" i="39"/>
  <c r="X111" i="39"/>
  <c r="U112" i="39"/>
  <c r="V112" i="39"/>
  <c r="W112" i="39"/>
  <c r="X112" i="39"/>
  <c r="U113" i="39"/>
  <c r="V113" i="39"/>
  <c r="W113" i="39"/>
  <c r="X113" i="39"/>
  <c r="U114" i="39"/>
  <c r="V114" i="39"/>
  <c r="W114" i="39"/>
  <c r="X114" i="39"/>
  <c r="U115" i="39"/>
  <c r="V115" i="39"/>
  <c r="W115" i="39"/>
  <c r="X115" i="39"/>
  <c r="U116" i="39"/>
  <c r="V116" i="39"/>
  <c r="W116" i="39"/>
  <c r="X116" i="39"/>
  <c r="U117" i="39"/>
  <c r="V117" i="39"/>
  <c r="W117" i="39"/>
  <c r="X117" i="39"/>
  <c r="U118" i="39"/>
  <c r="V118" i="39"/>
  <c r="W118" i="39"/>
  <c r="X118" i="39"/>
  <c r="U119" i="39"/>
  <c r="V119" i="39"/>
  <c r="W119" i="39"/>
  <c r="X119" i="39"/>
  <c r="U120" i="39"/>
  <c r="V120" i="39"/>
  <c r="W120" i="39"/>
  <c r="X120" i="39"/>
  <c r="U121" i="39"/>
  <c r="V121" i="39"/>
  <c r="W121" i="39"/>
  <c r="X121" i="39"/>
  <c r="U122" i="39"/>
  <c r="V122" i="39"/>
  <c r="W122" i="39"/>
  <c r="X122" i="39"/>
  <c r="U123" i="39"/>
  <c r="V123" i="39"/>
  <c r="W123" i="39"/>
  <c r="X123" i="39"/>
  <c r="U124" i="39"/>
  <c r="V124" i="39"/>
  <c r="W124" i="39"/>
  <c r="X124" i="39"/>
  <c r="U125" i="39"/>
  <c r="V125" i="39"/>
  <c r="W125" i="39"/>
  <c r="X125" i="39"/>
  <c r="U126" i="39"/>
  <c r="V126" i="39"/>
  <c r="W126" i="39"/>
  <c r="X126" i="39"/>
  <c r="U127" i="39"/>
  <c r="V127" i="39"/>
  <c r="W127" i="39"/>
  <c r="X127" i="39"/>
  <c r="U128" i="39"/>
  <c r="V128" i="39"/>
  <c r="W128" i="39"/>
  <c r="X128" i="39"/>
  <c r="U129" i="39"/>
  <c r="V129" i="39"/>
  <c r="W129" i="39"/>
  <c r="X129" i="39"/>
  <c r="U130" i="39"/>
  <c r="V130" i="39"/>
  <c r="W130" i="39"/>
  <c r="X130" i="39"/>
  <c r="U131" i="39"/>
  <c r="V131" i="39"/>
  <c r="W131" i="39"/>
  <c r="X131" i="39"/>
  <c r="U132" i="39"/>
  <c r="V132" i="39"/>
  <c r="W132" i="39"/>
  <c r="X132" i="39"/>
  <c r="U133" i="39"/>
  <c r="V133" i="39"/>
  <c r="W133" i="39"/>
  <c r="X133" i="39"/>
  <c r="U134" i="39"/>
  <c r="V134" i="39"/>
  <c r="W134" i="39"/>
  <c r="X134" i="39"/>
  <c r="U135" i="39"/>
  <c r="V135" i="39"/>
  <c r="W135" i="39"/>
  <c r="X135" i="39"/>
  <c r="U136" i="39"/>
  <c r="V136" i="39"/>
  <c r="W136" i="39"/>
  <c r="X136" i="39"/>
  <c r="U137" i="39"/>
  <c r="V137" i="39"/>
  <c r="W137" i="39"/>
  <c r="X137" i="39"/>
  <c r="U138" i="39"/>
  <c r="V138" i="39"/>
  <c r="W138" i="39"/>
  <c r="X138" i="39"/>
  <c r="U139" i="39"/>
  <c r="V139" i="39"/>
  <c r="W139" i="39"/>
  <c r="X139" i="39"/>
  <c r="U140" i="39"/>
  <c r="V140" i="39"/>
  <c r="W140" i="39"/>
  <c r="X140" i="39"/>
  <c r="U141" i="39"/>
  <c r="V141" i="39"/>
  <c r="W141" i="39"/>
  <c r="X141" i="39"/>
  <c r="U142" i="39"/>
  <c r="V142" i="39"/>
  <c r="W142" i="39"/>
  <c r="X142" i="39"/>
  <c r="U143" i="39"/>
  <c r="V143" i="39"/>
  <c r="W143" i="39"/>
  <c r="X143" i="39"/>
  <c r="U144" i="39"/>
  <c r="V144" i="39"/>
  <c r="W144" i="39"/>
  <c r="X144" i="39"/>
  <c r="U145" i="39"/>
  <c r="V145" i="39"/>
  <c r="W145" i="39"/>
  <c r="X145" i="39"/>
  <c r="U146" i="39"/>
  <c r="V146" i="39"/>
  <c r="W146" i="39"/>
  <c r="X146" i="39"/>
  <c r="U147" i="39"/>
  <c r="V147" i="39"/>
  <c r="W147" i="39"/>
  <c r="X147" i="39"/>
  <c r="U148" i="39"/>
  <c r="V148" i="39"/>
  <c r="W148" i="39"/>
  <c r="X148" i="39"/>
  <c r="U149" i="39"/>
  <c r="V149" i="39"/>
  <c r="W149" i="39"/>
  <c r="X149" i="39"/>
  <c r="U150" i="39"/>
  <c r="V150" i="39"/>
  <c r="W150" i="39"/>
  <c r="X150" i="39"/>
  <c r="U151" i="39"/>
  <c r="V151" i="39"/>
  <c r="W151" i="39"/>
  <c r="X151" i="39"/>
  <c r="U152" i="39"/>
  <c r="V152" i="39"/>
  <c r="W152" i="39"/>
  <c r="X152" i="39"/>
  <c r="X6" i="39"/>
  <c r="W6" i="39"/>
  <c r="V6" i="39"/>
  <c r="U6" i="39"/>
  <c r="J152" i="158"/>
  <c r="I152" i="158"/>
  <c r="K152" i="158" s="1"/>
  <c r="L152" i="158" s="1"/>
  <c r="J151" i="158"/>
  <c r="I151" i="158"/>
  <c r="K151" i="158" s="1"/>
  <c r="L151" i="158" s="1"/>
  <c r="K150" i="158"/>
  <c r="L150" i="158" s="1"/>
  <c r="J150" i="158"/>
  <c r="I150" i="158"/>
  <c r="J149" i="158"/>
  <c r="I149" i="158"/>
  <c r="K149" i="158" s="1"/>
  <c r="L149" i="158" s="1"/>
  <c r="J148" i="158"/>
  <c r="I148" i="158"/>
  <c r="K148" i="158" s="1"/>
  <c r="L148" i="158" s="1"/>
  <c r="J147" i="158"/>
  <c r="I147" i="158"/>
  <c r="K147" i="158" s="1"/>
  <c r="L147" i="158" s="1"/>
  <c r="K146" i="158"/>
  <c r="L146" i="158" s="1"/>
  <c r="J146" i="158"/>
  <c r="I146" i="158"/>
  <c r="J145" i="158"/>
  <c r="I145" i="158"/>
  <c r="K145" i="158" s="1"/>
  <c r="L145" i="158" s="1"/>
  <c r="J144" i="158"/>
  <c r="I144" i="158"/>
  <c r="K144" i="158" s="1"/>
  <c r="L144" i="158" s="1"/>
  <c r="J143" i="158"/>
  <c r="I143" i="158"/>
  <c r="K143" i="158" s="1"/>
  <c r="L143" i="158" s="1"/>
  <c r="K142" i="158"/>
  <c r="L142" i="158" s="1"/>
  <c r="J142" i="158"/>
  <c r="I142" i="158"/>
  <c r="J141" i="158"/>
  <c r="I141" i="158"/>
  <c r="K141" i="158" s="1"/>
  <c r="L141" i="158" s="1"/>
  <c r="J140" i="158"/>
  <c r="I140" i="158"/>
  <c r="K140" i="158" s="1"/>
  <c r="L140" i="158" s="1"/>
  <c r="J139" i="158"/>
  <c r="I139" i="158"/>
  <c r="K139" i="158" s="1"/>
  <c r="L139" i="158" s="1"/>
  <c r="K138" i="158"/>
  <c r="L138" i="158" s="1"/>
  <c r="J138" i="158"/>
  <c r="I138" i="158"/>
  <c r="J137" i="158"/>
  <c r="I137" i="158"/>
  <c r="K137" i="158" s="1"/>
  <c r="L137" i="158" s="1"/>
  <c r="J136" i="158"/>
  <c r="I136" i="158"/>
  <c r="K136" i="158" s="1"/>
  <c r="L136" i="158" s="1"/>
  <c r="J135" i="158"/>
  <c r="I135" i="158"/>
  <c r="K135" i="158" s="1"/>
  <c r="L135" i="158" s="1"/>
  <c r="K134" i="158"/>
  <c r="L134" i="158" s="1"/>
  <c r="J134" i="158"/>
  <c r="I134" i="158"/>
  <c r="J133" i="158"/>
  <c r="I133" i="158"/>
  <c r="K133" i="158" s="1"/>
  <c r="L133" i="158" s="1"/>
  <c r="J132" i="158"/>
  <c r="I132" i="158"/>
  <c r="K132" i="158" s="1"/>
  <c r="L132" i="158" s="1"/>
  <c r="J131" i="158"/>
  <c r="I131" i="158"/>
  <c r="K131" i="158" s="1"/>
  <c r="L131" i="158" s="1"/>
  <c r="K130" i="158"/>
  <c r="L130" i="158" s="1"/>
  <c r="J130" i="158"/>
  <c r="I130" i="158"/>
  <c r="J129" i="158"/>
  <c r="I129" i="158"/>
  <c r="K129" i="158" s="1"/>
  <c r="L129" i="158" s="1"/>
  <c r="J128" i="158"/>
  <c r="I128" i="158"/>
  <c r="K128" i="158" s="1"/>
  <c r="L128" i="158" s="1"/>
  <c r="J127" i="158"/>
  <c r="I127" i="158"/>
  <c r="K127" i="158" s="1"/>
  <c r="L127" i="158" s="1"/>
  <c r="K126" i="158"/>
  <c r="L126" i="158" s="1"/>
  <c r="J126" i="158"/>
  <c r="I126" i="158"/>
  <c r="J125" i="158"/>
  <c r="I125" i="158"/>
  <c r="K125" i="158" s="1"/>
  <c r="L125" i="158" s="1"/>
  <c r="J124" i="158"/>
  <c r="I124" i="158"/>
  <c r="K124" i="158" s="1"/>
  <c r="L124" i="158" s="1"/>
  <c r="J123" i="158"/>
  <c r="I123" i="158"/>
  <c r="K123" i="158" s="1"/>
  <c r="L123" i="158" s="1"/>
  <c r="K122" i="158"/>
  <c r="L122" i="158" s="1"/>
  <c r="J122" i="158"/>
  <c r="I122" i="158"/>
  <c r="J121" i="158"/>
  <c r="I121" i="158"/>
  <c r="K121" i="158" s="1"/>
  <c r="L121" i="158" s="1"/>
  <c r="J120" i="158"/>
  <c r="I120" i="158"/>
  <c r="K120" i="158" s="1"/>
  <c r="L120" i="158" s="1"/>
  <c r="J119" i="158"/>
  <c r="I119" i="158"/>
  <c r="K119" i="158" s="1"/>
  <c r="L119" i="158" s="1"/>
  <c r="K118" i="158"/>
  <c r="L118" i="158" s="1"/>
  <c r="J118" i="158"/>
  <c r="I118" i="158"/>
  <c r="J117" i="158"/>
  <c r="I117" i="158"/>
  <c r="K117" i="158" s="1"/>
  <c r="L117" i="158" s="1"/>
  <c r="J116" i="158"/>
  <c r="I116" i="158"/>
  <c r="K116" i="158" s="1"/>
  <c r="L116" i="158" s="1"/>
  <c r="J115" i="158"/>
  <c r="I115" i="158"/>
  <c r="K115" i="158" s="1"/>
  <c r="L115" i="158" s="1"/>
  <c r="K114" i="158"/>
  <c r="L114" i="158" s="1"/>
  <c r="J114" i="158"/>
  <c r="I114" i="158"/>
  <c r="J113" i="158"/>
  <c r="I113" i="158"/>
  <c r="K113" i="158" s="1"/>
  <c r="L113" i="158" s="1"/>
  <c r="J112" i="158"/>
  <c r="I112" i="158"/>
  <c r="K112" i="158" s="1"/>
  <c r="L112" i="158" s="1"/>
  <c r="J111" i="158"/>
  <c r="I111" i="158"/>
  <c r="K111" i="158" s="1"/>
  <c r="L111" i="158" s="1"/>
  <c r="K110" i="158"/>
  <c r="L110" i="158" s="1"/>
  <c r="J110" i="158"/>
  <c r="I110" i="158"/>
  <c r="J109" i="158"/>
  <c r="I109" i="158"/>
  <c r="K109" i="158" s="1"/>
  <c r="L109" i="158" s="1"/>
  <c r="J108" i="158"/>
  <c r="I108" i="158"/>
  <c r="K108" i="158" s="1"/>
  <c r="L108" i="158" s="1"/>
  <c r="J107" i="158"/>
  <c r="I107" i="158"/>
  <c r="K107" i="158" s="1"/>
  <c r="L107" i="158" s="1"/>
  <c r="K106" i="158"/>
  <c r="L106" i="158" s="1"/>
  <c r="J106" i="158"/>
  <c r="I106" i="158"/>
  <c r="J105" i="158"/>
  <c r="I105" i="158"/>
  <c r="K105" i="158" s="1"/>
  <c r="L105" i="158" s="1"/>
  <c r="J104" i="158"/>
  <c r="I104" i="158"/>
  <c r="K104" i="158" s="1"/>
  <c r="L104" i="158" s="1"/>
  <c r="J103" i="158"/>
  <c r="I103" i="158"/>
  <c r="K103" i="158" s="1"/>
  <c r="L103" i="158" s="1"/>
  <c r="J102" i="158"/>
  <c r="I102" i="158"/>
  <c r="K102" i="158" s="1"/>
  <c r="L102" i="158" s="1"/>
  <c r="J101" i="158"/>
  <c r="I101" i="158"/>
  <c r="K101" i="158" s="1"/>
  <c r="L101" i="158" s="1"/>
  <c r="L100" i="158"/>
  <c r="K100" i="158"/>
  <c r="J100" i="158"/>
  <c r="I100" i="158"/>
  <c r="K99" i="158"/>
  <c r="L99" i="158" s="1"/>
  <c r="J99" i="158"/>
  <c r="I99" i="158"/>
  <c r="J98" i="158"/>
  <c r="K98" i="158" s="1"/>
  <c r="L98" i="158" s="1"/>
  <c r="I98" i="158"/>
  <c r="J97" i="158"/>
  <c r="I97" i="158"/>
  <c r="K97" i="158" s="1"/>
  <c r="L97" i="158" s="1"/>
  <c r="J96" i="158"/>
  <c r="I96" i="158"/>
  <c r="K96" i="158" s="1"/>
  <c r="L96" i="158" s="1"/>
  <c r="J95" i="158"/>
  <c r="I95" i="158"/>
  <c r="K95" i="158" s="1"/>
  <c r="L95" i="158" s="1"/>
  <c r="J94" i="158"/>
  <c r="I94" i="158"/>
  <c r="K94" i="158" s="1"/>
  <c r="L94" i="158" s="1"/>
  <c r="J93" i="158"/>
  <c r="I93" i="158"/>
  <c r="K93" i="158" s="1"/>
  <c r="L93" i="158" s="1"/>
  <c r="L92" i="158"/>
  <c r="K92" i="158"/>
  <c r="J92" i="158"/>
  <c r="I92" i="158"/>
  <c r="K91" i="158"/>
  <c r="L91" i="158" s="1"/>
  <c r="J91" i="158"/>
  <c r="I91" i="158"/>
  <c r="J90" i="158"/>
  <c r="K90" i="158" s="1"/>
  <c r="L90" i="158" s="1"/>
  <c r="I90" i="158"/>
  <c r="J89" i="158"/>
  <c r="I89" i="158"/>
  <c r="K89" i="158" s="1"/>
  <c r="L89" i="158" s="1"/>
  <c r="J88" i="158"/>
  <c r="I88" i="158"/>
  <c r="K88" i="158" s="1"/>
  <c r="L88" i="158" s="1"/>
  <c r="J87" i="158"/>
  <c r="I87" i="158"/>
  <c r="K87" i="158" s="1"/>
  <c r="L87" i="158" s="1"/>
  <c r="J86" i="158"/>
  <c r="I86" i="158"/>
  <c r="K86" i="158" s="1"/>
  <c r="L86" i="158" s="1"/>
  <c r="J85" i="158"/>
  <c r="I85" i="158"/>
  <c r="K85" i="158" s="1"/>
  <c r="L85" i="158" s="1"/>
  <c r="L84" i="158"/>
  <c r="K84" i="158"/>
  <c r="J84" i="158"/>
  <c r="I84" i="158"/>
  <c r="K83" i="158"/>
  <c r="L83" i="158" s="1"/>
  <c r="J83" i="158"/>
  <c r="I83" i="158"/>
  <c r="J82" i="158"/>
  <c r="K82" i="158" s="1"/>
  <c r="L82" i="158" s="1"/>
  <c r="I82" i="158"/>
  <c r="J81" i="158"/>
  <c r="I81" i="158"/>
  <c r="K81" i="158" s="1"/>
  <c r="L81" i="158" s="1"/>
  <c r="J80" i="158"/>
  <c r="I80" i="158"/>
  <c r="K80" i="158" s="1"/>
  <c r="L80" i="158" s="1"/>
  <c r="V79" i="158"/>
  <c r="J79" i="158"/>
  <c r="I79" i="158"/>
  <c r="K79" i="158" s="1"/>
  <c r="L79" i="158" s="1"/>
  <c r="J78" i="158"/>
  <c r="I78" i="158"/>
  <c r="K78" i="158" s="1"/>
  <c r="L78" i="158" s="1"/>
  <c r="J77" i="158"/>
  <c r="I77" i="158"/>
  <c r="K77" i="158" s="1"/>
  <c r="L77" i="158" s="1"/>
  <c r="L76" i="158"/>
  <c r="K76" i="158"/>
  <c r="J76" i="158"/>
  <c r="I76" i="158"/>
  <c r="K75" i="158"/>
  <c r="L75" i="158" s="1"/>
  <c r="J75" i="158"/>
  <c r="I75" i="158"/>
  <c r="J74" i="158"/>
  <c r="K74" i="158" s="1"/>
  <c r="L74" i="158" s="1"/>
  <c r="I74" i="158"/>
  <c r="J73" i="158"/>
  <c r="I73" i="158"/>
  <c r="K73" i="158" s="1"/>
  <c r="L73" i="158" s="1"/>
  <c r="J72" i="158"/>
  <c r="I72" i="158"/>
  <c r="K72" i="158" s="1"/>
  <c r="L72" i="158" s="1"/>
  <c r="J71" i="158"/>
  <c r="I71" i="158"/>
  <c r="K71" i="158" s="1"/>
  <c r="L71" i="158" s="1"/>
  <c r="J70" i="158"/>
  <c r="I70" i="158"/>
  <c r="K70" i="158" s="1"/>
  <c r="L70" i="158" s="1"/>
  <c r="J69" i="158"/>
  <c r="I69" i="158"/>
  <c r="K69" i="158" s="1"/>
  <c r="L69" i="158" s="1"/>
  <c r="L68" i="158"/>
  <c r="K68" i="158"/>
  <c r="J68" i="158"/>
  <c r="I68" i="158"/>
  <c r="K67" i="158"/>
  <c r="L67" i="158" s="1"/>
  <c r="J67" i="158"/>
  <c r="I67" i="158"/>
  <c r="J66" i="158"/>
  <c r="K66" i="158" s="1"/>
  <c r="L66" i="158" s="1"/>
  <c r="I66" i="158"/>
  <c r="J65" i="158"/>
  <c r="I65" i="158"/>
  <c r="K65" i="158" s="1"/>
  <c r="L65" i="158" s="1"/>
  <c r="J64" i="158"/>
  <c r="I64" i="158"/>
  <c r="K64" i="158" s="1"/>
  <c r="L64" i="158" s="1"/>
  <c r="J63" i="158"/>
  <c r="I63" i="158"/>
  <c r="K63" i="158" s="1"/>
  <c r="L63" i="158" s="1"/>
  <c r="L62" i="158"/>
  <c r="K62" i="158"/>
  <c r="J62" i="158"/>
  <c r="I62" i="158"/>
  <c r="J61" i="158"/>
  <c r="K61" i="158" s="1"/>
  <c r="L61" i="158" s="1"/>
  <c r="I61" i="158"/>
  <c r="J60" i="158"/>
  <c r="I60" i="158"/>
  <c r="K60" i="158" s="1"/>
  <c r="L60" i="158" s="1"/>
  <c r="J59" i="158"/>
  <c r="I59" i="158"/>
  <c r="K59" i="158" s="1"/>
  <c r="L59" i="158" s="1"/>
  <c r="L58" i="158"/>
  <c r="K58" i="158"/>
  <c r="J58" i="158"/>
  <c r="I58" i="158"/>
  <c r="J57" i="158"/>
  <c r="K57" i="158" s="1"/>
  <c r="L57" i="158" s="1"/>
  <c r="I57" i="158"/>
  <c r="J56" i="158"/>
  <c r="I56" i="158"/>
  <c r="K56" i="158" s="1"/>
  <c r="L56" i="158" s="1"/>
  <c r="J55" i="158"/>
  <c r="I55" i="158"/>
  <c r="K55" i="158" s="1"/>
  <c r="L55" i="158" s="1"/>
  <c r="L54" i="158"/>
  <c r="K54" i="158"/>
  <c r="J54" i="158"/>
  <c r="I54" i="158"/>
  <c r="J53" i="158"/>
  <c r="K53" i="158" s="1"/>
  <c r="L53" i="158" s="1"/>
  <c r="I53" i="158"/>
  <c r="J52" i="158"/>
  <c r="I52" i="158"/>
  <c r="K52" i="158" s="1"/>
  <c r="L52" i="158" s="1"/>
  <c r="J51" i="158"/>
  <c r="I51" i="158"/>
  <c r="K51" i="158" s="1"/>
  <c r="L51" i="158" s="1"/>
  <c r="L50" i="158"/>
  <c r="K50" i="158"/>
  <c r="J50" i="158"/>
  <c r="I50" i="158"/>
  <c r="J49" i="158"/>
  <c r="K49" i="158" s="1"/>
  <c r="L49" i="158" s="1"/>
  <c r="I49" i="158"/>
  <c r="J48" i="158"/>
  <c r="I48" i="158"/>
  <c r="K48" i="158" s="1"/>
  <c r="L48" i="158" s="1"/>
  <c r="J47" i="158"/>
  <c r="I47" i="158"/>
  <c r="K47" i="158" s="1"/>
  <c r="L47" i="158" s="1"/>
  <c r="L46" i="158"/>
  <c r="K46" i="158"/>
  <c r="J46" i="158"/>
  <c r="I46" i="158"/>
  <c r="J45" i="158"/>
  <c r="K45" i="158" s="1"/>
  <c r="L45" i="158" s="1"/>
  <c r="I45" i="158"/>
  <c r="J44" i="158"/>
  <c r="I44" i="158"/>
  <c r="K44" i="158" s="1"/>
  <c r="L44" i="158" s="1"/>
  <c r="J43" i="158"/>
  <c r="I43" i="158"/>
  <c r="K43" i="158" s="1"/>
  <c r="L43" i="158" s="1"/>
  <c r="L42" i="158"/>
  <c r="K42" i="158"/>
  <c r="J42" i="158"/>
  <c r="I42" i="158"/>
  <c r="J41" i="158"/>
  <c r="K41" i="158" s="1"/>
  <c r="L41" i="158" s="1"/>
  <c r="I41" i="158"/>
  <c r="J40" i="158"/>
  <c r="I40" i="158"/>
  <c r="K40" i="158" s="1"/>
  <c r="L40" i="158" s="1"/>
  <c r="J39" i="158"/>
  <c r="I39" i="158"/>
  <c r="K39" i="158" s="1"/>
  <c r="L39" i="158" s="1"/>
  <c r="L38" i="158"/>
  <c r="K38" i="158"/>
  <c r="J38" i="158"/>
  <c r="I38" i="158"/>
  <c r="J37" i="158"/>
  <c r="K37" i="158" s="1"/>
  <c r="L37" i="158" s="1"/>
  <c r="I37" i="158"/>
  <c r="J36" i="158"/>
  <c r="I36" i="158"/>
  <c r="K36" i="158" s="1"/>
  <c r="L36" i="158" s="1"/>
  <c r="J35" i="158"/>
  <c r="I35" i="158"/>
  <c r="K35" i="158" s="1"/>
  <c r="L35" i="158" s="1"/>
  <c r="L34" i="158"/>
  <c r="K34" i="158"/>
  <c r="J34" i="158"/>
  <c r="I34" i="158"/>
  <c r="J33" i="158"/>
  <c r="K33" i="158" s="1"/>
  <c r="L33" i="158" s="1"/>
  <c r="V71" i="158" s="1"/>
  <c r="I33" i="158"/>
  <c r="J32" i="158"/>
  <c r="I32" i="158"/>
  <c r="K32" i="158" s="1"/>
  <c r="L32" i="158" s="1"/>
  <c r="J31" i="158"/>
  <c r="I31" i="158"/>
  <c r="K31" i="158" s="1"/>
  <c r="L31" i="158" s="1"/>
  <c r="L30" i="158"/>
  <c r="K30" i="158"/>
  <c r="J30" i="158"/>
  <c r="I30" i="158"/>
  <c r="J29" i="158"/>
  <c r="K29" i="158" s="1"/>
  <c r="L29" i="158" s="1"/>
  <c r="I29" i="158"/>
  <c r="J28" i="158"/>
  <c r="I28" i="158"/>
  <c r="K28" i="158" s="1"/>
  <c r="L28" i="158" s="1"/>
  <c r="J27" i="158"/>
  <c r="I27" i="158"/>
  <c r="K27" i="158" s="1"/>
  <c r="L27" i="158" s="1"/>
  <c r="L26" i="158"/>
  <c r="K26" i="158"/>
  <c r="J26" i="158"/>
  <c r="I26" i="158"/>
  <c r="J25" i="158"/>
  <c r="K25" i="158" s="1"/>
  <c r="L25" i="158" s="1"/>
  <c r="I25" i="158"/>
  <c r="J24" i="158"/>
  <c r="I24" i="158"/>
  <c r="K24" i="158" s="1"/>
  <c r="L24" i="158" s="1"/>
  <c r="J23" i="158"/>
  <c r="I23" i="158"/>
  <c r="K23" i="158" s="1"/>
  <c r="L23" i="158" s="1"/>
  <c r="L22" i="158"/>
  <c r="K22" i="158"/>
  <c r="J22" i="158"/>
  <c r="I22" i="158"/>
  <c r="J21" i="158"/>
  <c r="K21" i="158" s="1"/>
  <c r="L21" i="158" s="1"/>
  <c r="I21" i="158"/>
  <c r="J20" i="158"/>
  <c r="I20" i="158"/>
  <c r="K20" i="158" s="1"/>
  <c r="L20" i="158" s="1"/>
  <c r="J19" i="158"/>
  <c r="I19" i="158"/>
  <c r="K19" i="158" s="1"/>
  <c r="L19" i="158" s="1"/>
  <c r="L18" i="158"/>
  <c r="K18" i="158"/>
  <c r="J18" i="158"/>
  <c r="I18" i="158"/>
  <c r="J17" i="158"/>
  <c r="K17" i="158" s="1"/>
  <c r="L17" i="158" s="1"/>
  <c r="I17" i="158"/>
  <c r="J16" i="158"/>
  <c r="I16" i="158"/>
  <c r="K16" i="158" s="1"/>
  <c r="L16" i="158" s="1"/>
  <c r="J15" i="158"/>
  <c r="I15" i="158"/>
  <c r="K15" i="158" s="1"/>
  <c r="L15" i="158" s="1"/>
  <c r="L14" i="158"/>
  <c r="K14" i="158"/>
  <c r="J14" i="158"/>
  <c r="I14" i="158"/>
  <c r="J13" i="158"/>
  <c r="K13" i="158" s="1"/>
  <c r="L13" i="158" s="1"/>
  <c r="I13" i="158"/>
  <c r="J12" i="158"/>
  <c r="I12" i="158"/>
  <c r="K12" i="158" s="1"/>
  <c r="L12" i="158" s="1"/>
  <c r="J11" i="158"/>
  <c r="I11" i="158"/>
  <c r="K11" i="158" s="1"/>
  <c r="L11" i="158" s="1"/>
  <c r="L10" i="158"/>
  <c r="K10" i="158"/>
  <c r="J10" i="158"/>
  <c r="I10" i="158"/>
  <c r="J9" i="158"/>
  <c r="K9" i="158" s="1"/>
  <c r="L9" i="158" s="1"/>
  <c r="I9" i="158"/>
  <c r="J8" i="158"/>
  <c r="I8" i="158"/>
  <c r="K8" i="158" s="1"/>
  <c r="L8" i="158" s="1"/>
  <c r="J7" i="158"/>
  <c r="I7" i="158"/>
  <c r="K7" i="158" s="1"/>
  <c r="L7" i="158" s="1"/>
  <c r="L6" i="158"/>
  <c r="K6" i="158"/>
  <c r="J6" i="158"/>
  <c r="I6" i="158"/>
  <c r="J5" i="158"/>
  <c r="I5" i="158"/>
  <c r="K5" i="158" s="1"/>
  <c r="L5" i="158" s="1"/>
  <c r="J4" i="158"/>
  <c r="I4" i="158"/>
  <c r="K4" i="158" s="1"/>
  <c r="L4" i="158" s="1"/>
  <c r="J3" i="158"/>
  <c r="I3" i="158"/>
  <c r="K3" i="158" s="1"/>
  <c r="L3" i="158" s="1"/>
  <c r="J2" i="158"/>
  <c r="I2" i="158"/>
  <c r="K2" i="158" s="1"/>
  <c r="L2" i="158" s="1"/>
  <c r="J152" i="157"/>
  <c r="I152" i="157"/>
  <c r="K152" i="157" s="1"/>
  <c r="L152" i="157" s="1"/>
  <c r="J151" i="157"/>
  <c r="I151" i="157"/>
  <c r="K151" i="157" s="1"/>
  <c r="L151" i="157" s="1"/>
  <c r="J150" i="157"/>
  <c r="I150" i="157"/>
  <c r="K150" i="157" s="1"/>
  <c r="L150" i="157" s="1"/>
  <c r="J149" i="157"/>
  <c r="I149" i="157"/>
  <c r="J148" i="157"/>
  <c r="I148" i="157"/>
  <c r="K148" i="157" s="1"/>
  <c r="L148" i="157" s="1"/>
  <c r="J147" i="157"/>
  <c r="I147" i="157"/>
  <c r="K147" i="157" s="1"/>
  <c r="L147" i="157" s="1"/>
  <c r="J146" i="157"/>
  <c r="I146" i="157"/>
  <c r="K146" i="157" s="1"/>
  <c r="L146" i="157" s="1"/>
  <c r="J145" i="157"/>
  <c r="I145" i="157"/>
  <c r="K145" i="157" s="1"/>
  <c r="L145" i="157" s="1"/>
  <c r="J144" i="157"/>
  <c r="I144" i="157"/>
  <c r="K144" i="157" s="1"/>
  <c r="L144" i="157" s="1"/>
  <c r="J143" i="157"/>
  <c r="I143" i="157"/>
  <c r="K143" i="157" s="1"/>
  <c r="L143" i="157" s="1"/>
  <c r="J142" i="157"/>
  <c r="K142" i="157" s="1"/>
  <c r="L142" i="157" s="1"/>
  <c r="I142" i="157"/>
  <c r="J141" i="157"/>
  <c r="I141" i="157"/>
  <c r="K141" i="157" s="1"/>
  <c r="L141" i="157" s="1"/>
  <c r="J140" i="157"/>
  <c r="I140" i="157"/>
  <c r="K140" i="157" s="1"/>
  <c r="L140" i="157" s="1"/>
  <c r="J139" i="157"/>
  <c r="I139" i="157"/>
  <c r="K138" i="157"/>
  <c r="L138" i="157" s="1"/>
  <c r="J138" i="157"/>
  <c r="I138" i="157"/>
  <c r="J137" i="157"/>
  <c r="I137" i="157"/>
  <c r="K137" i="157" s="1"/>
  <c r="L137" i="157" s="1"/>
  <c r="J136" i="157"/>
  <c r="I136" i="157"/>
  <c r="K136" i="157" s="1"/>
  <c r="L136" i="157" s="1"/>
  <c r="J135" i="157"/>
  <c r="I135" i="157"/>
  <c r="K135" i="157" s="1"/>
  <c r="L135" i="157" s="1"/>
  <c r="J134" i="157"/>
  <c r="I134" i="157"/>
  <c r="K134" i="157" s="1"/>
  <c r="L134" i="157" s="1"/>
  <c r="V87" i="157" s="1"/>
  <c r="J133" i="157"/>
  <c r="I133" i="157"/>
  <c r="K133" i="157" s="1"/>
  <c r="L133" i="157" s="1"/>
  <c r="J132" i="157"/>
  <c r="I132" i="157"/>
  <c r="J131" i="157"/>
  <c r="I131" i="157"/>
  <c r="J130" i="157"/>
  <c r="I130" i="157"/>
  <c r="K130" i="157" s="1"/>
  <c r="L130" i="157" s="1"/>
  <c r="J129" i="157"/>
  <c r="I129" i="157"/>
  <c r="K129" i="157" s="1"/>
  <c r="L129" i="157" s="1"/>
  <c r="J128" i="157"/>
  <c r="I128" i="157"/>
  <c r="K128" i="157" s="1"/>
  <c r="L128" i="157" s="1"/>
  <c r="J127" i="157"/>
  <c r="I127" i="157"/>
  <c r="K127" i="157" s="1"/>
  <c r="L127" i="157" s="1"/>
  <c r="J126" i="157"/>
  <c r="I126" i="157"/>
  <c r="K126" i="157" s="1"/>
  <c r="L126" i="157" s="1"/>
  <c r="J125" i="157"/>
  <c r="I125" i="157"/>
  <c r="J124" i="157"/>
  <c r="I124" i="157"/>
  <c r="J123" i="157"/>
  <c r="I123" i="157"/>
  <c r="K123" i="157" s="1"/>
  <c r="L123" i="157" s="1"/>
  <c r="J122" i="157"/>
  <c r="I122" i="157"/>
  <c r="K122" i="157" s="1"/>
  <c r="L122" i="157" s="1"/>
  <c r="J121" i="157"/>
  <c r="I121" i="157"/>
  <c r="K121" i="157" s="1"/>
  <c r="L121" i="157" s="1"/>
  <c r="J120" i="157"/>
  <c r="I120" i="157"/>
  <c r="K120" i="157" s="1"/>
  <c r="L120" i="157" s="1"/>
  <c r="J119" i="157"/>
  <c r="I119" i="157"/>
  <c r="J118" i="157"/>
  <c r="I118" i="157"/>
  <c r="K118" i="157" s="1"/>
  <c r="L118" i="157" s="1"/>
  <c r="J117" i="157"/>
  <c r="I117" i="157"/>
  <c r="J116" i="157"/>
  <c r="I116" i="157"/>
  <c r="K116" i="157" s="1"/>
  <c r="L116" i="157" s="1"/>
  <c r="J115" i="157"/>
  <c r="I115" i="157"/>
  <c r="K115" i="157" s="1"/>
  <c r="L115" i="157" s="1"/>
  <c r="J114" i="157"/>
  <c r="I114" i="157"/>
  <c r="K114" i="157" s="1"/>
  <c r="L114" i="157" s="1"/>
  <c r="J113" i="157"/>
  <c r="I113" i="157"/>
  <c r="K113" i="157" s="1"/>
  <c r="L113" i="157" s="1"/>
  <c r="J112" i="157"/>
  <c r="I112" i="157"/>
  <c r="J111" i="157"/>
  <c r="I111" i="157"/>
  <c r="K111" i="157" s="1"/>
  <c r="L111" i="157" s="1"/>
  <c r="J110" i="157"/>
  <c r="K110" i="157" s="1"/>
  <c r="L110" i="157" s="1"/>
  <c r="I110" i="157"/>
  <c r="J109" i="157"/>
  <c r="I109" i="157"/>
  <c r="K109" i="157" s="1"/>
  <c r="L109" i="157" s="1"/>
  <c r="J108" i="157"/>
  <c r="I108" i="157"/>
  <c r="K108" i="157" s="1"/>
  <c r="L108" i="157" s="1"/>
  <c r="J107" i="157"/>
  <c r="I107" i="157"/>
  <c r="K106" i="157"/>
  <c r="L106" i="157" s="1"/>
  <c r="J106" i="157"/>
  <c r="I106" i="157"/>
  <c r="J105" i="157"/>
  <c r="I105" i="157"/>
  <c r="J104" i="157"/>
  <c r="I104" i="157"/>
  <c r="K104" i="157" s="1"/>
  <c r="L104" i="157" s="1"/>
  <c r="J103" i="157"/>
  <c r="I103" i="157"/>
  <c r="K103" i="157" s="1"/>
  <c r="L103" i="157" s="1"/>
  <c r="J102" i="157"/>
  <c r="I102" i="157"/>
  <c r="K102" i="157" s="1"/>
  <c r="L102" i="157" s="1"/>
  <c r="J101" i="157"/>
  <c r="I101" i="157"/>
  <c r="K101" i="157" s="1"/>
  <c r="L101" i="157" s="1"/>
  <c r="J100" i="157"/>
  <c r="I100" i="157"/>
  <c r="K100" i="157" s="1"/>
  <c r="L100" i="157" s="1"/>
  <c r="J99" i="157"/>
  <c r="I99" i="157"/>
  <c r="K99" i="157" s="1"/>
  <c r="L99" i="157" s="1"/>
  <c r="J98" i="157"/>
  <c r="I98" i="157"/>
  <c r="J97" i="157"/>
  <c r="I97" i="157"/>
  <c r="J96" i="157"/>
  <c r="I96" i="157"/>
  <c r="J95" i="157"/>
  <c r="I95" i="157"/>
  <c r="K95" i="157" s="1"/>
  <c r="L95" i="157" s="1"/>
  <c r="J94" i="157"/>
  <c r="I94" i="157"/>
  <c r="K94" i="157" s="1"/>
  <c r="L94" i="157" s="1"/>
  <c r="J93" i="157"/>
  <c r="I93" i="157"/>
  <c r="J92" i="157"/>
  <c r="I92" i="157"/>
  <c r="K92" i="157" s="1"/>
  <c r="L92" i="157" s="1"/>
  <c r="J91" i="157"/>
  <c r="I91" i="157"/>
  <c r="K91" i="157" s="1"/>
  <c r="L91" i="157" s="1"/>
  <c r="J90" i="157"/>
  <c r="I90" i="157"/>
  <c r="J89" i="157"/>
  <c r="I89" i="157"/>
  <c r="K89" i="157" s="1"/>
  <c r="L89" i="157" s="1"/>
  <c r="J88" i="157"/>
  <c r="I88" i="157"/>
  <c r="K88" i="157" s="1"/>
  <c r="L88" i="157" s="1"/>
  <c r="J87" i="157"/>
  <c r="I87" i="157"/>
  <c r="J86" i="157"/>
  <c r="I86" i="157"/>
  <c r="J85" i="157"/>
  <c r="I85" i="157"/>
  <c r="K85" i="157" s="1"/>
  <c r="L85" i="157" s="1"/>
  <c r="J84" i="157"/>
  <c r="I84" i="157"/>
  <c r="K84" i="157" s="1"/>
  <c r="L84" i="157" s="1"/>
  <c r="K83" i="157"/>
  <c r="L83" i="157" s="1"/>
  <c r="J83" i="157"/>
  <c r="I83" i="157"/>
  <c r="J82" i="157"/>
  <c r="I82" i="157"/>
  <c r="J81" i="157"/>
  <c r="I81" i="157"/>
  <c r="K81" i="157" s="1"/>
  <c r="L81" i="157" s="1"/>
  <c r="J80" i="157"/>
  <c r="I80" i="157"/>
  <c r="K80" i="157" s="1"/>
  <c r="L80" i="157" s="1"/>
  <c r="J79" i="157"/>
  <c r="I79" i="157"/>
  <c r="K79" i="157" s="1"/>
  <c r="L79" i="157" s="1"/>
  <c r="J78" i="157"/>
  <c r="I78" i="157"/>
  <c r="K78" i="157" s="1"/>
  <c r="L78" i="157" s="1"/>
  <c r="J77" i="157"/>
  <c r="I77" i="157"/>
  <c r="K77" i="157" s="1"/>
  <c r="L77" i="157" s="1"/>
  <c r="K76" i="157"/>
  <c r="L76" i="157" s="1"/>
  <c r="J76" i="157"/>
  <c r="I76" i="157"/>
  <c r="J75" i="157"/>
  <c r="I75" i="157"/>
  <c r="K75" i="157" s="1"/>
  <c r="L75" i="157" s="1"/>
  <c r="J74" i="157"/>
  <c r="K74" i="157" s="1"/>
  <c r="L74" i="157" s="1"/>
  <c r="I74" i="157"/>
  <c r="J73" i="157"/>
  <c r="I73" i="157"/>
  <c r="J72" i="157"/>
  <c r="I72" i="157"/>
  <c r="K72" i="157" s="1"/>
  <c r="L72" i="157" s="1"/>
  <c r="J71" i="157"/>
  <c r="I71" i="157"/>
  <c r="K71" i="157" s="1"/>
  <c r="L71" i="157" s="1"/>
  <c r="J70" i="157"/>
  <c r="I70" i="157"/>
  <c r="J69" i="157"/>
  <c r="I69" i="157"/>
  <c r="J68" i="157"/>
  <c r="I68" i="157"/>
  <c r="K68" i="157" s="1"/>
  <c r="L68" i="157" s="1"/>
  <c r="K67" i="157"/>
  <c r="L67" i="157" s="1"/>
  <c r="J67" i="157"/>
  <c r="I67" i="157"/>
  <c r="J66" i="157"/>
  <c r="K66" i="157" s="1"/>
  <c r="L66" i="157" s="1"/>
  <c r="I66" i="157"/>
  <c r="J65" i="157"/>
  <c r="I65" i="157"/>
  <c r="K65" i="157" s="1"/>
  <c r="L65" i="157" s="1"/>
  <c r="J64" i="157"/>
  <c r="I64" i="157"/>
  <c r="K64" i="157" s="1"/>
  <c r="L64" i="157" s="1"/>
  <c r="J63" i="157"/>
  <c r="I63" i="157"/>
  <c r="K63" i="157" s="1"/>
  <c r="L63" i="157" s="1"/>
  <c r="J62" i="157"/>
  <c r="I62" i="157"/>
  <c r="K62" i="157" s="1"/>
  <c r="L62" i="157" s="1"/>
  <c r="J61" i="157"/>
  <c r="I61" i="157"/>
  <c r="J60" i="157"/>
  <c r="I60" i="157"/>
  <c r="K60" i="157" s="1"/>
  <c r="L60" i="157" s="1"/>
  <c r="J59" i="157"/>
  <c r="I59" i="157"/>
  <c r="K59" i="157" s="1"/>
  <c r="L59" i="157" s="1"/>
  <c r="J58" i="157"/>
  <c r="I58" i="157"/>
  <c r="K58" i="157" s="1"/>
  <c r="L58" i="157" s="1"/>
  <c r="J57" i="157"/>
  <c r="I57" i="157"/>
  <c r="J56" i="157"/>
  <c r="I56" i="157"/>
  <c r="K56" i="157" s="1"/>
  <c r="L56" i="157" s="1"/>
  <c r="J55" i="157"/>
  <c r="I55" i="157"/>
  <c r="K55" i="157" s="1"/>
  <c r="L55" i="157" s="1"/>
  <c r="J54" i="157"/>
  <c r="I54" i="157"/>
  <c r="K54" i="157" s="1"/>
  <c r="L54" i="157" s="1"/>
  <c r="J53" i="157"/>
  <c r="I53" i="157"/>
  <c r="J52" i="157"/>
  <c r="I52" i="157"/>
  <c r="J51" i="157"/>
  <c r="I51" i="157"/>
  <c r="K51" i="157" s="1"/>
  <c r="L51" i="157" s="1"/>
  <c r="K50" i="157"/>
  <c r="L50" i="157" s="1"/>
  <c r="J50" i="157"/>
  <c r="I50" i="157"/>
  <c r="J49" i="157"/>
  <c r="I49" i="157"/>
  <c r="J48" i="157"/>
  <c r="I48" i="157"/>
  <c r="K48" i="157" s="1"/>
  <c r="L48" i="157" s="1"/>
  <c r="J47" i="157"/>
  <c r="I47" i="157"/>
  <c r="K47" i="157" s="1"/>
  <c r="L47" i="157" s="1"/>
  <c r="J46" i="157"/>
  <c r="I46" i="157"/>
  <c r="K46" i="157" s="1"/>
  <c r="L46" i="157" s="1"/>
  <c r="J45" i="157"/>
  <c r="I45" i="157"/>
  <c r="J44" i="157"/>
  <c r="I44" i="157"/>
  <c r="K44" i="157" s="1"/>
  <c r="L44" i="157" s="1"/>
  <c r="J43" i="157"/>
  <c r="I43" i="157"/>
  <c r="K43" i="157" s="1"/>
  <c r="L43" i="157" s="1"/>
  <c r="J42" i="157"/>
  <c r="I42" i="157"/>
  <c r="K42" i="157" s="1"/>
  <c r="L42" i="157" s="1"/>
  <c r="J41" i="157"/>
  <c r="I41" i="157"/>
  <c r="J40" i="157"/>
  <c r="I40" i="157"/>
  <c r="K40" i="157" s="1"/>
  <c r="L40" i="157" s="1"/>
  <c r="J39" i="157"/>
  <c r="I39" i="157"/>
  <c r="K39" i="157" s="1"/>
  <c r="L39" i="157" s="1"/>
  <c r="J38" i="157"/>
  <c r="I38" i="157"/>
  <c r="K38" i="157" s="1"/>
  <c r="L38" i="157" s="1"/>
  <c r="J37" i="157"/>
  <c r="K37" i="157" s="1"/>
  <c r="L37" i="157" s="1"/>
  <c r="I37" i="157"/>
  <c r="J36" i="157"/>
  <c r="I36" i="157"/>
  <c r="K36" i="157" s="1"/>
  <c r="L36" i="157" s="1"/>
  <c r="J35" i="157"/>
  <c r="I35" i="157"/>
  <c r="K35" i="157" s="1"/>
  <c r="L35" i="157" s="1"/>
  <c r="K34" i="157"/>
  <c r="L34" i="157" s="1"/>
  <c r="J34" i="157"/>
  <c r="I34" i="157"/>
  <c r="J33" i="157"/>
  <c r="I33" i="157"/>
  <c r="J32" i="157"/>
  <c r="I32" i="157"/>
  <c r="K32" i="157" s="1"/>
  <c r="L32" i="157" s="1"/>
  <c r="J31" i="157"/>
  <c r="I31" i="157"/>
  <c r="K31" i="157" s="1"/>
  <c r="L31" i="157" s="1"/>
  <c r="J30" i="157"/>
  <c r="I30" i="157"/>
  <c r="K30" i="157" s="1"/>
  <c r="L30" i="157" s="1"/>
  <c r="J29" i="157"/>
  <c r="I29" i="157"/>
  <c r="J28" i="157"/>
  <c r="I28" i="157"/>
  <c r="K28" i="157" s="1"/>
  <c r="L28" i="157" s="1"/>
  <c r="J27" i="157"/>
  <c r="I27" i="157"/>
  <c r="K27" i="157" s="1"/>
  <c r="L27" i="157" s="1"/>
  <c r="J26" i="157"/>
  <c r="I26" i="157"/>
  <c r="K26" i="157" s="1"/>
  <c r="L26" i="157" s="1"/>
  <c r="J25" i="157"/>
  <c r="I25" i="157"/>
  <c r="J24" i="157"/>
  <c r="I24" i="157"/>
  <c r="K24" i="157" s="1"/>
  <c r="L24" i="157" s="1"/>
  <c r="J23" i="157"/>
  <c r="I23" i="157"/>
  <c r="K23" i="157" s="1"/>
  <c r="L23" i="157" s="1"/>
  <c r="J22" i="157"/>
  <c r="I22" i="157"/>
  <c r="K22" i="157" s="1"/>
  <c r="L22" i="157" s="1"/>
  <c r="J21" i="157"/>
  <c r="I21" i="157"/>
  <c r="J20" i="157"/>
  <c r="I20" i="157"/>
  <c r="K20" i="157" s="1"/>
  <c r="L20" i="157" s="1"/>
  <c r="J19" i="157"/>
  <c r="I19" i="157"/>
  <c r="K19" i="157" s="1"/>
  <c r="L19" i="157" s="1"/>
  <c r="K18" i="157"/>
  <c r="L18" i="157" s="1"/>
  <c r="J18" i="157"/>
  <c r="I18" i="157"/>
  <c r="J17" i="157"/>
  <c r="I17" i="157"/>
  <c r="J16" i="157"/>
  <c r="I16" i="157"/>
  <c r="K16" i="157" s="1"/>
  <c r="L16" i="157" s="1"/>
  <c r="J15" i="157"/>
  <c r="I15" i="157"/>
  <c r="K15" i="157" s="1"/>
  <c r="L15" i="157" s="1"/>
  <c r="J14" i="157"/>
  <c r="I14" i="157"/>
  <c r="K14" i="157" s="1"/>
  <c r="L14" i="157" s="1"/>
  <c r="J13" i="157"/>
  <c r="I13" i="157"/>
  <c r="J12" i="157"/>
  <c r="I12" i="157"/>
  <c r="K12" i="157" s="1"/>
  <c r="L12" i="157" s="1"/>
  <c r="J11" i="157"/>
  <c r="I11" i="157"/>
  <c r="K11" i="157" s="1"/>
  <c r="L11" i="157" s="1"/>
  <c r="J10" i="157"/>
  <c r="I10" i="157"/>
  <c r="K10" i="157" s="1"/>
  <c r="L10" i="157" s="1"/>
  <c r="J9" i="157"/>
  <c r="I9" i="157"/>
  <c r="J8" i="157"/>
  <c r="I8" i="157"/>
  <c r="K8" i="157" s="1"/>
  <c r="L8" i="157" s="1"/>
  <c r="J7" i="157"/>
  <c r="I7" i="157"/>
  <c r="K7" i="157" s="1"/>
  <c r="L7" i="157" s="1"/>
  <c r="J6" i="157"/>
  <c r="I6" i="157"/>
  <c r="K6" i="157" s="1"/>
  <c r="L6" i="157" s="1"/>
  <c r="J5" i="157"/>
  <c r="I5" i="157"/>
  <c r="K5" i="157" s="1"/>
  <c r="L5" i="157" s="1"/>
  <c r="J4" i="157"/>
  <c r="I4" i="157"/>
  <c r="K4" i="157" s="1"/>
  <c r="L4" i="157" s="1"/>
  <c r="J3" i="157"/>
  <c r="I3" i="157"/>
  <c r="K3" i="157" s="1"/>
  <c r="L3" i="157" s="1"/>
  <c r="J2" i="157"/>
  <c r="I2" i="157"/>
  <c r="K2" i="157" s="1"/>
  <c r="L2" i="157" s="1"/>
  <c r="J152" i="156"/>
  <c r="I152" i="156"/>
  <c r="J151" i="156"/>
  <c r="I151" i="156"/>
  <c r="K151" i="156" s="1"/>
  <c r="L151" i="156" s="1"/>
  <c r="J150" i="156"/>
  <c r="I150" i="156"/>
  <c r="K150" i="156" s="1"/>
  <c r="L150" i="156" s="1"/>
  <c r="J149" i="156"/>
  <c r="I149" i="156"/>
  <c r="J148" i="156"/>
  <c r="K148" i="156" s="1"/>
  <c r="L148" i="156" s="1"/>
  <c r="I148" i="156"/>
  <c r="J147" i="156"/>
  <c r="I147" i="156"/>
  <c r="J146" i="156"/>
  <c r="I146" i="156"/>
  <c r="K146" i="156" s="1"/>
  <c r="L146" i="156" s="1"/>
  <c r="J145" i="156"/>
  <c r="I145" i="156"/>
  <c r="K145" i="156" s="1"/>
  <c r="L145" i="156" s="1"/>
  <c r="J144" i="156"/>
  <c r="I144" i="156"/>
  <c r="J143" i="156"/>
  <c r="I143" i="156"/>
  <c r="K143" i="156" s="1"/>
  <c r="L143" i="156" s="1"/>
  <c r="J142" i="156"/>
  <c r="K142" i="156" s="1"/>
  <c r="L142" i="156" s="1"/>
  <c r="I142" i="156"/>
  <c r="J141" i="156"/>
  <c r="I141" i="156"/>
  <c r="J140" i="156"/>
  <c r="K140" i="156" s="1"/>
  <c r="L140" i="156" s="1"/>
  <c r="I140" i="156"/>
  <c r="J139" i="156"/>
  <c r="I139" i="156"/>
  <c r="K139" i="156" s="1"/>
  <c r="L139" i="156" s="1"/>
  <c r="K138" i="156"/>
  <c r="L138" i="156" s="1"/>
  <c r="J138" i="156"/>
  <c r="I138" i="156"/>
  <c r="J137" i="156"/>
  <c r="I137" i="156"/>
  <c r="K137" i="156" s="1"/>
  <c r="L137" i="156" s="1"/>
  <c r="J136" i="156"/>
  <c r="I136" i="156"/>
  <c r="J135" i="156"/>
  <c r="I135" i="156"/>
  <c r="K135" i="156" s="1"/>
  <c r="L135" i="156" s="1"/>
  <c r="J134" i="156"/>
  <c r="I134" i="156"/>
  <c r="K134" i="156" s="1"/>
  <c r="L134" i="156" s="1"/>
  <c r="J133" i="156"/>
  <c r="I133" i="156"/>
  <c r="J132" i="156"/>
  <c r="I132" i="156"/>
  <c r="J131" i="156"/>
  <c r="I131" i="156"/>
  <c r="K130" i="156"/>
  <c r="L130" i="156" s="1"/>
  <c r="J130" i="156"/>
  <c r="I130" i="156"/>
  <c r="J129" i="156"/>
  <c r="I129" i="156"/>
  <c r="K129" i="156" s="1"/>
  <c r="L129" i="156" s="1"/>
  <c r="J128" i="156"/>
  <c r="I128" i="156"/>
  <c r="J127" i="156"/>
  <c r="I127" i="156"/>
  <c r="K127" i="156" s="1"/>
  <c r="L127" i="156" s="1"/>
  <c r="J126" i="156"/>
  <c r="I126" i="156"/>
  <c r="K126" i="156" s="1"/>
  <c r="L126" i="156" s="1"/>
  <c r="J125" i="156"/>
  <c r="I125" i="156"/>
  <c r="K125" i="156" s="1"/>
  <c r="L125" i="156" s="1"/>
  <c r="J124" i="156"/>
  <c r="K124" i="156" s="1"/>
  <c r="L124" i="156" s="1"/>
  <c r="I124" i="156"/>
  <c r="J123" i="156"/>
  <c r="I123" i="156"/>
  <c r="J122" i="156"/>
  <c r="I122" i="156"/>
  <c r="K122" i="156" s="1"/>
  <c r="L122" i="156" s="1"/>
  <c r="J121" i="156"/>
  <c r="I121" i="156"/>
  <c r="K121" i="156" s="1"/>
  <c r="L121" i="156" s="1"/>
  <c r="J120" i="156"/>
  <c r="I120" i="156"/>
  <c r="J119" i="156"/>
  <c r="I119" i="156"/>
  <c r="K119" i="156" s="1"/>
  <c r="L119" i="156" s="1"/>
  <c r="J118" i="156"/>
  <c r="I118" i="156"/>
  <c r="K118" i="156" s="1"/>
  <c r="L118" i="156" s="1"/>
  <c r="J117" i="156"/>
  <c r="I117" i="156"/>
  <c r="J116" i="156"/>
  <c r="K116" i="156" s="1"/>
  <c r="L116" i="156" s="1"/>
  <c r="I116" i="156"/>
  <c r="J115" i="156"/>
  <c r="I115" i="156"/>
  <c r="J114" i="156"/>
  <c r="I114" i="156"/>
  <c r="K114" i="156" s="1"/>
  <c r="L114" i="156" s="1"/>
  <c r="J113" i="156"/>
  <c r="I113" i="156"/>
  <c r="K113" i="156" s="1"/>
  <c r="L113" i="156" s="1"/>
  <c r="J112" i="156"/>
  <c r="I112" i="156"/>
  <c r="J111" i="156"/>
  <c r="I111" i="156"/>
  <c r="K111" i="156" s="1"/>
  <c r="L111" i="156" s="1"/>
  <c r="J110" i="156"/>
  <c r="K110" i="156" s="1"/>
  <c r="L110" i="156" s="1"/>
  <c r="I110" i="156"/>
  <c r="J109" i="156"/>
  <c r="I109" i="156"/>
  <c r="J108" i="156"/>
  <c r="K108" i="156" s="1"/>
  <c r="L108" i="156" s="1"/>
  <c r="I108" i="156"/>
  <c r="J107" i="156"/>
  <c r="I107" i="156"/>
  <c r="K107" i="156" s="1"/>
  <c r="L107" i="156" s="1"/>
  <c r="K106" i="156"/>
  <c r="L106" i="156" s="1"/>
  <c r="J106" i="156"/>
  <c r="I106" i="156"/>
  <c r="J105" i="156"/>
  <c r="I105" i="156"/>
  <c r="K105" i="156" s="1"/>
  <c r="L105" i="156" s="1"/>
  <c r="J104" i="156"/>
  <c r="I104" i="156"/>
  <c r="K104" i="156" s="1"/>
  <c r="L104" i="156" s="1"/>
  <c r="J103" i="156"/>
  <c r="K103" i="156" s="1"/>
  <c r="L103" i="156" s="1"/>
  <c r="I103" i="156"/>
  <c r="J102" i="156"/>
  <c r="I102" i="156"/>
  <c r="J101" i="156"/>
  <c r="I101" i="156"/>
  <c r="J100" i="156"/>
  <c r="I100" i="156"/>
  <c r="K100" i="156" s="1"/>
  <c r="L100" i="156" s="1"/>
  <c r="K99" i="156"/>
  <c r="L99" i="156" s="1"/>
  <c r="J99" i="156"/>
  <c r="I99" i="156"/>
  <c r="J98" i="156"/>
  <c r="K98" i="156" s="1"/>
  <c r="L98" i="156" s="1"/>
  <c r="I98" i="156"/>
  <c r="J97" i="156"/>
  <c r="I97" i="156"/>
  <c r="K97" i="156" s="1"/>
  <c r="L97" i="156" s="1"/>
  <c r="J96" i="156"/>
  <c r="K96" i="156" s="1"/>
  <c r="L96" i="156" s="1"/>
  <c r="I96" i="156"/>
  <c r="J95" i="156"/>
  <c r="K95" i="156" s="1"/>
  <c r="L95" i="156" s="1"/>
  <c r="I95" i="156"/>
  <c r="J94" i="156"/>
  <c r="I94" i="156"/>
  <c r="K94" i="156" s="1"/>
  <c r="L94" i="156" s="1"/>
  <c r="J93" i="156"/>
  <c r="I93" i="156"/>
  <c r="K93" i="156" s="1"/>
  <c r="L93" i="156" s="1"/>
  <c r="J92" i="156"/>
  <c r="I92" i="156"/>
  <c r="K91" i="156"/>
  <c r="L91" i="156" s="1"/>
  <c r="J91" i="156"/>
  <c r="I91" i="156"/>
  <c r="J90" i="156"/>
  <c r="I90" i="156"/>
  <c r="J89" i="156"/>
  <c r="I89" i="156"/>
  <c r="K89" i="156" s="1"/>
  <c r="L89" i="156" s="1"/>
  <c r="J88" i="156"/>
  <c r="K88" i="156" s="1"/>
  <c r="L88" i="156" s="1"/>
  <c r="I88" i="156"/>
  <c r="J87" i="156"/>
  <c r="I87" i="156"/>
  <c r="J86" i="156"/>
  <c r="I86" i="156"/>
  <c r="K86" i="156" s="1"/>
  <c r="L86" i="156" s="1"/>
  <c r="J85" i="156"/>
  <c r="I85" i="156"/>
  <c r="J84" i="156"/>
  <c r="I84" i="156"/>
  <c r="K84" i="156" s="1"/>
  <c r="L84" i="156" s="1"/>
  <c r="J83" i="156"/>
  <c r="I83" i="156"/>
  <c r="K83" i="156" s="1"/>
  <c r="L83" i="156" s="1"/>
  <c r="J82" i="156"/>
  <c r="I82" i="156"/>
  <c r="J81" i="156"/>
  <c r="I81" i="156"/>
  <c r="K81" i="156" s="1"/>
  <c r="L81" i="156" s="1"/>
  <c r="J80" i="156"/>
  <c r="I80" i="156"/>
  <c r="K80" i="156" s="1"/>
  <c r="L80" i="156" s="1"/>
  <c r="J79" i="156"/>
  <c r="I79" i="156"/>
  <c r="J78" i="156"/>
  <c r="I78" i="156"/>
  <c r="K78" i="156" s="1"/>
  <c r="L78" i="156" s="1"/>
  <c r="J77" i="156"/>
  <c r="I77" i="156"/>
  <c r="K77" i="156" s="1"/>
  <c r="L77" i="156" s="1"/>
  <c r="J76" i="156"/>
  <c r="I76" i="156"/>
  <c r="K76" i="156" s="1"/>
  <c r="L76" i="156" s="1"/>
  <c r="J75" i="156"/>
  <c r="K75" i="156" s="1"/>
  <c r="L75" i="156" s="1"/>
  <c r="I75" i="156"/>
  <c r="J74" i="156"/>
  <c r="I74" i="156"/>
  <c r="J73" i="156"/>
  <c r="I73" i="156"/>
  <c r="K73" i="156" s="1"/>
  <c r="L73" i="156" s="1"/>
  <c r="K72" i="156"/>
  <c r="L72" i="156" s="1"/>
  <c r="J72" i="156"/>
  <c r="I72" i="156"/>
  <c r="J71" i="156"/>
  <c r="I71" i="156"/>
  <c r="J70" i="156"/>
  <c r="I70" i="156"/>
  <c r="K70" i="156" s="1"/>
  <c r="L70" i="156" s="1"/>
  <c r="J69" i="156"/>
  <c r="I69" i="156"/>
  <c r="K69" i="156" s="1"/>
  <c r="L69" i="156" s="1"/>
  <c r="J68" i="156"/>
  <c r="I68" i="156"/>
  <c r="K68" i="156" s="1"/>
  <c r="L68" i="156" s="1"/>
  <c r="J67" i="156"/>
  <c r="I67" i="156"/>
  <c r="K67" i="156" s="1"/>
  <c r="L67" i="156" s="1"/>
  <c r="J66" i="156"/>
  <c r="I66" i="156"/>
  <c r="J65" i="156"/>
  <c r="I65" i="156"/>
  <c r="J64" i="156"/>
  <c r="I64" i="156"/>
  <c r="K64" i="156" s="1"/>
  <c r="L64" i="156" s="1"/>
  <c r="J63" i="156"/>
  <c r="I63" i="156"/>
  <c r="K63" i="156" s="1"/>
  <c r="L63" i="156" s="1"/>
  <c r="J62" i="156"/>
  <c r="I62" i="156"/>
  <c r="J61" i="156"/>
  <c r="K61" i="156" s="1"/>
  <c r="L61" i="156" s="1"/>
  <c r="I61" i="156"/>
  <c r="J60" i="156"/>
  <c r="I60" i="156"/>
  <c r="K60" i="156" s="1"/>
  <c r="L60" i="156" s="1"/>
  <c r="J59" i="156"/>
  <c r="I59" i="156"/>
  <c r="J58" i="156"/>
  <c r="I58" i="156"/>
  <c r="K58" i="156" s="1"/>
  <c r="L58" i="156" s="1"/>
  <c r="J57" i="156"/>
  <c r="K57" i="156" s="1"/>
  <c r="L57" i="156" s="1"/>
  <c r="I57" i="156"/>
  <c r="J56" i="156"/>
  <c r="I56" i="156"/>
  <c r="K56" i="156" s="1"/>
  <c r="L56" i="156" s="1"/>
  <c r="J55" i="156"/>
  <c r="I55" i="156"/>
  <c r="K55" i="156" s="1"/>
  <c r="L55" i="156" s="1"/>
  <c r="J54" i="156"/>
  <c r="I54" i="156"/>
  <c r="J53" i="156"/>
  <c r="I53" i="156"/>
  <c r="J52" i="156"/>
  <c r="K52" i="156" s="1"/>
  <c r="L52" i="156" s="1"/>
  <c r="I52" i="156"/>
  <c r="J51" i="156"/>
  <c r="I51" i="156"/>
  <c r="J50" i="156"/>
  <c r="I50" i="156"/>
  <c r="K50" i="156" s="1"/>
  <c r="L50" i="156" s="1"/>
  <c r="J49" i="156"/>
  <c r="I49" i="156"/>
  <c r="J48" i="156"/>
  <c r="I48" i="156"/>
  <c r="K48" i="156" s="1"/>
  <c r="L48" i="156" s="1"/>
  <c r="J47" i="156"/>
  <c r="I47" i="156"/>
  <c r="K47" i="156" s="1"/>
  <c r="L47" i="156" s="1"/>
  <c r="J46" i="156"/>
  <c r="I46" i="156"/>
  <c r="K46" i="156" s="1"/>
  <c r="L46" i="156" s="1"/>
  <c r="J45" i="156"/>
  <c r="K45" i="156" s="1"/>
  <c r="L45" i="156" s="1"/>
  <c r="V83" i="156" s="1"/>
  <c r="I45" i="156"/>
  <c r="K44" i="156"/>
  <c r="L44" i="156" s="1"/>
  <c r="J44" i="156"/>
  <c r="I44" i="156"/>
  <c r="J43" i="156"/>
  <c r="I43" i="156"/>
  <c r="J42" i="156"/>
  <c r="I42" i="156"/>
  <c r="K42" i="156" s="1"/>
  <c r="L42" i="156" s="1"/>
  <c r="J41" i="156"/>
  <c r="K41" i="156" s="1"/>
  <c r="L41" i="156" s="1"/>
  <c r="V79" i="156" s="1"/>
  <c r="I41" i="156"/>
  <c r="J40" i="156"/>
  <c r="I40" i="156"/>
  <c r="K40" i="156" s="1"/>
  <c r="L40" i="156" s="1"/>
  <c r="J39" i="156"/>
  <c r="I39" i="156"/>
  <c r="K39" i="156" s="1"/>
  <c r="L39" i="156" s="1"/>
  <c r="J38" i="156"/>
  <c r="I38" i="156"/>
  <c r="J37" i="156"/>
  <c r="K37" i="156" s="1"/>
  <c r="L37" i="156" s="1"/>
  <c r="I37" i="156"/>
  <c r="J36" i="156"/>
  <c r="I36" i="156"/>
  <c r="K36" i="156" s="1"/>
  <c r="L36" i="156" s="1"/>
  <c r="J35" i="156"/>
  <c r="I35" i="156"/>
  <c r="K35" i="156" s="1"/>
  <c r="L35" i="156" s="1"/>
  <c r="J34" i="156"/>
  <c r="I34" i="156"/>
  <c r="J33" i="156"/>
  <c r="K33" i="156" s="1"/>
  <c r="L33" i="156" s="1"/>
  <c r="I33" i="156"/>
  <c r="J32" i="156"/>
  <c r="I32" i="156"/>
  <c r="K32" i="156" s="1"/>
  <c r="L32" i="156" s="1"/>
  <c r="J31" i="156"/>
  <c r="I31" i="156"/>
  <c r="K31" i="156" s="1"/>
  <c r="L31" i="156" s="1"/>
  <c r="J30" i="156"/>
  <c r="I30" i="156"/>
  <c r="J29" i="156"/>
  <c r="K29" i="156" s="1"/>
  <c r="L29" i="156" s="1"/>
  <c r="I29" i="156"/>
  <c r="J28" i="156"/>
  <c r="I28" i="156"/>
  <c r="J27" i="156"/>
  <c r="I27" i="156"/>
  <c r="K27" i="156" s="1"/>
  <c r="L27" i="156" s="1"/>
  <c r="L26" i="156"/>
  <c r="V64" i="156" s="1"/>
  <c r="J26" i="156"/>
  <c r="I26" i="156"/>
  <c r="K26" i="156" s="1"/>
  <c r="J25" i="156"/>
  <c r="K25" i="156" s="1"/>
  <c r="L25" i="156" s="1"/>
  <c r="I25" i="156"/>
  <c r="J24" i="156"/>
  <c r="I24" i="156"/>
  <c r="K24" i="156" s="1"/>
  <c r="L24" i="156" s="1"/>
  <c r="J23" i="156"/>
  <c r="I23" i="156"/>
  <c r="K23" i="156" s="1"/>
  <c r="L23" i="156" s="1"/>
  <c r="J22" i="156"/>
  <c r="I22" i="156"/>
  <c r="K22" i="156" s="1"/>
  <c r="L22" i="156" s="1"/>
  <c r="J21" i="156"/>
  <c r="K21" i="156" s="1"/>
  <c r="L21" i="156" s="1"/>
  <c r="I21" i="156"/>
  <c r="J20" i="156"/>
  <c r="I20" i="156"/>
  <c r="K20" i="156" s="1"/>
  <c r="L20" i="156" s="1"/>
  <c r="J19" i="156"/>
  <c r="K19" i="156" s="1"/>
  <c r="L19" i="156" s="1"/>
  <c r="I19" i="156"/>
  <c r="J18" i="156"/>
  <c r="I18" i="156"/>
  <c r="J17" i="156"/>
  <c r="I17" i="156"/>
  <c r="J16" i="156"/>
  <c r="I16" i="156"/>
  <c r="K16" i="156" s="1"/>
  <c r="L16" i="156" s="1"/>
  <c r="J15" i="156"/>
  <c r="I15" i="156"/>
  <c r="K15" i="156" s="1"/>
  <c r="L15" i="156" s="1"/>
  <c r="J14" i="156"/>
  <c r="I14" i="156"/>
  <c r="J13" i="156"/>
  <c r="I13" i="156"/>
  <c r="J12" i="156"/>
  <c r="I12" i="156"/>
  <c r="K12" i="156" s="1"/>
  <c r="L12" i="156" s="1"/>
  <c r="J11" i="156"/>
  <c r="I11" i="156"/>
  <c r="K11" i="156" s="1"/>
  <c r="L11" i="156" s="1"/>
  <c r="J10" i="156"/>
  <c r="I10" i="156"/>
  <c r="K10" i="156" s="1"/>
  <c r="L10" i="156" s="1"/>
  <c r="J9" i="156"/>
  <c r="I9" i="156"/>
  <c r="K8" i="156"/>
  <c r="L8" i="156" s="1"/>
  <c r="J8" i="156"/>
  <c r="I8" i="156"/>
  <c r="J7" i="156"/>
  <c r="I7" i="156"/>
  <c r="J6" i="156"/>
  <c r="I6" i="156"/>
  <c r="K6" i="156" s="1"/>
  <c r="L6" i="156" s="1"/>
  <c r="J5" i="156"/>
  <c r="I5" i="156"/>
  <c r="K5" i="156" s="1"/>
  <c r="L5" i="156" s="1"/>
  <c r="J4" i="156"/>
  <c r="I4" i="156"/>
  <c r="K4" i="156" s="1"/>
  <c r="L4" i="156" s="1"/>
  <c r="J3" i="156"/>
  <c r="I3" i="156"/>
  <c r="J2" i="156"/>
  <c r="I2" i="156"/>
  <c r="K2" i="156" s="1"/>
  <c r="L2" i="156" s="1"/>
  <c r="J152" i="155"/>
  <c r="I152" i="155"/>
  <c r="J151" i="155"/>
  <c r="I151" i="155"/>
  <c r="K151" i="155" s="1"/>
  <c r="L151" i="155" s="1"/>
  <c r="J150" i="155"/>
  <c r="I150" i="155"/>
  <c r="K150" i="155" s="1"/>
  <c r="L150" i="155" s="1"/>
  <c r="J149" i="155"/>
  <c r="I149" i="155"/>
  <c r="K149" i="155" s="1"/>
  <c r="L149" i="155" s="1"/>
  <c r="J148" i="155"/>
  <c r="I148" i="155"/>
  <c r="J147" i="155"/>
  <c r="I147" i="155"/>
  <c r="J146" i="155"/>
  <c r="I146" i="155"/>
  <c r="K146" i="155" s="1"/>
  <c r="L146" i="155" s="1"/>
  <c r="J145" i="155"/>
  <c r="I145" i="155"/>
  <c r="J144" i="155"/>
  <c r="I144" i="155"/>
  <c r="K144" i="155" s="1"/>
  <c r="L144" i="155" s="1"/>
  <c r="J143" i="155"/>
  <c r="I143" i="155"/>
  <c r="K143" i="155" s="1"/>
  <c r="L143" i="155" s="1"/>
  <c r="J142" i="155"/>
  <c r="I142" i="155"/>
  <c r="K142" i="155" s="1"/>
  <c r="L142" i="155" s="1"/>
  <c r="J141" i="155"/>
  <c r="I141" i="155"/>
  <c r="J140" i="155"/>
  <c r="I140" i="155"/>
  <c r="J139" i="155"/>
  <c r="I139" i="155"/>
  <c r="K139" i="155" s="1"/>
  <c r="L139" i="155" s="1"/>
  <c r="J138" i="155"/>
  <c r="K138" i="155" s="1"/>
  <c r="L138" i="155" s="1"/>
  <c r="I138" i="155"/>
  <c r="J137" i="155"/>
  <c r="I137" i="155"/>
  <c r="K137" i="155" s="1"/>
  <c r="L137" i="155" s="1"/>
  <c r="J136" i="155"/>
  <c r="I136" i="155"/>
  <c r="K136" i="155" s="1"/>
  <c r="L136" i="155" s="1"/>
  <c r="J135" i="155"/>
  <c r="I135" i="155"/>
  <c r="K135" i="155" s="1"/>
  <c r="L135" i="155" s="1"/>
  <c r="K134" i="155"/>
  <c r="L134" i="155" s="1"/>
  <c r="J134" i="155"/>
  <c r="I134" i="155"/>
  <c r="J133" i="155"/>
  <c r="I133" i="155"/>
  <c r="J132" i="155"/>
  <c r="I132" i="155"/>
  <c r="K132" i="155" s="1"/>
  <c r="L132" i="155" s="1"/>
  <c r="J131" i="155"/>
  <c r="I131" i="155"/>
  <c r="K131" i="155" s="1"/>
  <c r="L131" i="155" s="1"/>
  <c r="J130" i="155"/>
  <c r="I130" i="155"/>
  <c r="K130" i="155" s="1"/>
  <c r="L130" i="155" s="1"/>
  <c r="J129" i="155"/>
  <c r="I129" i="155"/>
  <c r="K129" i="155" s="1"/>
  <c r="L129" i="155" s="1"/>
  <c r="J128" i="155"/>
  <c r="I128" i="155"/>
  <c r="K128" i="155" s="1"/>
  <c r="L128" i="155" s="1"/>
  <c r="J127" i="155"/>
  <c r="I127" i="155"/>
  <c r="J126" i="155"/>
  <c r="I126" i="155"/>
  <c r="K126" i="155" s="1"/>
  <c r="L126" i="155" s="1"/>
  <c r="J125" i="155"/>
  <c r="I125" i="155"/>
  <c r="K125" i="155" s="1"/>
  <c r="L125" i="155" s="1"/>
  <c r="J124" i="155"/>
  <c r="I124" i="155"/>
  <c r="K124" i="155" s="1"/>
  <c r="L124" i="155" s="1"/>
  <c r="J123" i="155"/>
  <c r="I123" i="155"/>
  <c r="J122" i="155"/>
  <c r="I122" i="155"/>
  <c r="K122" i="155" s="1"/>
  <c r="L122" i="155" s="1"/>
  <c r="J121" i="155"/>
  <c r="I121" i="155"/>
  <c r="K121" i="155" s="1"/>
  <c r="L121" i="155" s="1"/>
  <c r="J120" i="155"/>
  <c r="I120" i="155"/>
  <c r="J119" i="155"/>
  <c r="I119" i="155"/>
  <c r="K119" i="155" s="1"/>
  <c r="L119" i="155" s="1"/>
  <c r="J118" i="155"/>
  <c r="I118" i="155"/>
  <c r="K118" i="155" s="1"/>
  <c r="L118" i="155" s="1"/>
  <c r="J117" i="155"/>
  <c r="I117" i="155"/>
  <c r="K117" i="155" s="1"/>
  <c r="L117" i="155" s="1"/>
  <c r="J116" i="155"/>
  <c r="I116" i="155"/>
  <c r="K116" i="155" s="1"/>
  <c r="L116" i="155" s="1"/>
  <c r="J115" i="155"/>
  <c r="I115" i="155"/>
  <c r="J114" i="155"/>
  <c r="I114" i="155"/>
  <c r="K114" i="155" s="1"/>
  <c r="L114" i="155" s="1"/>
  <c r="J113" i="155"/>
  <c r="I113" i="155"/>
  <c r="J112" i="155"/>
  <c r="I112" i="155"/>
  <c r="J111" i="155"/>
  <c r="I111" i="155"/>
  <c r="K111" i="155" s="1"/>
  <c r="L111" i="155" s="1"/>
  <c r="J110" i="155"/>
  <c r="I110" i="155"/>
  <c r="K110" i="155" s="1"/>
  <c r="L110" i="155" s="1"/>
  <c r="J109" i="155"/>
  <c r="I109" i="155"/>
  <c r="K109" i="155" s="1"/>
  <c r="L109" i="155" s="1"/>
  <c r="J108" i="155"/>
  <c r="I108" i="155"/>
  <c r="J107" i="155"/>
  <c r="I107" i="155"/>
  <c r="K107" i="155" s="1"/>
  <c r="L107" i="155" s="1"/>
  <c r="J106" i="155"/>
  <c r="K106" i="155" s="1"/>
  <c r="L106" i="155" s="1"/>
  <c r="I106" i="155"/>
  <c r="J105" i="155"/>
  <c r="I105" i="155"/>
  <c r="J104" i="155"/>
  <c r="I104" i="155"/>
  <c r="K104" i="155" s="1"/>
  <c r="L104" i="155" s="1"/>
  <c r="J103" i="155"/>
  <c r="I103" i="155"/>
  <c r="K103" i="155" s="1"/>
  <c r="L103" i="155" s="1"/>
  <c r="J102" i="155"/>
  <c r="I102" i="155"/>
  <c r="J101" i="155"/>
  <c r="I101" i="155"/>
  <c r="J100" i="155"/>
  <c r="I100" i="155"/>
  <c r="K100" i="155" s="1"/>
  <c r="L100" i="155" s="1"/>
  <c r="J99" i="155"/>
  <c r="I99" i="155"/>
  <c r="K99" i="155" s="1"/>
  <c r="L99" i="155" s="1"/>
  <c r="J98" i="155"/>
  <c r="I98" i="155"/>
  <c r="J97" i="155"/>
  <c r="I97" i="155"/>
  <c r="K97" i="155" s="1"/>
  <c r="L97" i="155" s="1"/>
  <c r="J96" i="155"/>
  <c r="I96" i="155"/>
  <c r="K96" i="155" s="1"/>
  <c r="L96" i="155" s="1"/>
  <c r="J95" i="155"/>
  <c r="I95" i="155"/>
  <c r="K95" i="155" s="1"/>
  <c r="L95" i="155" s="1"/>
  <c r="J94" i="155"/>
  <c r="I94" i="155"/>
  <c r="K94" i="155" s="1"/>
  <c r="L94" i="155" s="1"/>
  <c r="J93" i="155"/>
  <c r="I93" i="155"/>
  <c r="K93" i="155" s="1"/>
  <c r="L93" i="155" s="1"/>
  <c r="J92" i="155"/>
  <c r="I92" i="155"/>
  <c r="K92" i="155" s="1"/>
  <c r="L92" i="155" s="1"/>
  <c r="J91" i="155"/>
  <c r="K91" i="155" s="1"/>
  <c r="L91" i="155" s="1"/>
  <c r="I91" i="155"/>
  <c r="J90" i="155"/>
  <c r="K90" i="155" s="1"/>
  <c r="L90" i="155" s="1"/>
  <c r="I90" i="155"/>
  <c r="J89" i="155"/>
  <c r="I89" i="155"/>
  <c r="K89" i="155" s="1"/>
  <c r="L89" i="155" s="1"/>
  <c r="J88" i="155"/>
  <c r="I88" i="155"/>
  <c r="K88" i="155" s="1"/>
  <c r="L88" i="155" s="1"/>
  <c r="J87" i="155"/>
  <c r="I87" i="155"/>
  <c r="J86" i="155"/>
  <c r="I86" i="155"/>
  <c r="J85" i="155"/>
  <c r="I85" i="155"/>
  <c r="K85" i="155" s="1"/>
  <c r="L85" i="155" s="1"/>
  <c r="J84" i="155"/>
  <c r="I84" i="155"/>
  <c r="K84" i="155" s="1"/>
  <c r="L84" i="155" s="1"/>
  <c r="K83" i="155"/>
  <c r="L83" i="155" s="1"/>
  <c r="J83" i="155"/>
  <c r="I83" i="155"/>
  <c r="J82" i="155"/>
  <c r="I82" i="155"/>
  <c r="J81" i="155"/>
  <c r="I81" i="155"/>
  <c r="K81" i="155" s="1"/>
  <c r="L81" i="155" s="1"/>
  <c r="J80" i="155"/>
  <c r="I80" i="155"/>
  <c r="J79" i="155"/>
  <c r="I79" i="155"/>
  <c r="K79" i="155" s="1"/>
  <c r="L79" i="155" s="1"/>
  <c r="J78" i="155"/>
  <c r="I78" i="155"/>
  <c r="K78" i="155" s="1"/>
  <c r="L78" i="155" s="1"/>
  <c r="J77" i="155"/>
  <c r="I77" i="155"/>
  <c r="K77" i="155" s="1"/>
  <c r="L77" i="155" s="1"/>
  <c r="J76" i="155"/>
  <c r="I76" i="155"/>
  <c r="K76" i="155" s="1"/>
  <c r="L76" i="155" s="1"/>
  <c r="J75" i="155"/>
  <c r="I75" i="155"/>
  <c r="K75" i="155" s="1"/>
  <c r="L75" i="155" s="1"/>
  <c r="J74" i="155"/>
  <c r="I74" i="155"/>
  <c r="J73" i="155"/>
  <c r="I73" i="155"/>
  <c r="K73" i="155" s="1"/>
  <c r="L73" i="155" s="1"/>
  <c r="J72" i="155"/>
  <c r="I72" i="155"/>
  <c r="J71" i="155"/>
  <c r="I71" i="155"/>
  <c r="K71" i="155" s="1"/>
  <c r="L71" i="155" s="1"/>
  <c r="J70" i="155"/>
  <c r="I70" i="155"/>
  <c r="K70" i="155" s="1"/>
  <c r="L70" i="155" s="1"/>
  <c r="J69" i="155"/>
  <c r="I69" i="155"/>
  <c r="K69" i="155" s="1"/>
  <c r="L69" i="155" s="1"/>
  <c r="J68" i="155"/>
  <c r="I68" i="155"/>
  <c r="J67" i="155"/>
  <c r="I67" i="155"/>
  <c r="K67" i="155" s="1"/>
  <c r="L67" i="155" s="1"/>
  <c r="J66" i="155"/>
  <c r="I66" i="155"/>
  <c r="J65" i="155"/>
  <c r="I65" i="155"/>
  <c r="K65" i="155" s="1"/>
  <c r="L65" i="155" s="1"/>
  <c r="J64" i="155"/>
  <c r="I64" i="155"/>
  <c r="K64" i="155" s="1"/>
  <c r="L64" i="155" s="1"/>
  <c r="J63" i="155"/>
  <c r="I63" i="155"/>
  <c r="K63" i="155" s="1"/>
  <c r="L63" i="155" s="1"/>
  <c r="J62" i="155"/>
  <c r="I62" i="155"/>
  <c r="K62" i="155" s="1"/>
  <c r="L62" i="155" s="1"/>
  <c r="J61" i="155"/>
  <c r="K61" i="155" s="1"/>
  <c r="L61" i="155" s="1"/>
  <c r="I61" i="155"/>
  <c r="J60" i="155"/>
  <c r="I60" i="155"/>
  <c r="K60" i="155" s="1"/>
  <c r="L60" i="155" s="1"/>
  <c r="J59" i="155"/>
  <c r="I59" i="155"/>
  <c r="K59" i="155" s="1"/>
  <c r="L59" i="155" s="1"/>
  <c r="J58" i="155"/>
  <c r="I58" i="155"/>
  <c r="K58" i="155" s="1"/>
  <c r="L58" i="155" s="1"/>
  <c r="J57" i="155"/>
  <c r="K57" i="155" s="1"/>
  <c r="L57" i="155" s="1"/>
  <c r="I57" i="155"/>
  <c r="J56" i="155"/>
  <c r="I56" i="155"/>
  <c r="K56" i="155" s="1"/>
  <c r="L56" i="155" s="1"/>
  <c r="J55" i="155"/>
  <c r="I55" i="155"/>
  <c r="K55" i="155" s="1"/>
  <c r="L55" i="155" s="1"/>
  <c r="J54" i="155"/>
  <c r="I54" i="155"/>
  <c r="K54" i="155" s="1"/>
  <c r="L54" i="155" s="1"/>
  <c r="J53" i="155"/>
  <c r="K53" i="155" s="1"/>
  <c r="L53" i="155" s="1"/>
  <c r="I53" i="155"/>
  <c r="J52" i="155"/>
  <c r="I52" i="155"/>
  <c r="K52" i="155" s="1"/>
  <c r="L52" i="155" s="1"/>
  <c r="J51" i="155"/>
  <c r="I51" i="155"/>
  <c r="K51" i="155" s="1"/>
  <c r="L51" i="155" s="1"/>
  <c r="J50" i="155"/>
  <c r="I50" i="155"/>
  <c r="K50" i="155" s="1"/>
  <c r="L50" i="155" s="1"/>
  <c r="J49" i="155"/>
  <c r="K49" i="155" s="1"/>
  <c r="L49" i="155" s="1"/>
  <c r="I49" i="155"/>
  <c r="J48" i="155"/>
  <c r="I48" i="155"/>
  <c r="K48" i="155" s="1"/>
  <c r="L48" i="155" s="1"/>
  <c r="J47" i="155"/>
  <c r="I47" i="155"/>
  <c r="K47" i="155" s="1"/>
  <c r="L47" i="155" s="1"/>
  <c r="J46" i="155"/>
  <c r="I46" i="155"/>
  <c r="K46" i="155" s="1"/>
  <c r="L46" i="155" s="1"/>
  <c r="J45" i="155"/>
  <c r="K45" i="155" s="1"/>
  <c r="L45" i="155" s="1"/>
  <c r="I45" i="155"/>
  <c r="J44" i="155"/>
  <c r="I44" i="155"/>
  <c r="J43" i="155"/>
  <c r="I43" i="155"/>
  <c r="K43" i="155" s="1"/>
  <c r="L43" i="155" s="1"/>
  <c r="J42" i="155"/>
  <c r="I42" i="155"/>
  <c r="K42" i="155" s="1"/>
  <c r="L42" i="155" s="1"/>
  <c r="V80" i="155" s="1"/>
  <c r="J41" i="155"/>
  <c r="K41" i="155" s="1"/>
  <c r="L41" i="155" s="1"/>
  <c r="I41" i="155"/>
  <c r="J40" i="155"/>
  <c r="I40" i="155"/>
  <c r="J39" i="155"/>
  <c r="I39" i="155"/>
  <c r="K39" i="155" s="1"/>
  <c r="L39" i="155" s="1"/>
  <c r="J38" i="155"/>
  <c r="I38" i="155"/>
  <c r="K38" i="155" s="1"/>
  <c r="L38" i="155" s="1"/>
  <c r="J37" i="155"/>
  <c r="K37" i="155" s="1"/>
  <c r="L37" i="155" s="1"/>
  <c r="I37" i="155"/>
  <c r="J36" i="155"/>
  <c r="I36" i="155"/>
  <c r="J35" i="155"/>
  <c r="I35" i="155"/>
  <c r="K35" i="155" s="1"/>
  <c r="L35" i="155" s="1"/>
  <c r="J34" i="155"/>
  <c r="I34" i="155"/>
  <c r="K34" i="155" s="1"/>
  <c r="L34" i="155" s="1"/>
  <c r="K33" i="155"/>
  <c r="L33" i="155" s="1"/>
  <c r="J33" i="155"/>
  <c r="I33" i="155"/>
  <c r="J32" i="155"/>
  <c r="I32" i="155"/>
  <c r="K32" i="155" s="1"/>
  <c r="L32" i="155" s="1"/>
  <c r="J31" i="155"/>
  <c r="I31" i="155"/>
  <c r="K31" i="155" s="1"/>
  <c r="L31" i="155" s="1"/>
  <c r="J30" i="155"/>
  <c r="I30" i="155"/>
  <c r="J29" i="155"/>
  <c r="I29" i="155"/>
  <c r="J28" i="155"/>
  <c r="I28" i="155"/>
  <c r="K28" i="155" s="1"/>
  <c r="L28" i="155" s="1"/>
  <c r="J27" i="155"/>
  <c r="I27" i="155"/>
  <c r="K27" i="155" s="1"/>
  <c r="L27" i="155" s="1"/>
  <c r="J26" i="155"/>
  <c r="I26" i="155"/>
  <c r="J25" i="155"/>
  <c r="K25" i="155" s="1"/>
  <c r="L25" i="155" s="1"/>
  <c r="I25" i="155"/>
  <c r="J24" i="155"/>
  <c r="I24" i="155"/>
  <c r="K24" i="155" s="1"/>
  <c r="L24" i="155" s="1"/>
  <c r="J23" i="155"/>
  <c r="I23" i="155"/>
  <c r="K23" i="155" s="1"/>
  <c r="L23" i="155" s="1"/>
  <c r="J22" i="155"/>
  <c r="I22" i="155"/>
  <c r="J21" i="155"/>
  <c r="K21" i="155" s="1"/>
  <c r="L21" i="155" s="1"/>
  <c r="I21" i="155"/>
  <c r="J20" i="155"/>
  <c r="I20" i="155"/>
  <c r="K20" i="155" s="1"/>
  <c r="L20" i="155" s="1"/>
  <c r="J19" i="155"/>
  <c r="I19" i="155"/>
  <c r="K19" i="155" s="1"/>
  <c r="L19" i="155" s="1"/>
  <c r="J18" i="155"/>
  <c r="I18" i="155"/>
  <c r="J17" i="155"/>
  <c r="K17" i="155" s="1"/>
  <c r="L17" i="155" s="1"/>
  <c r="I17" i="155"/>
  <c r="J16" i="155"/>
  <c r="I16" i="155"/>
  <c r="K16" i="155" s="1"/>
  <c r="L16" i="155" s="1"/>
  <c r="J15" i="155"/>
  <c r="I15" i="155"/>
  <c r="K15" i="155" s="1"/>
  <c r="L15" i="155" s="1"/>
  <c r="J14" i="155"/>
  <c r="I14" i="155"/>
  <c r="J13" i="155"/>
  <c r="K13" i="155" s="1"/>
  <c r="L13" i="155" s="1"/>
  <c r="I13" i="155"/>
  <c r="J12" i="155"/>
  <c r="I12" i="155"/>
  <c r="K12" i="155" s="1"/>
  <c r="L12" i="155" s="1"/>
  <c r="J11" i="155"/>
  <c r="I11" i="155"/>
  <c r="K11" i="155" s="1"/>
  <c r="L11" i="155" s="1"/>
  <c r="J10" i="155"/>
  <c r="I10" i="155"/>
  <c r="J9" i="155"/>
  <c r="K9" i="155" s="1"/>
  <c r="L9" i="155" s="1"/>
  <c r="I9" i="155"/>
  <c r="J8" i="155"/>
  <c r="I8" i="155"/>
  <c r="K8" i="155" s="1"/>
  <c r="L8" i="155" s="1"/>
  <c r="J7" i="155"/>
  <c r="I7" i="155"/>
  <c r="K7" i="155" s="1"/>
  <c r="L7" i="155" s="1"/>
  <c r="J6" i="155"/>
  <c r="I6" i="155"/>
  <c r="J5" i="155"/>
  <c r="I5" i="155"/>
  <c r="J4" i="155"/>
  <c r="I4" i="155"/>
  <c r="K4" i="155" s="1"/>
  <c r="L4" i="155" s="1"/>
  <c r="J3" i="155"/>
  <c r="I3" i="155"/>
  <c r="K3" i="155" s="1"/>
  <c r="L3" i="155" s="1"/>
  <c r="J2" i="155"/>
  <c r="I2" i="155"/>
  <c r="K9" i="157" l="1"/>
  <c r="L9" i="157" s="1"/>
  <c r="K25" i="157"/>
  <c r="L25" i="157" s="1"/>
  <c r="K41" i="157"/>
  <c r="L41" i="157" s="1"/>
  <c r="K57" i="157"/>
  <c r="L57" i="157" s="1"/>
  <c r="K70" i="157"/>
  <c r="L70" i="157" s="1"/>
  <c r="K87" i="157"/>
  <c r="L87" i="157" s="1"/>
  <c r="K90" i="157"/>
  <c r="L90" i="157" s="1"/>
  <c r="K93" i="157"/>
  <c r="L93" i="157" s="1"/>
  <c r="K97" i="157"/>
  <c r="L97" i="157" s="1"/>
  <c r="K107" i="157"/>
  <c r="L107" i="157" s="1"/>
  <c r="K125" i="157"/>
  <c r="L125" i="157" s="1"/>
  <c r="K132" i="157"/>
  <c r="L132" i="157" s="1"/>
  <c r="V85" i="157" s="1"/>
  <c r="K139" i="157"/>
  <c r="L139" i="157" s="1"/>
  <c r="K61" i="157"/>
  <c r="L61" i="157" s="1"/>
  <c r="K45" i="157"/>
  <c r="L45" i="157" s="1"/>
  <c r="V83" i="157" s="1"/>
  <c r="K52" i="157"/>
  <c r="L52" i="157" s="1"/>
  <c r="K98" i="157"/>
  <c r="L98" i="157" s="1"/>
  <c r="K105" i="157"/>
  <c r="L105" i="157" s="1"/>
  <c r="K112" i="157"/>
  <c r="L112" i="157" s="1"/>
  <c r="K119" i="157"/>
  <c r="L119" i="157" s="1"/>
  <c r="K33" i="157"/>
  <c r="L33" i="157" s="1"/>
  <c r="K82" i="157"/>
  <c r="L82" i="157" s="1"/>
  <c r="K29" i="157"/>
  <c r="L29" i="157" s="1"/>
  <c r="K13" i="157"/>
  <c r="L13" i="157" s="1"/>
  <c r="K17" i="157"/>
  <c r="L17" i="157" s="1"/>
  <c r="K49" i="157"/>
  <c r="L49" i="157" s="1"/>
  <c r="K21" i="157"/>
  <c r="L21" i="157" s="1"/>
  <c r="K53" i="157"/>
  <c r="L53" i="157" s="1"/>
  <c r="K69" i="157"/>
  <c r="L69" i="157" s="1"/>
  <c r="K73" i="157"/>
  <c r="L73" i="157" s="1"/>
  <c r="K86" i="157"/>
  <c r="L86" i="157" s="1"/>
  <c r="K96" i="157"/>
  <c r="L96" i="157" s="1"/>
  <c r="K117" i="157"/>
  <c r="L117" i="157" s="1"/>
  <c r="K124" i="157"/>
  <c r="L124" i="157" s="1"/>
  <c r="K131" i="157"/>
  <c r="L131" i="157" s="1"/>
  <c r="K149" i="157"/>
  <c r="L149" i="157" s="1"/>
  <c r="V77" i="158"/>
  <c r="V88" i="158"/>
  <c r="V68" i="158"/>
  <c r="V83" i="158"/>
  <c r="V85" i="158"/>
  <c r="V92" i="158"/>
  <c r="V95" i="158"/>
  <c r="V89" i="158"/>
  <c r="V96" i="158"/>
  <c r="V99" i="158"/>
  <c r="V66" i="158"/>
  <c r="V80" i="158"/>
  <c r="V75" i="158"/>
  <c r="V78" i="158"/>
  <c r="V81" i="158"/>
  <c r="V86" i="158"/>
  <c r="V93" i="158"/>
  <c r="V100" i="158"/>
  <c r="V103" i="158"/>
  <c r="V91" i="158"/>
  <c r="V69" i="158"/>
  <c r="V72" i="158"/>
  <c r="V90" i="158"/>
  <c r="V97" i="158"/>
  <c r="V104" i="158"/>
  <c r="V67" i="158"/>
  <c r="V70" i="158"/>
  <c r="V73" i="158"/>
  <c r="V94" i="158"/>
  <c r="V101" i="158"/>
  <c r="V64" i="158"/>
  <c r="V82" i="158"/>
  <c r="V98" i="158"/>
  <c r="V74" i="158"/>
  <c r="V65" i="158"/>
  <c r="V76" i="158"/>
  <c r="V84" i="158"/>
  <c r="V87" i="158"/>
  <c r="V102" i="158"/>
  <c r="K9" i="156"/>
  <c r="L9" i="156" s="1"/>
  <c r="K49" i="156"/>
  <c r="L49" i="156" s="1"/>
  <c r="K66" i="156"/>
  <c r="L66" i="156" s="1"/>
  <c r="K132" i="156"/>
  <c r="L132" i="156" s="1"/>
  <c r="K13" i="156"/>
  <c r="L13" i="156" s="1"/>
  <c r="K53" i="156"/>
  <c r="L53" i="156" s="1"/>
  <c r="K90" i="156"/>
  <c r="L90" i="156" s="1"/>
  <c r="K101" i="156"/>
  <c r="L101" i="156" s="1"/>
  <c r="K115" i="156"/>
  <c r="L115" i="156" s="1"/>
  <c r="K133" i="156"/>
  <c r="L133" i="156" s="1"/>
  <c r="K136" i="156"/>
  <c r="L136" i="156" s="1"/>
  <c r="K147" i="156"/>
  <c r="L147" i="156" s="1"/>
  <c r="V100" i="156" s="1"/>
  <c r="K3" i="156"/>
  <c r="L3" i="156" s="1"/>
  <c r="K7" i="156"/>
  <c r="L7" i="156" s="1"/>
  <c r="K14" i="156"/>
  <c r="L14" i="156" s="1"/>
  <c r="K17" i="156"/>
  <c r="L17" i="156" s="1"/>
  <c r="K28" i="156"/>
  <c r="L28" i="156" s="1"/>
  <c r="K54" i="156"/>
  <c r="L54" i="156" s="1"/>
  <c r="K74" i="156"/>
  <c r="L74" i="156" s="1"/>
  <c r="K87" i="156"/>
  <c r="L87" i="156" s="1"/>
  <c r="K18" i="156"/>
  <c r="L18" i="156" s="1"/>
  <c r="K71" i="156"/>
  <c r="L71" i="156" s="1"/>
  <c r="K102" i="156"/>
  <c r="L102" i="156" s="1"/>
  <c r="K109" i="156"/>
  <c r="L109" i="156" s="1"/>
  <c r="K112" i="156"/>
  <c r="L112" i="156" s="1"/>
  <c r="K123" i="156"/>
  <c r="L123" i="156" s="1"/>
  <c r="K141" i="156"/>
  <c r="L141" i="156" s="1"/>
  <c r="K144" i="156"/>
  <c r="L144" i="156" s="1"/>
  <c r="K128" i="156"/>
  <c r="L128" i="156" s="1"/>
  <c r="K30" i="156"/>
  <c r="L30" i="156" s="1"/>
  <c r="V68" i="156" s="1"/>
  <c r="K34" i="156"/>
  <c r="L34" i="156" s="1"/>
  <c r="K38" i="156"/>
  <c r="L38" i="156" s="1"/>
  <c r="V76" i="156" s="1"/>
  <c r="K62" i="156"/>
  <c r="L62" i="156" s="1"/>
  <c r="K65" i="156"/>
  <c r="L65" i="156" s="1"/>
  <c r="K79" i="156"/>
  <c r="L79" i="156" s="1"/>
  <c r="K82" i="156"/>
  <c r="L82" i="156" s="1"/>
  <c r="K85" i="156"/>
  <c r="L85" i="156" s="1"/>
  <c r="K92" i="156"/>
  <c r="L92" i="156" s="1"/>
  <c r="K117" i="156"/>
  <c r="L117" i="156" s="1"/>
  <c r="K120" i="156"/>
  <c r="L120" i="156" s="1"/>
  <c r="K131" i="156"/>
  <c r="L131" i="156" s="1"/>
  <c r="V84" i="156" s="1"/>
  <c r="K149" i="156"/>
  <c r="L149" i="156" s="1"/>
  <c r="K152" i="156"/>
  <c r="L152" i="156" s="1"/>
  <c r="K80" i="155"/>
  <c r="L80" i="155" s="1"/>
  <c r="K36" i="155"/>
  <c r="L36" i="155" s="1"/>
  <c r="K40" i="155"/>
  <c r="L40" i="155" s="1"/>
  <c r="K74" i="155"/>
  <c r="L74" i="155" s="1"/>
  <c r="K108" i="155"/>
  <c r="L108" i="155" s="1"/>
  <c r="K115" i="155"/>
  <c r="L115" i="155" s="1"/>
  <c r="K133" i="155"/>
  <c r="L133" i="155" s="1"/>
  <c r="V86" i="155" s="1"/>
  <c r="K140" i="155"/>
  <c r="L140" i="155" s="1"/>
  <c r="K147" i="155"/>
  <c r="L147" i="155" s="1"/>
  <c r="K5" i="155"/>
  <c r="L5" i="155" s="1"/>
  <c r="K82" i="155"/>
  <c r="L82" i="155" s="1"/>
  <c r="K86" i="155"/>
  <c r="L86" i="155" s="1"/>
  <c r="K101" i="155"/>
  <c r="L101" i="155" s="1"/>
  <c r="K105" i="155"/>
  <c r="L105" i="155" s="1"/>
  <c r="K112" i="155"/>
  <c r="L112" i="155" s="1"/>
  <c r="K29" i="155"/>
  <c r="L29" i="155" s="1"/>
  <c r="K123" i="155"/>
  <c r="L123" i="155" s="1"/>
  <c r="K141" i="155"/>
  <c r="L141" i="155" s="1"/>
  <c r="K148" i="155"/>
  <c r="L148" i="155" s="1"/>
  <c r="K66" i="155"/>
  <c r="L66" i="155" s="1"/>
  <c r="K2" i="155"/>
  <c r="L2" i="155" s="1"/>
  <c r="K6" i="155"/>
  <c r="L6" i="155" s="1"/>
  <c r="K10" i="155"/>
  <c r="L10" i="155" s="1"/>
  <c r="K14" i="155"/>
  <c r="L14" i="155" s="1"/>
  <c r="K18" i="155"/>
  <c r="L18" i="155" s="1"/>
  <c r="K22" i="155"/>
  <c r="L22" i="155" s="1"/>
  <c r="K26" i="155"/>
  <c r="L26" i="155" s="1"/>
  <c r="V64" i="155" s="1"/>
  <c r="K30" i="155"/>
  <c r="L30" i="155" s="1"/>
  <c r="K68" i="155"/>
  <c r="L68" i="155" s="1"/>
  <c r="K72" i="155"/>
  <c r="L72" i="155" s="1"/>
  <c r="K87" i="155"/>
  <c r="L87" i="155" s="1"/>
  <c r="K98" i="155"/>
  <c r="L98" i="155" s="1"/>
  <c r="K102" i="155"/>
  <c r="L102" i="155" s="1"/>
  <c r="K113" i="155"/>
  <c r="L113" i="155" s="1"/>
  <c r="K120" i="155"/>
  <c r="L120" i="155" s="1"/>
  <c r="K127" i="155"/>
  <c r="L127" i="155" s="1"/>
  <c r="K145" i="155"/>
  <c r="L145" i="155" s="1"/>
  <c r="V98" i="155" s="1"/>
  <c r="K152" i="155"/>
  <c r="L152" i="155" s="1"/>
  <c r="V92" i="157"/>
  <c r="V95" i="157"/>
  <c r="V78" i="157"/>
  <c r="V88" i="157"/>
  <c r="V70" i="157"/>
  <c r="V96" i="157"/>
  <c r="V93" i="157"/>
  <c r="V91" i="157"/>
  <c r="V73" i="157"/>
  <c r="V64" i="157"/>
  <c r="V82" i="157"/>
  <c r="V86" i="157"/>
  <c r="V100" i="157"/>
  <c r="V65" i="157"/>
  <c r="V76" i="157"/>
  <c r="V90" i="157"/>
  <c r="V97" i="157"/>
  <c r="V104" i="157"/>
  <c r="V89" i="157"/>
  <c r="V103" i="157"/>
  <c r="V74" i="157"/>
  <c r="V77" i="157"/>
  <c r="V79" i="157"/>
  <c r="V94" i="157"/>
  <c r="V101" i="157"/>
  <c r="V75" i="157"/>
  <c r="V67" i="157"/>
  <c r="V81" i="157"/>
  <c r="V72" i="157"/>
  <c r="V99" i="157"/>
  <c r="V68" i="157"/>
  <c r="V98" i="157"/>
  <c r="V66" i="157"/>
  <c r="V69" i="157"/>
  <c r="V80" i="157"/>
  <c r="V71" i="157"/>
  <c r="V84" i="157"/>
  <c r="V102" i="157"/>
  <c r="V74" i="156"/>
  <c r="V78" i="156"/>
  <c r="V67" i="156"/>
  <c r="V71" i="156"/>
  <c r="V75" i="156"/>
  <c r="V82" i="156"/>
  <c r="V70" i="156"/>
  <c r="V66" i="156"/>
  <c r="V72" i="156"/>
  <c r="V73" i="156"/>
  <c r="V88" i="156"/>
  <c r="V91" i="156"/>
  <c r="V92" i="156"/>
  <c r="V95" i="156"/>
  <c r="V99" i="156"/>
  <c r="V77" i="156"/>
  <c r="V85" i="156"/>
  <c r="V90" i="156"/>
  <c r="V93" i="156"/>
  <c r="V104" i="156"/>
  <c r="V97" i="156"/>
  <c r="V86" i="156"/>
  <c r="V89" i="156"/>
  <c r="V103" i="156"/>
  <c r="V80" i="156"/>
  <c r="V69" i="156"/>
  <c r="V98" i="156"/>
  <c r="V101" i="156"/>
  <c r="V96" i="156"/>
  <c r="V65" i="156"/>
  <c r="V94" i="156"/>
  <c r="K43" i="156"/>
  <c r="L43" i="156" s="1"/>
  <c r="K51" i="156"/>
  <c r="L51" i="156" s="1"/>
  <c r="K59" i="156"/>
  <c r="L59" i="156" s="1"/>
  <c r="V87" i="156"/>
  <c r="V67" i="155"/>
  <c r="V68" i="155"/>
  <c r="V71" i="155"/>
  <c r="V75" i="155"/>
  <c r="V79" i="155"/>
  <c r="V66" i="155"/>
  <c r="V72" i="155"/>
  <c r="V76" i="155"/>
  <c r="V83" i="155"/>
  <c r="V78" i="155"/>
  <c r="V88" i="155"/>
  <c r="V91" i="155"/>
  <c r="V95" i="155"/>
  <c r="V74" i="155"/>
  <c r="V104" i="155"/>
  <c r="V69" i="155"/>
  <c r="V92" i="155"/>
  <c r="V96" i="155"/>
  <c r="V85" i="155"/>
  <c r="V65" i="155"/>
  <c r="V99" i="155"/>
  <c r="V100" i="155"/>
  <c r="V70" i="155"/>
  <c r="V90" i="155"/>
  <c r="V94" i="155"/>
  <c r="V101" i="155"/>
  <c r="K44" i="155"/>
  <c r="L44" i="155" s="1"/>
  <c r="V89" i="155"/>
  <c r="V81" i="155"/>
  <c r="V93" i="155"/>
  <c r="V103" i="155"/>
  <c r="V97" i="155"/>
  <c r="V77" i="155"/>
  <c r="V73" i="155"/>
  <c r="V84" i="155"/>
  <c r="V87" i="155"/>
  <c r="V102" i="155"/>
  <c r="F16" i="149"/>
  <c r="F14" i="149"/>
  <c r="F12" i="149"/>
  <c r="I152" i="154"/>
  <c r="J152" i="154"/>
  <c r="K152" i="154"/>
  <c r="L152" i="154" s="1"/>
  <c r="I26" i="154"/>
  <c r="K26" i="154" s="1"/>
  <c r="L26" i="154" s="1"/>
  <c r="V64" i="154" s="1"/>
  <c r="J26" i="154"/>
  <c r="I38" i="154"/>
  <c r="K38" i="154" s="1"/>
  <c r="L38" i="154" s="1"/>
  <c r="V76" i="154" s="1"/>
  <c r="J38" i="154"/>
  <c r="I151" i="154"/>
  <c r="J151" i="154"/>
  <c r="K151" i="154" s="1"/>
  <c r="L151" i="154" s="1"/>
  <c r="I150" i="154"/>
  <c r="K150" i="154" s="1"/>
  <c r="L150" i="154" s="1"/>
  <c r="J150" i="154"/>
  <c r="I149" i="154"/>
  <c r="J149" i="154"/>
  <c r="K149" i="154"/>
  <c r="L149" i="154" s="1"/>
  <c r="I148" i="154"/>
  <c r="K148" i="154" s="1"/>
  <c r="L148" i="154" s="1"/>
  <c r="V101" i="154" s="1"/>
  <c r="J148" i="154"/>
  <c r="I147" i="154"/>
  <c r="K147" i="154" s="1"/>
  <c r="L147" i="154" s="1"/>
  <c r="J147" i="154"/>
  <c r="I146" i="154"/>
  <c r="J146" i="154"/>
  <c r="K146" i="154" s="1"/>
  <c r="L146" i="154"/>
  <c r="I145" i="154"/>
  <c r="K145" i="154" s="1"/>
  <c r="L145" i="154" s="1"/>
  <c r="J145" i="154"/>
  <c r="I144" i="154"/>
  <c r="K144" i="154" s="1"/>
  <c r="L144" i="154" s="1"/>
  <c r="J144" i="154"/>
  <c r="I143" i="154"/>
  <c r="J143" i="154"/>
  <c r="K143" i="154" s="1"/>
  <c r="L143" i="154" s="1"/>
  <c r="I142" i="154"/>
  <c r="K142" i="154" s="1"/>
  <c r="L142" i="154" s="1"/>
  <c r="V95" i="154" s="1"/>
  <c r="J142" i="154"/>
  <c r="I141" i="154"/>
  <c r="J141" i="154"/>
  <c r="K141" i="154"/>
  <c r="L141" i="154" s="1"/>
  <c r="I140" i="154"/>
  <c r="K140" i="154" s="1"/>
  <c r="J140" i="154"/>
  <c r="L140" i="154"/>
  <c r="V93" i="154" s="1"/>
  <c r="I139" i="154"/>
  <c r="K139" i="154" s="1"/>
  <c r="L139" i="154" s="1"/>
  <c r="J139" i="154"/>
  <c r="I138" i="154"/>
  <c r="J138" i="154"/>
  <c r="K138" i="154" s="1"/>
  <c r="L138" i="154"/>
  <c r="I137" i="154"/>
  <c r="J137" i="154"/>
  <c r="K137" i="154"/>
  <c r="L137" i="154" s="1"/>
  <c r="I136" i="154"/>
  <c r="K136" i="154" s="1"/>
  <c r="L136" i="154" s="1"/>
  <c r="J136" i="154"/>
  <c r="I135" i="154"/>
  <c r="J135" i="154"/>
  <c r="K135" i="154" s="1"/>
  <c r="L135" i="154" s="1"/>
  <c r="I134" i="154"/>
  <c r="K134" i="154" s="1"/>
  <c r="L134" i="154" s="1"/>
  <c r="J134" i="154"/>
  <c r="I133" i="154"/>
  <c r="J133" i="154"/>
  <c r="K133" i="154"/>
  <c r="L133" i="154" s="1"/>
  <c r="V86" i="154" s="1"/>
  <c r="I132" i="154"/>
  <c r="J132" i="154"/>
  <c r="I131" i="154"/>
  <c r="K131" i="154" s="1"/>
  <c r="L131" i="154" s="1"/>
  <c r="J131" i="154"/>
  <c r="I130" i="154"/>
  <c r="J130" i="154"/>
  <c r="K130" i="154" s="1"/>
  <c r="L130" i="154" s="1"/>
  <c r="I129" i="154"/>
  <c r="J129" i="154"/>
  <c r="K129" i="154"/>
  <c r="L129" i="154" s="1"/>
  <c r="I128" i="154"/>
  <c r="K128" i="154" s="1"/>
  <c r="L128" i="154" s="1"/>
  <c r="J128" i="154"/>
  <c r="I127" i="154"/>
  <c r="J127" i="154"/>
  <c r="K127" i="154" s="1"/>
  <c r="L127" i="154" s="1"/>
  <c r="I126" i="154"/>
  <c r="K126" i="154" s="1"/>
  <c r="L126" i="154" s="1"/>
  <c r="J126" i="154"/>
  <c r="I125" i="154"/>
  <c r="J125" i="154"/>
  <c r="K125" i="154" s="1"/>
  <c r="L125" i="154" s="1"/>
  <c r="I124" i="154"/>
  <c r="J124" i="154"/>
  <c r="I123" i="154"/>
  <c r="J123" i="154"/>
  <c r="I122" i="154"/>
  <c r="J122" i="154"/>
  <c r="I121" i="154"/>
  <c r="J121" i="154"/>
  <c r="K121" i="154" s="1"/>
  <c r="L121" i="154" s="1"/>
  <c r="I120" i="154"/>
  <c r="K120" i="154" s="1"/>
  <c r="L120" i="154" s="1"/>
  <c r="J120" i="154"/>
  <c r="I119" i="154"/>
  <c r="J119" i="154"/>
  <c r="K119" i="154" s="1"/>
  <c r="L119" i="154" s="1"/>
  <c r="I118" i="154"/>
  <c r="J118" i="154"/>
  <c r="K118" i="154" s="1"/>
  <c r="L118" i="154" s="1"/>
  <c r="I117" i="154"/>
  <c r="J117" i="154"/>
  <c r="I116" i="154"/>
  <c r="J116" i="154"/>
  <c r="I115" i="154"/>
  <c r="K115" i="154" s="1"/>
  <c r="L115" i="154" s="1"/>
  <c r="J115" i="154"/>
  <c r="I114" i="154"/>
  <c r="J114" i="154"/>
  <c r="I113" i="154"/>
  <c r="J113" i="154"/>
  <c r="K113" i="154" s="1"/>
  <c r="L113" i="154" s="1"/>
  <c r="I112" i="154"/>
  <c r="J112" i="154"/>
  <c r="I111" i="154"/>
  <c r="J111" i="154"/>
  <c r="K111" i="154" s="1"/>
  <c r="L111" i="154" s="1"/>
  <c r="I110" i="154"/>
  <c r="J110" i="154"/>
  <c r="K110" i="154" s="1"/>
  <c r="L110" i="154"/>
  <c r="I109" i="154"/>
  <c r="J109" i="154"/>
  <c r="I108" i="154"/>
  <c r="K108" i="154" s="1"/>
  <c r="L108" i="154" s="1"/>
  <c r="J108" i="154"/>
  <c r="I107" i="154"/>
  <c r="J107" i="154"/>
  <c r="K107" i="154" s="1"/>
  <c r="L107" i="154" s="1"/>
  <c r="I106" i="154"/>
  <c r="J106" i="154"/>
  <c r="I105" i="154"/>
  <c r="J105" i="154"/>
  <c r="I104" i="154"/>
  <c r="K104" i="154" s="1"/>
  <c r="L104" i="154" s="1"/>
  <c r="J104" i="154"/>
  <c r="V103" i="154"/>
  <c r="I103" i="154"/>
  <c r="K103" i="154" s="1"/>
  <c r="L103" i="154" s="1"/>
  <c r="J103" i="154"/>
  <c r="I102" i="154"/>
  <c r="J102" i="154"/>
  <c r="I101" i="154"/>
  <c r="J101" i="154"/>
  <c r="K101" i="154"/>
  <c r="L101" i="154" s="1"/>
  <c r="I100" i="154"/>
  <c r="K100" i="154" s="1"/>
  <c r="L100" i="154" s="1"/>
  <c r="J100" i="154"/>
  <c r="V99" i="154"/>
  <c r="I99" i="154"/>
  <c r="J99" i="154"/>
  <c r="I98" i="154"/>
  <c r="K98" i="154" s="1"/>
  <c r="L98" i="154" s="1"/>
  <c r="J98" i="154"/>
  <c r="I97" i="154"/>
  <c r="J97" i="154"/>
  <c r="K97" i="154" s="1"/>
  <c r="L97" i="154" s="1"/>
  <c r="V96" i="154"/>
  <c r="I96" i="154"/>
  <c r="K96" i="154" s="1"/>
  <c r="L96" i="154" s="1"/>
  <c r="J96" i="154"/>
  <c r="I95" i="154"/>
  <c r="K95" i="154" s="1"/>
  <c r="L95" i="154" s="1"/>
  <c r="J95" i="154"/>
  <c r="I94" i="154"/>
  <c r="K94" i="154" s="1"/>
  <c r="L94" i="154" s="1"/>
  <c r="J94" i="154"/>
  <c r="I93" i="154"/>
  <c r="J93" i="154"/>
  <c r="K93" i="154" s="1"/>
  <c r="L93" i="154" s="1"/>
  <c r="I92" i="154"/>
  <c r="K92" i="154" s="1"/>
  <c r="L92" i="154" s="1"/>
  <c r="J92" i="154"/>
  <c r="V91" i="154"/>
  <c r="I91" i="154"/>
  <c r="J91" i="154"/>
  <c r="I90" i="154"/>
  <c r="J90" i="154"/>
  <c r="K90" i="154" s="1"/>
  <c r="L90" i="154" s="1"/>
  <c r="I89" i="154"/>
  <c r="J89" i="154"/>
  <c r="V88" i="154"/>
  <c r="I88" i="154"/>
  <c r="J88" i="154"/>
  <c r="K88" i="154"/>
  <c r="L88" i="154" s="1"/>
  <c r="I87" i="154"/>
  <c r="J87" i="154"/>
  <c r="I86" i="154"/>
  <c r="J86" i="154"/>
  <c r="I85" i="154"/>
  <c r="K85" i="154" s="1"/>
  <c r="L85" i="154" s="1"/>
  <c r="J85" i="154"/>
  <c r="V84" i="154"/>
  <c r="I84" i="154"/>
  <c r="K84" i="154" s="1"/>
  <c r="L84" i="154" s="1"/>
  <c r="J84" i="154"/>
  <c r="I45" i="154"/>
  <c r="J45" i="154"/>
  <c r="I83" i="154"/>
  <c r="J83" i="154"/>
  <c r="I44" i="154"/>
  <c r="K44" i="154" s="1"/>
  <c r="L44" i="154" s="1"/>
  <c r="J44" i="154"/>
  <c r="I82" i="154"/>
  <c r="J82" i="154"/>
  <c r="K82" i="154" s="1"/>
  <c r="L82" i="154" s="1"/>
  <c r="I43" i="154"/>
  <c r="K43" i="154" s="1"/>
  <c r="L43" i="154" s="1"/>
  <c r="V81" i="154" s="1"/>
  <c r="J43" i="154"/>
  <c r="I81" i="154"/>
  <c r="K81" i="154" s="1"/>
  <c r="L81" i="154" s="1"/>
  <c r="J81" i="154"/>
  <c r="I42" i="154"/>
  <c r="J42" i="154"/>
  <c r="K42" i="154"/>
  <c r="L42" i="154" s="1"/>
  <c r="I80" i="154"/>
  <c r="K80" i="154" s="1"/>
  <c r="L80" i="154" s="1"/>
  <c r="J80" i="154"/>
  <c r="I41" i="154"/>
  <c r="J41" i="154"/>
  <c r="I79" i="154"/>
  <c r="J79" i="154"/>
  <c r="I40" i="154"/>
  <c r="K40" i="154" s="1"/>
  <c r="L40" i="154" s="1"/>
  <c r="J40" i="154"/>
  <c r="I78" i="154"/>
  <c r="J78" i="154"/>
  <c r="I39" i="154"/>
  <c r="K39" i="154" s="1"/>
  <c r="L39" i="154" s="1"/>
  <c r="J39" i="154"/>
  <c r="I77" i="154"/>
  <c r="J77" i="154"/>
  <c r="K77" i="154" s="1"/>
  <c r="L77" i="154" s="1"/>
  <c r="I76" i="154"/>
  <c r="J76" i="154"/>
  <c r="K76" i="154" s="1"/>
  <c r="L76" i="154" s="1"/>
  <c r="I37" i="154"/>
  <c r="J37" i="154"/>
  <c r="I75" i="154"/>
  <c r="K75" i="154" s="1"/>
  <c r="L75" i="154" s="1"/>
  <c r="J75" i="154"/>
  <c r="I36" i="154"/>
  <c r="K36" i="154" s="1"/>
  <c r="L36" i="154" s="1"/>
  <c r="J36" i="154"/>
  <c r="I74" i="154"/>
  <c r="J74" i="154"/>
  <c r="I35" i="154"/>
  <c r="K35" i="154" s="1"/>
  <c r="L35" i="154" s="1"/>
  <c r="J35" i="154"/>
  <c r="I73" i="154"/>
  <c r="J73" i="154"/>
  <c r="K73" i="154" s="1"/>
  <c r="L73" i="154" s="1"/>
  <c r="I34" i="154"/>
  <c r="K34" i="154" s="1"/>
  <c r="L34" i="154" s="1"/>
  <c r="J34" i="154"/>
  <c r="I72" i="154"/>
  <c r="J72" i="154"/>
  <c r="I33" i="154"/>
  <c r="J33" i="154"/>
  <c r="K33" i="154"/>
  <c r="L33" i="154" s="1"/>
  <c r="I71" i="154"/>
  <c r="K71" i="154" s="1"/>
  <c r="L71" i="154" s="1"/>
  <c r="J71" i="154"/>
  <c r="I32" i="154"/>
  <c r="J32" i="154"/>
  <c r="I70" i="154"/>
  <c r="K70" i="154" s="1"/>
  <c r="L70" i="154" s="1"/>
  <c r="J70" i="154"/>
  <c r="I31" i="154"/>
  <c r="J31" i="154"/>
  <c r="K31" i="154" s="1"/>
  <c r="L31" i="154" s="1"/>
  <c r="I69" i="154"/>
  <c r="J69" i="154"/>
  <c r="K69" i="154"/>
  <c r="L69" i="154" s="1"/>
  <c r="I30" i="154"/>
  <c r="K30" i="154" s="1"/>
  <c r="L30" i="154" s="1"/>
  <c r="J30" i="154"/>
  <c r="I68" i="154"/>
  <c r="J68" i="154"/>
  <c r="K68" i="154" s="1"/>
  <c r="L68" i="154" s="1"/>
  <c r="I29" i="154"/>
  <c r="J29" i="154"/>
  <c r="I67" i="154"/>
  <c r="J67" i="154"/>
  <c r="I28" i="154"/>
  <c r="J28" i="154"/>
  <c r="K28" i="154" s="1"/>
  <c r="L28" i="154" s="1"/>
  <c r="I66" i="154"/>
  <c r="J66" i="154"/>
  <c r="I27" i="154"/>
  <c r="J27" i="154"/>
  <c r="K27" i="154"/>
  <c r="L27" i="154" s="1"/>
  <c r="I65" i="154"/>
  <c r="J65" i="154"/>
  <c r="I64" i="154"/>
  <c r="J64" i="154"/>
  <c r="I63" i="154"/>
  <c r="K63" i="154" s="1"/>
  <c r="L63" i="154" s="1"/>
  <c r="J63" i="154"/>
  <c r="I62" i="154"/>
  <c r="J62" i="154"/>
  <c r="K62" i="154"/>
  <c r="L62" i="154" s="1"/>
  <c r="I61" i="154"/>
  <c r="J61" i="154"/>
  <c r="K61" i="154"/>
  <c r="L61" i="154" s="1"/>
  <c r="I60" i="154"/>
  <c r="K60" i="154" s="1"/>
  <c r="L60" i="154" s="1"/>
  <c r="J60" i="154"/>
  <c r="I59" i="154"/>
  <c r="J59" i="154"/>
  <c r="K59" i="154"/>
  <c r="L59" i="154" s="1"/>
  <c r="I58" i="154"/>
  <c r="J58" i="154"/>
  <c r="I57" i="154"/>
  <c r="J57" i="154"/>
  <c r="K57" i="154" s="1"/>
  <c r="L57" i="154" s="1"/>
  <c r="I56" i="154"/>
  <c r="K56" i="154" s="1"/>
  <c r="L56" i="154" s="1"/>
  <c r="J56" i="154"/>
  <c r="I55" i="154"/>
  <c r="J55" i="154"/>
  <c r="I54" i="154"/>
  <c r="J54" i="154"/>
  <c r="K54" i="154"/>
  <c r="L54" i="154" s="1"/>
  <c r="I53" i="154"/>
  <c r="K53" i="154" s="1"/>
  <c r="L53" i="154" s="1"/>
  <c r="J53" i="154"/>
  <c r="I52" i="154"/>
  <c r="J52" i="154"/>
  <c r="I51" i="154"/>
  <c r="J51" i="154"/>
  <c r="K51" i="154"/>
  <c r="L51" i="154" s="1"/>
  <c r="I50" i="154"/>
  <c r="K50" i="154" s="1"/>
  <c r="L50" i="154" s="1"/>
  <c r="J50" i="154"/>
  <c r="I49" i="154"/>
  <c r="J49" i="154"/>
  <c r="K49" i="154" s="1"/>
  <c r="L49" i="154" s="1"/>
  <c r="I48" i="154"/>
  <c r="K48" i="154" s="1"/>
  <c r="L48" i="154" s="1"/>
  <c r="J48" i="154"/>
  <c r="I47" i="154"/>
  <c r="J47" i="154"/>
  <c r="I46" i="154"/>
  <c r="K46" i="154" s="1"/>
  <c r="L46" i="154" s="1"/>
  <c r="J46" i="154"/>
  <c r="I25" i="154"/>
  <c r="K25" i="154" s="1"/>
  <c r="L25" i="154" s="1"/>
  <c r="J25" i="154"/>
  <c r="I24" i="154"/>
  <c r="J24" i="154"/>
  <c r="I23" i="154"/>
  <c r="K23" i="154" s="1"/>
  <c r="L23" i="154" s="1"/>
  <c r="J23" i="154"/>
  <c r="I22" i="154"/>
  <c r="J22" i="154"/>
  <c r="I21" i="154"/>
  <c r="J21" i="154"/>
  <c r="K21" i="154"/>
  <c r="L21" i="154"/>
  <c r="I20" i="154"/>
  <c r="K20" i="154" s="1"/>
  <c r="L20" i="154" s="1"/>
  <c r="J20" i="154"/>
  <c r="I19" i="154"/>
  <c r="K19" i="154" s="1"/>
  <c r="L19" i="154" s="1"/>
  <c r="J19" i="154"/>
  <c r="I18" i="154"/>
  <c r="J18" i="154"/>
  <c r="K18" i="154"/>
  <c r="L18" i="154" s="1"/>
  <c r="I17" i="154"/>
  <c r="K17" i="154" s="1"/>
  <c r="L17" i="154" s="1"/>
  <c r="J17" i="154"/>
  <c r="I16" i="154"/>
  <c r="J16" i="154"/>
  <c r="I15" i="154"/>
  <c r="J15" i="154"/>
  <c r="K15" i="154"/>
  <c r="L15" i="154" s="1"/>
  <c r="I14" i="154"/>
  <c r="K14" i="154" s="1"/>
  <c r="L14" i="154" s="1"/>
  <c r="J14" i="154"/>
  <c r="I13" i="154"/>
  <c r="J13" i="154"/>
  <c r="K13" i="154" s="1"/>
  <c r="L13" i="154" s="1"/>
  <c r="I12" i="154"/>
  <c r="J12" i="154"/>
  <c r="I11" i="154"/>
  <c r="K11" i="154" s="1"/>
  <c r="L11" i="154" s="1"/>
  <c r="J11" i="154"/>
  <c r="I10" i="154"/>
  <c r="J10" i="154"/>
  <c r="K10" i="154" s="1"/>
  <c r="L10" i="154" s="1"/>
  <c r="I9" i="154"/>
  <c r="J9" i="154"/>
  <c r="K9" i="154"/>
  <c r="L9" i="154" s="1"/>
  <c r="I8" i="154"/>
  <c r="J8" i="154"/>
  <c r="I7" i="154"/>
  <c r="J7" i="154"/>
  <c r="K7" i="154" s="1"/>
  <c r="L7" i="154" s="1"/>
  <c r="I6" i="154"/>
  <c r="J6" i="154"/>
  <c r="I5" i="154"/>
  <c r="K5" i="154" s="1"/>
  <c r="L5" i="154" s="1"/>
  <c r="J5" i="154"/>
  <c r="I4" i="154"/>
  <c r="K4" i="154" s="1"/>
  <c r="L4" i="154" s="1"/>
  <c r="J4" i="154"/>
  <c r="I3" i="154"/>
  <c r="J3" i="154"/>
  <c r="K3" i="154" s="1"/>
  <c r="L3" i="154" s="1"/>
  <c r="I2" i="154"/>
  <c r="J2" i="154"/>
  <c r="I152" i="153"/>
  <c r="J152" i="153"/>
  <c r="K152" i="153"/>
  <c r="L152" i="153" s="1"/>
  <c r="I26" i="153"/>
  <c r="K26" i="153" s="1"/>
  <c r="L26" i="153" s="1"/>
  <c r="J26" i="153"/>
  <c r="I27" i="153"/>
  <c r="K27" i="153" s="1"/>
  <c r="L27" i="153" s="1"/>
  <c r="V65" i="153" s="1"/>
  <c r="J27" i="153"/>
  <c r="I28" i="153"/>
  <c r="K28" i="153" s="1"/>
  <c r="L28" i="153" s="1"/>
  <c r="V66" i="153" s="1"/>
  <c r="J28" i="153"/>
  <c r="I29" i="153"/>
  <c r="J29" i="153"/>
  <c r="K29" i="153"/>
  <c r="L29" i="153" s="1"/>
  <c r="V67" i="153" s="1"/>
  <c r="I30" i="153"/>
  <c r="J30" i="153"/>
  <c r="K30" i="153" s="1"/>
  <c r="L30" i="153" s="1"/>
  <c r="I31" i="153"/>
  <c r="J31" i="153"/>
  <c r="I32" i="153"/>
  <c r="K32" i="153" s="1"/>
  <c r="L32" i="153" s="1"/>
  <c r="V70" i="153" s="1"/>
  <c r="J32" i="153"/>
  <c r="I33" i="153"/>
  <c r="J33" i="153"/>
  <c r="K33" i="153"/>
  <c r="L33" i="153"/>
  <c r="V71" i="153"/>
  <c r="I34" i="153"/>
  <c r="K34" i="153" s="1"/>
  <c r="L34" i="153" s="1"/>
  <c r="J34" i="153"/>
  <c r="I35" i="153"/>
  <c r="J35" i="153"/>
  <c r="K35" i="153" s="1"/>
  <c r="L35" i="153" s="1"/>
  <c r="V73" i="153" s="1"/>
  <c r="I36" i="153"/>
  <c r="K36" i="153" s="1"/>
  <c r="L36" i="153" s="1"/>
  <c r="V74" i="153" s="1"/>
  <c r="J36" i="153"/>
  <c r="I37" i="153"/>
  <c r="K37" i="153" s="1"/>
  <c r="L37" i="153" s="1"/>
  <c r="V75" i="153" s="1"/>
  <c r="J37" i="153"/>
  <c r="I38" i="153"/>
  <c r="J38" i="153"/>
  <c r="K38" i="153" s="1"/>
  <c r="L38" i="153" s="1"/>
  <c r="I39" i="153"/>
  <c r="J39" i="153"/>
  <c r="I40" i="153"/>
  <c r="K40" i="153" s="1"/>
  <c r="L40" i="153" s="1"/>
  <c r="V78" i="153" s="1"/>
  <c r="J40" i="153"/>
  <c r="I41" i="153"/>
  <c r="J41" i="153"/>
  <c r="K41" i="153"/>
  <c r="L41" i="153" s="1"/>
  <c r="I42" i="153"/>
  <c r="J42" i="153"/>
  <c r="K42" i="153"/>
  <c r="L42" i="153" s="1"/>
  <c r="I43" i="153"/>
  <c r="J43" i="153"/>
  <c r="K43" i="153"/>
  <c r="L43" i="153" s="1"/>
  <c r="I44" i="153"/>
  <c r="K44" i="153" s="1"/>
  <c r="J44" i="153"/>
  <c r="L44" i="153"/>
  <c r="V82" i="153" s="1"/>
  <c r="I45" i="153"/>
  <c r="K45" i="153" s="1"/>
  <c r="L45" i="153" s="1"/>
  <c r="J45" i="153"/>
  <c r="I131" i="153"/>
  <c r="J131" i="153"/>
  <c r="K131" i="153"/>
  <c r="L131" i="153" s="1"/>
  <c r="I132" i="153"/>
  <c r="K132" i="153" s="1"/>
  <c r="L132" i="153" s="1"/>
  <c r="V85" i="153" s="1"/>
  <c r="J132" i="153"/>
  <c r="I133" i="153"/>
  <c r="J133" i="153"/>
  <c r="K133" i="153"/>
  <c r="L133" i="153" s="1"/>
  <c r="V86" i="153" s="1"/>
  <c r="I134" i="153"/>
  <c r="J134" i="153"/>
  <c r="K134" i="153"/>
  <c r="L134" i="153" s="1"/>
  <c r="I135" i="153"/>
  <c r="K135" i="153" s="1"/>
  <c r="L135" i="153" s="1"/>
  <c r="J135" i="153"/>
  <c r="I136" i="153"/>
  <c r="K136" i="153" s="1"/>
  <c r="L136" i="153" s="1"/>
  <c r="J136" i="153"/>
  <c r="I137" i="153"/>
  <c r="K137" i="153" s="1"/>
  <c r="L137" i="153" s="1"/>
  <c r="V90" i="153" s="1"/>
  <c r="J137" i="153"/>
  <c r="I138" i="153"/>
  <c r="K138" i="153" s="1"/>
  <c r="L138" i="153" s="1"/>
  <c r="J138" i="153"/>
  <c r="I139" i="153"/>
  <c r="J139" i="153"/>
  <c r="K139" i="153"/>
  <c r="L139" i="153"/>
  <c r="V92" i="153" s="1"/>
  <c r="I140" i="153"/>
  <c r="K140" i="153" s="1"/>
  <c r="L140" i="153" s="1"/>
  <c r="V93" i="153" s="1"/>
  <c r="J140" i="153"/>
  <c r="I141" i="153"/>
  <c r="K141" i="153" s="1"/>
  <c r="J141" i="153"/>
  <c r="L141" i="153"/>
  <c r="I142" i="153"/>
  <c r="J142" i="153"/>
  <c r="K142" i="153"/>
  <c r="L142" i="153"/>
  <c r="V95" i="153" s="1"/>
  <c r="I143" i="153"/>
  <c r="K143" i="153" s="1"/>
  <c r="L143" i="153" s="1"/>
  <c r="J143" i="153"/>
  <c r="I144" i="153"/>
  <c r="K144" i="153" s="1"/>
  <c r="L144" i="153" s="1"/>
  <c r="V97" i="153" s="1"/>
  <c r="J144" i="153"/>
  <c r="I145" i="153"/>
  <c r="K145" i="153" s="1"/>
  <c r="L145" i="153" s="1"/>
  <c r="J145" i="153"/>
  <c r="I146" i="153"/>
  <c r="J146" i="153"/>
  <c r="K146" i="153"/>
  <c r="L146" i="153" s="1"/>
  <c r="I147" i="153"/>
  <c r="J147" i="153"/>
  <c r="K147" i="153" s="1"/>
  <c r="L147" i="153" s="1"/>
  <c r="I148" i="153"/>
  <c r="J148" i="153"/>
  <c r="I149" i="153"/>
  <c r="J149" i="153"/>
  <c r="I150" i="153"/>
  <c r="J150" i="153"/>
  <c r="K150" i="153"/>
  <c r="L150" i="153"/>
  <c r="V103" i="153"/>
  <c r="I151" i="153"/>
  <c r="K151" i="153" s="1"/>
  <c r="L151" i="153" s="1"/>
  <c r="J151" i="153"/>
  <c r="I130" i="153"/>
  <c r="J130" i="153"/>
  <c r="K130" i="153"/>
  <c r="L130" i="153" s="1"/>
  <c r="I129" i="153"/>
  <c r="J129" i="153"/>
  <c r="I128" i="153"/>
  <c r="K128" i="153" s="1"/>
  <c r="L128" i="153" s="1"/>
  <c r="J128" i="153"/>
  <c r="I127" i="153"/>
  <c r="J127" i="153"/>
  <c r="K127" i="153" s="1"/>
  <c r="L127" i="153" s="1"/>
  <c r="I126" i="153"/>
  <c r="J126" i="153"/>
  <c r="K126" i="153"/>
  <c r="L126" i="153"/>
  <c r="I125" i="153"/>
  <c r="K125" i="153" s="1"/>
  <c r="L125" i="153" s="1"/>
  <c r="J125" i="153"/>
  <c r="I124" i="153"/>
  <c r="J124" i="153"/>
  <c r="K124" i="153" s="1"/>
  <c r="L124" i="153"/>
  <c r="I123" i="153"/>
  <c r="J123" i="153"/>
  <c r="K123" i="153"/>
  <c r="L123" i="153" s="1"/>
  <c r="I122" i="153"/>
  <c r="J122" i="153"/>
  <c r="K122" i="153"/>
  <c r="L122" i="153" s="1"/>
  <c r="I121" i="153"/>
  <c r="J121" i="153"/>
  <c r="I120" i="153"/>
  <c r="K120" i="153" s="1"/>
  <c r="L120" i="153" s="1"/>
  <c r="J120" i="153"/>
  <c r="I119" i="153"/>
  <c r="J119" i="153"/>
  <c r="K119" i="153" s="1"/>
  <c r="L119" i="153" s="1"/>
  <c r="I118" i="153"/>
  <c r="J118" i="153"/>
  <c r="K118" i="153"/>
  <c r="L118" i="153"/>
  <c r="I117" i="153"/>
  <c r="K117" i="153" s="1"/>
  <c r="L117" i="153" s="1"/>
  <c r="J117" i="153"/>
  <c r="I116" i="153"/>
  <c r="J116" i="153"/>
  <c r="K116" i="153" s="1"/>
  <c r="L116" i="153" s="1"/>
  <c r="I115" i="153"/>
  <c r="J115" i="153"/>
  <c r="K115" i="153"/>
  <c r="L115" i="153" s="1"/>
  <c r="I114" i="153"/>
  <c r="J114" i="153"/>
  <c r="K114" i="153"/>
  <c r="L114" i="153" s="1"/>
  <c r="I113" i="153"/>
  <c r="J113" i="153"/>
  <c r="I112" i="153"/>
  <c r="J112" i="153"/>
  <c r="K112" i="153"/>
  <c r="L112" i="153" s="1"/>
  <c r="I111" i="153"/>
  <c r="J111" i="153"/>
  <c r="K111" i="153" s="1"/>
  <c r="L111" i="153" s="1"/>
  <c r="I110" i="153"/>
  <c r="J110" i="153"/>
  <c r="K110" i="153"/>
  <c r="L110" i="153"/>
  <c r="I109" i="153"/>
  <c r="K109" i="153" s="1"/>
  <c r="L109" i="153" s="1"/>
  <c r="J109" i="153"/>
  <c r="I108" i="153"/>
  <c r="J108" i="153"/>
  <c r="K108" i="153" s="1"/>
  <c r="L108" i="153" s="1"/>
  <c r="I107" i="153"/>
  <c r="K107" i="153" s="1"/>
  <c r="L107" i="153" s="1"/>
  <c r="J107" i="153"/>
  <c r="I106" i="153"/>
  <c r="J106" i="153"/>
  <c r="K106" i="153"/>
  <c r="L106" i="153" s="1"/>
  <c r="I105" i="153"/>
  <c r="J105" i="153"/>
  <c r="I104" i="153"/>
  <c r="K104" i="153" s="1"/>
  <c r="L104" i="153" s="1"/>
  <c r="J104" i="153"/>
  <c r="I103" i="153"/>
  <c r="J103" i="153"/>
  <c r="K103" i="153" s="1"/>
  <c r="L103" i="153" s="1"/>
  <c r="I102" i="153"/>
  <c r="J102" i="153"/>
  <c r="K102" i="153"/>
  <c r="L102" i="153"/>
  <c r="I101" i="153"/>
  <c r="J101" i="153"/>
  <c r="I100" i="153"/>
  <c r="J100" i="153"/>
  <c r="K100" i="153" s="1"/>
  <c r="L100" i="153" s="1"/>
  <c r="I99" i="153"/>
  <c r="J99" i="153"/>
  <c r="K99" i="153"/>
  <c r="L99" i="153" s="1"/>
  <c r="I98" i="153"/>
  <c r="J98" i="153"/>
  <c r="K98" i="153"/>
  <c r="L98" i="153" s="1"/>
  <c r="I97" i="153"/>
  <c r="J97" i="153"/>
  <c r="I96" i="153"/>
  <c r="K96" i="153" s="1"/>
  <c r="L96" i="153" s="1"/>
  <c r="J96" i="153"/>
  <c r="I95" i="153"/>
  <c r="J95" i="153"/>
  <c r="K95" i="153"/>
  <c r="L95" i="153" s="1"/>
  <c r="I94" i="153"/>
  <c r="J94" i="153"/>
  <c r="K94" i="153"/>
  <c r="L94" i="153"/>
  <c r="I93" i="153"/>
  <c r="J93" i="153"/>
  <c r="I92" i="153"/>
  <c r="J92" i="153"/>
  <c r="K92" i="153"/>
  <c r="L92" i="153"/>
  <c r="I91" i="153"/>
  <c r="J91" i="153"/>
  <c r="K91" i="153"/>
  <c r="L91" i="153" s="1"/>
  <c r="I90" i="153"/>
  <c r="J90" i="153"/>
  <c r="K90" i="153"/>
  <c r="L90" i="153"/>
  <c r="I89" i="153"/>
  <c r="J89" i="153"/>
  <c r="I88" i="153"/>
  <c r="J88" i="153"/>
  <c r="K88" i="153"/>
  <c r="L88" i="153" s="1"/>
  <c r="I87" i="153"/>
  <c r="J87" i="153"/>
  <c r="K87" i="153"/>
  <c r="L87" i="153" s="1"/>
  <c r="I86" i="153"/>
  <c r="J86" i="153"/>
  <c r="K86" i="153"/>
  <c r="L86" i="153"/>
  <c r="I85" i="153"/>
  <c r="K85" i="153" s="1"/>
  <c r="L85" i="153" s="1"/>
  <c r="J85" i="153"/>
  <c r="I84" i="153"/>
  <c r="J84" i="153"/>
  <c r="K84" i="153" s="1"/>
  <c r="L84" i="153" s="1"/>
  <c r="I83" i="153"/>
  <c r="K83" i="153" s="1"/>
  <c r="J83" i="153"/>
  <c r="L83" i="153"/>
  <c r="I82" i="153"/>
  <c r="K82" i="153" s="1"/>
  <c r="L82" i="153" s="1"/>
  <c r="J82" i="153"/>
  <c r="I81" i="153"/>
  <c r="J81" i="153"/>
  <c r="K81" i="153" s="1"/>
  <c r="L81" i="153" s="1"/>
  <c r="I80" i="153"/>
  <c r="J80" i="153"/>
  <c r="K80" i="153" s="1"/>
  <c r="L80" i="153" s="1"/>
  <c r="I79" i="153"/>
  <c r="K79" i="153" s="1"/>
  <c r="J79" i="153"/>
  <c r="L79" i="153"/>
  <c r="I78" i="153"/>
  <c r="J78" i="153"/>
  <c r="K78" i="153" s="1"/>
  <c r="L78" i="153" s="1"/>
  <c r="I77" i="153"/>
  <c r="K77" i="153" s="1"/>
  <c r="L77" i="153" s="1"/>
  <c r="J77" i="153"/>
  <c r="I76" i="153"/>
  <c r="J76" i="153"/>
  <c r="K76" i="153"/>
  <c r="L76" i="153"/>
  <c r="I75" i="153"/>
  <c r="K75" i="153" s="1"/>
  <c r="J75" i="153"/>
  <c r="L75" i="153"/>
  <c r="I74" i="153"/>
  <c r="K74" i="153" s="1"/>
  <c r="L74" i="153" s="1"/>
  <c r="J74" i="153"/>
  <c r="I73" i="153"/>
  <c r="J73" i="153"/>
  <c r="K73" i="153" s="1"/>
  <c r="L73" i="153" s="1"/>
  <c r="I72" i="153"/>
  <c r="J72" i="153"/>
  <c r="K72" i="153" s="1"/>
  <c r="L72" i="153" s="1"/>
  <c r="I71" i="153"/>
  <c r="K71" i="153" s="1"/>
  <c r="J71" i="153"/>
  <c r="L71" i="153"/>
  <c r="I70" i="153"/>
  <c r="J70" i="153"/>
  <c r="K70" i="153" s="1"/>
  <c r="L70" i="153" s="1"/>
  <c r="I69" i="153"/>
  <c r="K69" i="153" s="1"/>
  <c r="L69" i="153" s="1"/>
  <c r="J69" i="153"/>
  <c r="I68" i="153"/>
  <c r="J68" i="153"/>
  <c r="K68" i="153"/>
  <c r="L68" i="153"/>
  <c r="I67" i="153"/>
  <c r="K67" i="153" s="1"/>
  <c r="J67" i="153"/>
  <c r="L67" i="153"/>
  <c r="I66" i="153"/>
  <c r="K66" i="153" s="1"/>
  <c r="L66" i="153" s="1"/>
  <c r="J66" i="153"/>
  <c r="I65" i="153"/>
  <c r="J65" i="153"/>
  <c r="K65" i="153" s="1"/>
  <c r="L65" i="153" s="1"/>
  <c r="I64" i="153"/>
  <c r="J64" i="153"/>
  <c r="K64" i="153" s="1"/>
  <c r="L64" i="153" s="1"/>
  <c r="I63" i="153"/>
  <c r="K63" i="153" s="1"/>
  <c r="J63" i="153"/>
  <c r="L63" i="153"/>
  <c r="I62" i="153"/>
  <c r="J62" i="153"/>
  <c r="K62" i="153" s="1"/>
  <c r="L62" i="153" s="1"/>
  <c r="I61" i="153"/>
  <c r="K61" i="153" s="1"/>
  <c r="L61" i="153" s="1"/>
  <c r="J61" i="153"/>
  <c r="I60" i="153"/>
  <c r="J60" i="153"/>
  <c r="K60" i="153"/>
  <c r="L60" i="153"/>
  <c r="I59" i="153"/>
  <c r="K59" i="153" s="1"/>
  <c r="J59" i="153"/>
  <c r="L59" i="153"/>
  <c r="I58" i="153"/>
  <c r="K58" i="153" s="1"/>
  <c r="L58" i="153" s="1"/>
  <c r="J58" i="153"/>
  <c r="I57" i="153"/>
  <c r="J57" i="153"/>
  <c r="K57" i="153" s="1"/>
  <c r="L57" i="153" s="1"/>
  <c r="I56" i="153"/>
  <c r="J56" i="153"/>
  <c r="K56" i="153" s="1"/>
  <c r="L56" i="153" s="1"/>
  <c r="I55" i="153"/>
  <c r="K55" i="153" s="1"/>
  <c r="J55" i="153"/>
  <c r="L55" i="153"/>
  <c r="I54" i="153"/>
  <c r="J54" i="153"/>
  <c r="K54" i="153" s="1"/>
  <c r="L54" i="153" s="1"/>
  <c r="I53" i="153"/>
  <c r="K53" i="153" s="1"/>
  <c r="L53" i="153" s="1"/>
  <c r="J53" i="153"/>
  <c r="I52" i="153"/>
  <c r="J52" i="153"/>
  <c r="K52" i="153"/>
  <c r="L52" i="153"/>
  <c r="I51" i="153"/>
  <c r="K51" i="153" s="1"/>
  <c r="J51" i="153"/>
  <c r="L51" i="153"/>
  <c r="I50" i="153"/>
  <c r="K50" i="153" s="1"/>
  <c r="L50" i="153" s="1"/>
  <c r="J50" i="153"/>
  <c r="I49" i="153"/>
  <c r="J49" i="153"/>
  <c r="K49" i="153" s="1"/>
  <c r="L49" i="153" s="1"/>
  <c r="I48" i="153"/>
  <c r="J48" i="153"/>
  <c r="K48" i="153" s="1"/>
  <c r="L48" i="153" s="1"/>
  <c r="I47" i="153"/>
  <c r="K47" i="153" s="1"/>
  <c r="J47" i="153"/>
  <c r="L47" i="153"/>
  <c r="I46" i="153"/>
  <c r="J46" i="153"/>
  <c r="K46" i="153" s="1"/>
  <c r="L46" i="153" s="1"/>
  <c r="I25" i="153"/>
  <c r="K25" i="153" s="1"/>
  <c r="L25" i="153" s="1"/>
  <c r="J25" i="153"/>
  <c r="I24" i="153"/>
  <c r="J24" i="153"/>
  <c r="K24" i="153"/>
  <c r="L24" i="153"/>
  <c r="I23" i="153"/>
  <c r="K23" i="153" s="1"/>
  <c r="J23" i="153"/>
  <c r="L23" i="153"/>
  <c r="I22" i="153"/>
  <c r="K22" i="153" s="1"/>
  <c r="L22" i="153" s="1"/>
  <c r="J22" i="153"/>
  <c r="I21" i="153"/>
  <c r="J21" i="153"/>
  <c r="K21" i="153" s="1"/>
  <c r="L21" i="153" s="1"/>
  <c r="I20" i="153"/>
  <c r="J20" i="153"/>
  <c r="K20" i="153" s="1"/>
  <c r="L20" i="153" s="1"/>
  <c r="I19" i="153"/>
  <c r="K19" i="153" s="1"/>
  <c r="J19" i="153"/>
  <c r="L19" i="153"/>
  <c r="I18" i="153"/>
  <c r="J18" i="153"/>
  <c r="K18" i="153" s="1"/>
  <c r="L18" i="153" s="1"/>
  <c r="I17" i="153"/>
  <c r="K17" i="153" s="1"/>
  <c r="L17" i="153" s="1"/>
  <c r="J17" i="153"/>
  <c r="I16" i="153"/>
  <c r="J16" i="153"/>
  <c r="K16" i="153"/>
  <c r="L16" i="153"/>
  <c r="I15" i="153"/>
  <c r="K15" i="153" s="1"/>
  <c r="J15" i="153"/>
  <c r="L15" i="153"/>
  <c r="I14" i="153"/>
  <c r="K14" i="153" s="1"/>
  <c r="L14" i="153" s="1"/>
  <c r="J14" i="153"/>
  <c r="I13" i="153"/>
  <c r="J13" i="153"/>
  <c r="K13" i="153" s="1"/>
  <c r="L13" i="153" s="1"/>
  <c r="I12" i="153"/>
  <c r="J12" i="153"/>
  <c r="K12" i="153" s="1"/>
  <c r="L12" i="153" s="1"/>
  <c r="I11" i="153"/>
  <c r="K11" i="153" s="1"/>
  <c r="J11" i="153"/>
  <c r="L11" i="153"/>
  <c r="I10" i="153"/>
  <c r="J10" i="153"/>
  <c r="K10" i="153" s="1"/>
  <c r="L10" i="153" s="1"/>
  <c r="I9" i="153"/>
  <c r="K9" i="153" s="1"/>
  <c r="L9" i="153" s="1"/>
  <c r="J9" i="153"/>
  <c r="I8" i="153"/>
  <c r="J8" i="153"/>
  <c r="K8" i="153"/>
  <c r="L8" i="153"/>
  <c r="I7" i="153"/>
  <c r="K7" i="153" s="1"/>
  <c r="J7" i="153"/>
  <c r="L7" i="153"/>
  <c r="I6" i="153"/>
  <c r="K6" i="153" s="1"/>
  <c r="L6" i="153" s="1"/>
  <c r="J6" i="153"/>
  <c r="I5" i="153"/>
  <c r="K5" i="153" s="1"/>
  <c r="L5" i="153" s="1"/>
  <c r="J5" i="153"/>
  <c r="I4" i="153"/>
  <c r="J4" i="153"/>
  <c r="K4" i="153"/>
  <c r="L4" i="153"/>
  <c r="I3" i="153"/>
  <c r="K3" i="153" s="1"/>
  <c r="J3" i="153"/>
  <c r="L3" i="153"/>
  <c r="I2" i="153"/>
  <c r="J2" i="153"/>
  <c r="K2" i="153"/>
  <c r="L2" i="153"/>
  <c r="I152" i="152"/>
  <c r="K152" i="152" s="1"/>
  <c r="J152" i="152"/>
  <c r="L152" i="152"/>
  <c r="I26" i="152"/>
  <c r="J26" i="152"/>
  <c r="K26" i="152"/>
  <c r="L26" i="152"/>
  <c r="V64" i="152"/>
  <c r="I27" i="152"/>
  <c r="J27" i="152"/>
  <c r="K27" i="152"/>
  <c r="L27" i="152" s="1"/>
  <c r="V65" i="152" s="1"/>
  <c r="I28" i="152"/>
  <c r="K28" i="152" s="1"/>
  <c r="L28" i="152" s="1"/>
  <c r="V66" i="152" s="1"/>
  <c r="J28" i="152"/>
  <c r="I29" i="152"/>
  <c r="K29" i="152" s="1"/>
  <c r="J29" i="152"/>
  <c r="L29" i="152"/>
  <c r="V67" i="152" s="1"/>
  <c r="I30" i="152"/>
  <c r="K30" i="152" s="1"/>
  <c r="L30" i="152" s="1"/>
  <c r="J30" i="152"/>
  <c r="I31" i="152"/>
  <c r="J31" i="152"/>
  <c r="K31" i="152"/>
  <c r="L31" i="152" s="1"/>
  <c r="V69" i="152" s="1"/>
  <c r="I32" i="152"/>
  <c r="J32" i="152"/>
  <c r="I33" i="152"/>
  <c r="J33" i="152"/>
  <c r="K33" i="152"/>
  <c r="L33" i="152" s="1"/>
  <c r="V71" i="152" s="1"/>
  <c r="I34" i="152"/>
  <c r="J34" i="152"/>
  <c r="K34" i="152"/>
  <c r="L34" i="152" s="1"/>
  <c r="I35" i="152"/>
  <c r="K35" i="152" s="1"/>
  <c r="L35" i="152" s="1"/>
  <c r="V73" i="152" s="1"/>
  <c r="J35" i="152"/>
  <c r="I36" i="152"/>
  <c r="J36" i="152"/>
  <c r="K36" i="152"/>
  <c r="L36" i="152" s="1"/>
  <c r="V74" i="152" s="1"/>
  <c r="I37" i="152"/>
  <c r="K37" i="152" s="1"/>
  <c r="L37" i="152" s="1"/>
  <c r="V75" i="152" s="1"/>
  <c r="J37" i="152"/>
  <c r="I38" i="152"/>
  <c r="J38" i="152"/>
  <c r="K38" i="152" s="1"/>
  <c r="L38" i="152" s="1"/>
  <c r="I39" i="152"/>
  <c r="J39" i="152"/>
  <c r="K39" i="152" s="1"/>
  <c r="L39" i="152" s="1"/>
  <c r="I40" i="152"/>
  <c r="K40" i="152" s="1"/>
  <c r="L40" i="152" s="1"/>
  <c r="V78" i="152" s="1"/>
  <c r="J40" i="152"/>
  <c r="I41" i="152"/>
  <c r="K41" i="152" s="1"/>
  <c r="L41" i="152" s="1"/>
  <c r="J41" i="152"/>
  <c r="I42" i="152"/>
  <c r="J42" i="152"/>
  <c r="K42" i="152"/>
  <c r="L42" i="152"/>
  <c r="I43" i="152"/>
  <c r="K43" i="152" s="1"/>
  <c r="L43" i="152" s="1"/>
  <c r="V81" i="152" s="1"/>
  <c r="J43" i="152"/>
  <c r="I44" i="152"/>
  <c r="K44" i="152" s="1"/>
  <c r="L44" i="152" s="1"/>
  <c r="J44" i="152"/>
  <c r="I45" i="152"/>
  <c r="K45" i="152" s="1"/>
  <c r="L45" i="152" s="1"/>
  <c r="V83" i="152" s="1"/>
  <c r="J45" i="152"/>
  <c r="I131" i="152"/>
  <c r="J131" i="152"/>
  <c r="K131" i="152"/>
  <c r="L131" i="152" s="1"/>
  <c r="I132" i="152"/>
  <c r="J132" i="152"/>
  <c r="K132" i="152"/>
  <c r="L132" i="152"/>
  <c r="V85" i="152" s="1"/>
  <c r="I133" i="152"/>
  <c r="J133" i="152"/>
  <c r="I134" i="152"/>
  <c r="K134" i="152" s="1"/>
  <c r="L134" i="152" s="1"/>
  <c r="J134" i="152"/>
  <c r="I135" i="152"/>
  <c r="J135" i="152"/>
  <c r="K135" i="152"/>
  <c r="L135" i="152" s="1"/>
  <c r="I136" i="152"/>
  <c r="J136" i="152"/>
  <c r="K136" i="152" s="1"/>
  <c r="L136" i="152" s="1"/>
  <c r="V89" i="152" s="1"/>
  <c r="I137" i="152"/>
  <c r="K137" i="152" s="1"/>
  <c r="L137" i="152" s="1"/>
  <c r="J137" i="152"/>
  <c r="I138" i="152"/>
  <c r="K138" i="152" s="1"/>
  <c r="J138" i="152"/>
  <c r="L138" i="152"/>
  <c r="V91" i="152"/>
  <c r="I139" i="152"/>
  <c r="K139" i="152" s="1"/>
  <c r="L139" i="152" s="1"/>
  <c r="J139" i="152"/>
  <c r="I140" i="152"/>
  <c r="J140" i="152"/>
  <c r="K140" i="152" s="1"/>
  <c r="L140" i="152" s="1"/>
  <c r="V93" i="152" s="1"/>
  <c r="I141" i="152"/>
  <c r="K141" i="152" s="1"/>
  <c r="L141" i="152" s="1"/>
  <c r="V94" i="152" s="1"/>
  <c r="J141" i="152"/>
  <c r="I142" i="152"/>
  <c r="J142" i="152"/>
  <c r="K142" i="152" s="1"/>
  <c r="L142" i="152" s="1"/>
  <c r="V95" i="152"/>
  <c r="I143" i="152"/>
  <c r="J143" i="152"/>
  <c r="K143" i="152"/>
  <c r="L143" i="152"/>
  <c r="V96" i="152"/>
  <c r="I144" i="152"/>
  <c r="J144" i="152"/>
  <c r="K144" i="152"/>
  <c r="L144" i="152" s="1"/>
  <c r="I145" i="152"/>
  <c r="K145" i="152" s="1"/>
  <c r="L145" i="152" s="1"/>
  <c r="J145" i="152"/>
  <c r="I146" i="152"/>
  <c r="K146" i="152" s="1"/>
  <c r="J146" i="152"/>
  <c r="L146" i="152"/>
  <c r="V99" i="152" s="1"/>
  <c r="I147" i="152"/>
  <c r="K147" i="152" s="1"/>
  <c r="J147" i="152"/>
  <c r="L147" i="152"/>
  <c r="I148" i="152"/>
  <c r="J148" i="152"/>
  <c r="K148" i="152"/>
  <c r="L148" i="152" s="1"/>
  <c r="I149" i="152"/>
  <c r="J149" i="152"/>
  <c r="I150" i="152"/>
  <c r="J150" i="152"/>
  <c r="K150" i="152" s="1"/>
  <c r="L150" i="152" s="1"/>
  <c r="I151" i="152"/>
  <c r="J151" i="152"/>
  <c r="K151" i="152"/>
  <c r="L151" i="152" s="1"/>
  <c r="V104" i="152"/>
  <c r="I130" i="152"/>
  <c r="K130" i="152" s="1"/>
  <c r="L130" i="152" s="1"/>
  <c r="J130" i="152"/>
  <c r="I129" i="152"/>
  <c r="J129" i="152"/>
  <c r="K129" i="152"/>
  <c r="L129" i="152" s="1"/>
  <c r="I128" i="152"/>
  <c r="K128" i="152" s="1"/>
  <c r="J128" i="152"/>
  <c r="L128" i="152"/>
  <c r="I127" i="152"/>
  <c r="J127" i="152"/>
  <c r="I126" i="152"/>
  <c r="J126" i="152"/>
  <c r="K126" i="152" s="1"/>
  <c r="L126" i="152" s="1"/>
  <c r="I125" i="152"/>
  <c r="J125" i="152"/>
  <c r="K125" i="152" s="1"/>
  <c r="L125" i="152" s="1"/>
  <c r="I124" i="152"/>
  <c r="K124" i="152" s="1"/>
  <c r="L124" i="152" s="1"/>
  <c r="J124" i="152"/>
  <c r="I123" i="152"/>
  <c r="J123" i="152"/>
  <c r="K123" i="152" s="1"/>
  <c r="L123" i="152" s="1"/>
  <c r="I122" i="152"/>
  <c r="J122" i="152"/>
  <c r="I121" i="152"/>
  <c r="J121" i="152"/>
  <c r="K121" i="152"/>
  <c r="L121" i="152" s="1"/>
  <c r="I120" i="152"/>
  <c r="K120" i="152" s="1"/>
  <c r="J120" i="152"/>
  <c r="L120" i="152"/>
  <c r="I119" i="152"/>
  <c r="K119" i="152" s="1"/>
  <c r="L119" i="152" s="1"/>
  <c r="J119" i="152"/>
  <c r="I118" i="152"/>
  <c r="J118" i="152"/>
  <c r="K118" i="152" s="1"/>
  <c r="L118" i="152" s="1"/>
  <c r="I117" i="152"/>
  <c r="J117" i="152"/>
  <c r="K117" i="152" s="1"/>
  <c r="L117" i="152" s="1"/>
  <c r="I116" i="152"/>
  <c r="K116" i="152" s="1"/>
  <c r="J116" i="152"/>
  <c r="L116" i="152"/>
  <c r="I115" i="152"/>
  <c r="J115" i="152"/>
  <c r="K115" i="152" s="1"/>
  <c r="L115" i="152" s="1"/>
  <c r="I114" i="152"/>
  <c r="K114" i="152" s="1"/>
  <c r="L114" i="152" s="1"/>
  <c r="J114" i="152"/>
  <c r="I113" i="152"/>
  <c r="J113" i="152"/>
  <c r="K113" i="152"/>
  <c r="L113" i="152" s="1"/>
  <c r="I112" i="152"/>
  <c r="K112" i="152" s="1"/>
  <c r="J112" i="152"/>
  <c r="L112" i="152"/>
  <c r="I111" i="152"/>
  <c r="J111" i="152"/>
  <c r="I110" i="152"/>
  <c r="J110" i="152"/>
  <c r="K110" i="152" s="1"/>
  <c r="L110" i="152"/>
  <c r="I109" i="152"/>
  <c r="J109" i="152"/>
  <c r="K109" i="152" s="1"/>
  <c r="L109" i="152" s="1"/>
  <c r="I108" i="152"/>
  <c r="K108" i="152" s="1"/>
  <c r="L108" i="152" s="1"/>
  <c r="J108" i="152"/>
  <c r="I107" i="152"/>
  <c r="J107" i="152"/>
  <c r="K107" i="152" s="1"/>
  <c r="L107" i="152" s="1"/>
  <c r="I106" i="152"/>
  <c r="K106" i="152" s="1"/>
  <c r="L106" i="152" s="1"/>
  <c r="J106" i="152"/>
  <c r="I105" i="152"/>
  <c r="J105" i="152"/>
  <c r="K105" i="152"/>
  <c r="L105" i="152"/>
  <c r="I104" i="152"/>
  <c r="K104" i="152" s="1"/>
  <c r="J104" i="152"/>
  <c r="L104" i="152"/>
  <c r="I103" i="152"/>
  <c r="J103" i="152"/>
  <c r="K103" i="152" s="1"/>
  <c r="L103" i="152" s="1"/>
  <c r="I102" i="152"/>
  <c r="J102" i="152"/>
  <c r="K102" i="152"/>
  <c r="L102" i="152" s="1"/>
  <c r="I101" i="152"/>
  <c r="J101" i="152"/>
  <c r="K101" i="152" s="1"/>
  <c r="L101" i="152" s="1"/>
  <c r="I100" i="152"/>
  <c r="K100" i="152" s="1"/>
  <c r="J100" i="152"/>
  <c r="L100" i="152"/>
  <c r="I99" i="152"/>
  <c r="J99" i="152"/>
  <c r="K99" i="152" s="1"/>
  <c r="L99" i="152" s="1"/>
  <c r="I98" i="152"/>
  <c r="J98" i="152"/>
  <c r="K98" i="152" s="1"/>
  <c r="L98" i="152" s="1"/>
  <c r="I97" i="152"/>
  <c r="J97" i="152"/>
  <c r="K97" i="152"/>
  <c r="L97" i="152" s="1"/>
  <c r="I96" i="152"/>
  <c r="K96" i="152" s="1"/>
  <c r="J96" i="152"/>
  <c r="L96" i="152"/>
  <c r="I95" i="152"/>
  <c r="K95" i="152" s="1"/>
  <c r="L95" i="152" s="1"/>
  <c r="J95" i="152"/>
  <c r="I94" i="152"/>
  <c r="J94" i="152"/>
  <c r="K94" i="152"/>
  <c r="L94" i="152"/>
  <c r="I93" i="152"/>
  <c r="J93" i="152"/>
  <c r="K93" i="152" s="1"/>
  <c r="L93" i="152" s="1"/>
  <c r="I92" i="152"/>
  <c r="K92" i="152" s="1"/>
  <c r="J92" i="152"/>
  <c r="L92" i="152"/>
  <c r="I91" i="152"/>
  <c r="J91" i="152"/>
  <c r="K91" i="152" s="1"/>
  <c r="L91" i="152" s="1"/>
  <c r="I90" i="152"/>
  <c r="J90" i="152"/>
  <c r="K90" i="152"/>
  <c r="L90" i="152" s="1"/>
  <c r="I89" i="152"/>
  <c r="J89" i="152"/>
  <c r="K89" i="152" s="1"/>
  <c r="L89" i="152" s="1"/>
  <c r="I88" i="152"/>
  <c r="K88" i="152" s="1"/>
  <c r="J88" i="152"/>
  <c r="L88" i="152"/>
  <c r="I87" i="152"/>
  <c r="J87" i="152"/>
  <c r="K87" i="152" s="1"/>
  <c r="L87" i="152" s="1"/>
  <c r="I86" i="152"/>
  <c r="J86" i="152"/>
  <c r="K86" i="152"/>
  <c r="L86" i="152" s="1"/>
  <c r="I85" i="152"/>
  <c r="J85" i="152"/>
  <c r="K85" i="152" s="1"/>
  <c r="L85" i="152" s="1"/>
  <c r="I84" i="152"/>
  <c r="K84" i="152" s="1"/>
  <c r="L84" i="152" s="1"/>
  <c r="J84" i="152"/>
  <c r="I83" i="152"/>
  <c r="J83" i="152"/>
  <c r="K83" i="152" s="1"/>
  <c r="L83" i="152" s="1"/>
  <c r="I82" i="152"/>
  <c r="K82" i="152" s="1"/>
  <c r="L82" i="152" s="1"/>
  <c r="J82" i="152"/>
  <c r="I81" i="152"/>
  <c r="J81" i="152"/>
  <c r="K81" i="152"/>
  <c r="L81" i="152" s="1"/>
  <c r="I80" i="152"/>
  <c r="K80" i="152" s="1"/>
  <c r="J80" i="152"/>
  <c r="L80" i="152"/>
  <c r="I79" i="152"/>
  <c r="J79" i="152"/>
  <c r="K79" i="152"/>
  <c r="L79" i="152" s="1"/>
  <c r="I78" i="152"/>
  <c r="J78" i="152"/>
  <c r="K78" i="152" s="1"/>
  <c r="L78" i="152" s="1"/>
  <c r="I77" i="152"/>
  <c r="J77" i="152"/>
  <c r="K77" i="152" s="1"/>
  <c r="L77" i="152" s="1"/>
  <c r="I76" i="152"/>
  <c r="K76" i="152" s="1"/>
  <c r="L76" i="152" s="1"/>
  <c r="J76" i="152"/>
  <c r="I75" i="152"/>
  <c r="J75" i="152"/>
  <c r="K75" i="152"/>
  <c r="L75" i="152" s="1"/>
  <c r="I74" i="152"/>
  <c r="K74" i="152" s="1"/>
  <c r="L74" i="152" s="1"/>
  <c r="J74" i="152"/>
  <c r="I73" i="152"/>
  <c r="J73" i="152"/>
  <c r="K73" i="152"/>
  <c r="L73" i="152"/>
  <c r="I72" i="152"/>
  <c r="K72" i="152" s="1"/>
  <c r="J72" i="152"/>
  <c r="L72" i="152"/>
  <c r="I71" i="152"/>
  <c r="K71" i="152" s="1"/>
  <c r="L71" i="152" s="1"/>
  <c r="J71" i="152"/>
  <c r="I70" i="152"/>
  <c r="J70" i="152"/>
  <c r="K70" i="152"/>
  <c r="L70" i="152" s="1"/>
  <c r="I69" i="152"/>
  <c r="J69" i="152"/>
  <c r="K69" i="152" s="1"/>
  <c r="L69" i="152" s="1"/>
  <c r="I68" i="152"/>
  <c r="K68" i="152" s="1"/>
  <c r="J68" i="152"/>
  <c r="L68" i="152"/>
  <c r="I67" i="152"/>
  <c r="J67" i="152"/>
  <c r="K67" i="152" s="1"/>
  <c r="L67" i="152" s="1"/>
  <c r="I66" i="152"/>
  <c r="J66" i="152"/>
  <c r="K66" i="152" s="1"/>
  <c r="L66" i="152" s="1"/>
  <c r="I65" i="152"/>
  <c r="J65" i="152"/>
  <c r="K65" i="152"/>
  <c r="L65" i="152" s="1"/>
  <c r="I64" i="152"/>
  <c r="K64" i="152" s="1"/>
  <c r="J64" i="152"/>
  <c r="L64" i="152"/>
  <c r="I63" i="152"/>
  <c r="K63" i="152" s="1"/>
  <c r="L63" i="152" s="1"/>
  <c r="J63" i="152"/>
  <c r="I62" i="152"/>
  <c r="J62" i="152"/>
  <c r="K62" i="152"/>
  <c r="L62" i="152"/>
  <c r="I61" i="152"/>
  <c r="J61" i="152"/>
  <c r="K61" i="152" s="1"/>
  <c r="L61" i="152" s="1"/>
  <c r="I60" i="152"/>
  <c r="K60" i="152" s="1"/>
  <c r="J60" i="152"/>
  <c r="L60" i="152"/>
  <c r="I59" i="152"/>
  <c r="J59" i="152"/>
  <c r="K59" i="152" s="1"/>
  <c r="L59" i="152" s="1"/>
  <c r="I58" i="152"/>
  <c r="J58" i="152"/>
  <c r="K58" i="152"/>
  <c r="L58" i="152" s="1"/>
  <c r="I57" i="152"/>
  <c r="J57" i="152"/>
  <c r="K57" i="152" s="1"/>
  <c r="L57" i="152" s="1"/>
  <c r="I56" i="152"/>
  <c r="J56" i="152"/>
  <c r="K56" i="152"/>
  <c r="L56" i="152" s="1"/>
  <c r="I55" i="152"/>
  <c r="K55" i="152" s="1"/>
  <c r="L55" i="152" s="1"/>
  <c r="J55" i="152"/>
  <c r="I54" i="152"/>
  <c r="K54" i="152" s="1"/>
  <c r="L54" i="152" s="1"/>
  <c r="J54" i="152"/>
  <c r="I53" i="152"/>
  <c r="K53" i="152" s="1"/>
  <c r="L53" i="152" s="1"/>
  <c r="J53" i="152"/>
  <c r="I52" i="152"/>
  <c r="J52" i="152"/>
  <c r="K52" i="152"/>
  <c r="L52" i="152" s="1"/>
  <c r="I51" i="152"/>
  <c r="K51" i="152" s="1"/>
  <c r="L51" i="152" s="1"/>
  <c r="J51" i="152"/>
  <c r="I50" i="152"/>
  <c r="K50" i="152" s="1"/>
  <c r="L50" i="152" s="1"/>
  <c r="J50" i="152"/>
  <c r="I49" i="152"/>
  <c r="K49" i="152" s="1"/>
  <c r="L49" i="152" s="1"/>
  <c r="J49" i="152"/>
  <c r="I48" i="152"/>
  <c r="J48" i="152"/>
  <c r="K48" i="152"/>
  <c r="L48" i="152" s="1"/>
  <c r="I47" i="152"/>
  <c r="K47" i="152" s="1"/>
  <c r="L47" i="152" s="1"/>
  <c r="J47" i="152"/>
  <c r="I46" i="152"/>
  <c r="K46" i="152" s="1"/>
  <c r="L46" i="152" s="1"/>
  <c r="J46" i="152"/>
  <c r="I25" i="152"/>
  <c r="K25" i="152" s="1"/>
  <c r="L25" i="152" s="1"/>
  <c r="J25" i="152"/>
  <c r="I24" i="152"/>
  <c r="J24" i="152"/>
  <c r="K24" i="152"/>
  <c r="L24" i="152" s="1"/>
  <c r="I23" i="152"/>
  <c r="K23" i="152" s="1"/>
  <c r="L23" i="152" s="1"/>
  <c r="J23" i="152"/>
  <c r="I22" i="152"/>
  <c r="K22" i="152" s="1"/>
  <c r="L22" i="152" s="1"/>
  <c r="J22" i="152"/>
  <c r="I21" i="152"/>
  <c r="K21" i="152" s="1"/>
  <c r="L21" i="152" s="1"/>
  <c r="J21" i="152"/>
  <c r="I20" i="152"/>
  <c r="J20" i="152"/>
  <c r="K20" i="152"/>
  <c r="L20" i="152" s="1"/>
  <c r="I19" i="152"/>
  <c r="K19" i="152" s="1"/>
  <c r="L19" i="152" s="1"/>
  <c r="J19" i="152"/>
  <c r="I18" i="152"/>
  <c r="K18" i="152" s="1"/>
  <c r="L18" i="152" s="1"/>
  <c r="J18" i="152"/>
  <c r="I17" i="152"/>
  <c r="K17" i="152" s="1"/>
  <c r="L17" i="152" s="1"/>
  <c r="J17" i="152"/>
  <c r="I16" i="152"/>
  <c r="J16" i="152"/>
  <c r="K16" i="152"/>
  <c r="L16" i="152" s="1"/>
  <c r="I15" i="152"/>
  <c r="K15" i="152" s="1"/>
  <c r="L15" i="152" s="1"/>
  <c r="J15" i="152"/>
  <c r="I14" i="152"/>
  <c r="K14" i="152" s="1"/>
  <c r="L14" i="152" s="1"/>
  <c r="J14" i="152"/>
  <c r="I13" i="152"/>
  <c r="K13" i="152" s="1"/>
  <c r="L13" i="152" s="1"/>
  <c r="J13" i="152"/>
  <c r="I12" i="152"/>
  <c r="J12" i="152"/>
  <c r="K12" i="152"/>
  <c r="L12" i="152" s="1"/>
  <c r="I11" i="152"/>
  <c r="K11" i="152" s="1"/>
  <c r="L11" i="152" s="1"/>
  <c r="J11" i="152"/>
  <c r="I10" i="152"/>
  <c r="K10" i="152" s="1"/>
  <c r="L10" i="152" s="1"/>
  <c r="J10" i="152"/>
  <c r="I9" i="152"/>
  <c r="K9" i="152" s="1"/>
  <c r="L9" i="152" s="1"/>
  <c r="J9" i="152"/>
  <c r="I8" i="152"/>
  <c r="J8" i="152"/>
  <c r="K8" i="152"/>
  <c r="L8" i="152" s="1"/>
  <c r="I7" i="152"/>
  <c r="K7" i="152" s="1"/>
  <c r="L7" i="152" s="1"/>
  <c r="J7" i="152"/>
  <c r="I6" i="152"/>
  <c r="K6" i="152" s="1"/>
  <c r="L6" i="152" s="1"/>
  <c r="J6" i="152"/>
  <c r="I5" i="152"/>
  <c r="K5" i="152" s="1"/>
  <c r="L5" i="152" s="1"/>
  <c r="J5" i="152"/>
  <c r="I4" i="152"/>
  <c r="K4" i="152" s="1"/>
  <c r="J4" i="152"/>
  <c r="L4" i="152"/>
  <c r="I3" i="152"/>
  <c r="K3" i="152" s="1"/>
  <c r="L3" i="152" s="1"/>
  <c r="J3" i="152"/>
  <c r="I2" i="152"/>
  <c r="K2" i="152" s="1"/>
  <c r="L2" i="152" s="1"/>
  <c r="J2" i="152"/>
  <c r="I152" i="151"/>
  <c r="K152" i="151" s="1"/>
  <c r="L152" i="151" s="1"/>
  <c r="J152" i="151"/>
  <c r="I26" i="151"/>
  <c r="K26" i="151" s="1"/>
  <c r="J26" i="151"/>
  <c r="L26" i="151"/>
  <c r="V64" i="151"/>
  <c r="I27" i="151"/>
  <c r="K27" i="151" s="1"/>
  <c r="L27" i="151" s="1"/>
  <c r="J27" i="151"/>
  <c r="I28" i="151"/>
  <c r="J28" i="151"/>
  <c r="K28" i="151" s="1"/>
  <c r="L28" i="151" s="1"/>
  <c r="V66" i="151" s="1"/>
  <c r="I29" i="151"/>
  <c r="K29" i="151" s="1"/>
  <c r="L29" i="151" s="1"/>
  <c r="V67" i="151" s="1"/>
  <c r="J29" i="151"/>
  <c r="I30" i="151"/>
  <c r="J30" i="151"/>
  <c r="K30" i="151" s="1"/>
  <c r="L30" i="151" s="1"/>
  <c r="V68" i="151" s="1"/>
  <c r="I31" i="151"/>
  <c r="J31" i="151"/>
  <c r="K31" i="151"/>
  <c r="L31" i="151" s="1"/>
  <c r="I32" i="151"/>
  <c r="J32" i="151"/>
  <c r="K32" i="151"/>
  <c r="L32" i="151" s="1"/>
  <c r="V70" i="151" s="1"/>
  <c r="I33" i="151"/>
  <c r="K33" i="151" s="1"/>
  <c r="L33" i="151" s="1"/>
  <c r="V71" i="151" s="1"/>
  <c r="J33" i="151"/>
  <c r="I34" i="151"/>
  <c r="K34" i="151" s="1"/>
  <c r="J34" i="151"/>
  <c r="L34" i="151"/>
  <c r="V72" i="151"/>
  <c r="I35" i="151"/>
  <c r="K35" i="151" s="1"/>
  <c r="L35" i="151" s="1"/>
  <c r="J35" i="151"/>
  <c r="I36" i="151"/>
  <c r="J36" i="151"/>
  <c r="K36" i="151"/>
  <c r="L36" i="151"/>
  <c r="V74" i="151" s="1"/>
  <c r="I37" i="151"/>
  <c r="K37" i="151" s="1"/>
  <c r="L37" i="151" s="1"/>
  <c r="J37" i="151"/>
  <c r="V75" i="151"/>
  <c r="I38" i="151"/>
  <c r="J38" i="151"/>
  <c r="K38" i="151"/>
  <c r="L38" i="151"/>
  <c r="I39" i="151"/>
  <c r="J39" i="151"/>
  <c r="K39" i="151"/>
  <c r="L39" i="151" s="1"/>
  <c r="I40" i="151"/>
  <c r="K40" i="151" s="1"/>
  <c r="L40" i="151" s="1"/>
  <c r="J40" i="151"/>
  <c r="I41" i="151"/>
  <c r="J41" i="151"/>
  <c r="K41" i="151"/>
  <c r="L41" i="151" s="1"/>
  <c r="I42" i="151"/>
  <c r="K42" i="151" s="1"/>
  <c r="L42" i="151" s="1"/>
  <c r="J42" i="151"/>
  <c r="I43" i="151"/>
  <c r="J43" i="151"/>
  <c r="K43" i="151" s="1"/>
  <c r="L43" i="151" s="1"/>
  <c r="I44" i="151"/>
  <c r="J44" i="151"/>
  <c r="K44" i="151" s="1"/>
  <c r="L44" i="151" s="1"/>
  <c r="I45" i="151"/>
  <c r="K45" i="151" s="1"/>
  <c r="L45" i="151" s="1"/>
  <c r="V83" i="151" s="1"/>
  <c r="J45" i="151"/>
  <c r="I131" i="151"/>
  <c r="J131" i="151"/>
  <c r="I132" i="151"/>
  <c r="J132" i="151"/>
  <c r="K132" i="151"/>
  <c r="L132" i="151"/>
  <c r="V85" i="151"/>
  <c r="I133" i="151"/>
  <c r="K133" i="151" s="1"/>
  <c r="L133" i="151" s="1"/>
  <c r="J133" i="151"/>
  <c r="I134" i="151"/>
  <c r="K134" i="151" s="1"/>
  <c r="L134" i="151" s="1"/>
  <c r="J134" i="151"/>
  <c r="V87" i="151"/>
  <c r="I135" i="151"/>
  <c r="K135" i="151" s="1"/>
  <c r="L135" i="151" s="1"/>
  <c r="J135" i="151"/>
  <c r="I136" i="151"/>
  <c r="J136" i="151"/>
  <c r="K136" i="151"/>
  <c r="L136" i="151"/>
  <c r="I137" i="151"/>
  <c r="J137" i="151"/>
  <c r="K137" i="151" s="1"/>
  <c r="L137" i="151" s="1"/>
  <c r="I138" i="151"/>
  <c r="J138" i="151"/>
  <c r="I139" i="151"/>
  <c r="K139" i="151" s="1"/>
  <c r="L139" i="151" s="1"/>
  <c r="J139" i="151"/>
  <c r="I140" i="151"/>
  <c r="J140" i="151"/>
  <c r="K140" i="151"/>
  <c r="L140" i="151" s="1"/>
  <c r="I141" i="151"/>
  <c r="J141" i="151"/>
  <c r="K141" i="151" s="1"/>
  <c r="L141" i="151" s="1"/>
  <c r="I142" i="151"/>
  <c r="J142" i="151"/>
  <c r="K142" i="151"/>
  <c r="L142" i="151" s="1"/>
  <c r="I143" i="151"/>
  <c r="K143" i="151" s="1"/>
  <c r="J143" i="151"/>
  <c r="L143" i="151"/>
  <c r="V96" i="151"/>
  <c r="I144" i="151"/>
  <c r="J144" i="151"/>
  <c r="I145" i="151"/>
  <c r="J145" i="151"/>
  <c r="K145" i="151" s="1"/>
  <c r="L145" i="151" s="1"/>
  <c r="I146" i="151"/>
  <c r="K146" i="151" s="1"/>
  <c r="L146" i="151" s="1"/>
  <c r="J146" i="151"/>
  <c r="I147" i="151"/>
  <c r="J147" i="151"/>
  <c r="K147" i="151" s="1"/>
  <c r="L147" i="151" s="1"/>
  <c r="I148" i="151"/>
  <c r="J148" i="151"/>
  <c r="K148" i="151"/>
  <c r="L148" i="151" s="1"/>
  <c r="I149" i="151"/>
  <c r="J149" i="151"/>
  <c r="K149" i="151"/>
  <c r="L149" i="151" s="1"/>
  <c r="V102" i="151" s="1"/>
  <c r="I150" i="151"/>
  <c r="K150" i="151" s="1"/>
  <c r="L150" i="151" s="1"/>
  <c r="J150" i="151"/>
  <c r="I151" i="151"/>
  <c r="K151" i="151" s="1"/>
  <c r="J151" i="151"/>
  <c r="L151" i="151"/>
  <c r="V104" i="151"/>
  <c r="I130" i="151"/>
  <c r="K130" i="151" s="1"/>
  <c r="L130" i="151" s="1"/>
  <c r="J130" i="151"/>
  <c r="I129" i="151"/>
  <c r="J129" i="151"/>
  <c r="K129" i="151"/>
  <c r="L129" i="151" s="1"/>
  <c r="I128" i="151"/>
  <c r="K128" i="151" s="1"/>
  <c r="L128" i="151" s="1"/>
  <c r="J128" i="151"/>
  <c r="I127" i="151"/>
  <c r="K127" i="151" s="1"/>
  <c r="L127" i="151" s="1"/>
  <c r="J127" i="151"/>
  <c r="I126" i="151"/>
  <c r="J126" i="151"/>
  <c r="K126" i="151"/>
  <c r="L126" i="151"/>
  <c r="I125" i="151"/>
  <c r="J125" i="151"/>
  <c r="K125" i="151"/>
  <c r="L125" i="151" s="1"/>
  <c r="I124" i="151"/>
  <c r="K124" i="151" s="1"/>
  <c r="L124" i="151" s="1"/>
  <c r="J124" i="151"/>
  <c r="I123" i="151"/>
  <c r="J123" i="151"/>
  <c r="K123" i="151"/>
  <c r="L123" i="151"/>
  <c r="I122" i="151"/>
  <c r="K122" i="151" s="1"/>
  <c r="L122" i="151" s="1"/>
  <c r="J122" i="151"/>
  <c r="I121" i="151"/>
  <c r="J121" i="151"/>
  <c r="K121" i="151"/>
  <c r="L121" i="151" s="1"/>
  <c r="I120" i="151"/>
  <c r="K120" i="151" s="1"/>
  <c r="L120" i="151" s="1"/>
  <c r="J120" i="151"/>
  <c r="I119" i="151"/>
  <c r="K119" i="151" s="1"/>
  <c r="L119" i="151" s="1"/>
  <c r="J119" i="151"/>
  <c r="I118" i="151"/>
  <c r="J118" i="151"/>
  <c r="K118" i="151"/>
  <c r="L118" i="151"/>
  <c r="I117" i="151"/>
  <c r="J117" i="151"/>
  <c r="K117" i="151"/>
  <c r="L117" i="151" s="1"/>
  <c r="I116" i="151"/>
  <c r="K116" i="151" s="1"/>
  <c r="L116" i="151" s="1"/>
  <c r="J116" i="151"/>
  <c r="I115" i="151"/>
  <c r="J115" i="151"/>
  <c r="K115" i="151"/>
  <c r="L115" i="151"/>
  <c r="I114" i="151"/>
  <c r="K114" i="151" s="1"/>
  <c r="L114" i="151" s="1"/>
  <c r="J114" i="151"/>
  <c r="I113" i="151"/>
  <c r="J113" i="151"/>
  <c r="K113" i="151"/>
  <c r="L113" i="151" s="1"/>
  <c r="I112" i="151"/>
  <c r="K112" i="151" s="1"/>
  <c r="L112" i="151" s="1"/>
  <c r="J112" i="151"/>
  <c r="I111" i="151"/>
  <c r="K111" i="151" s="1"/>
  <c r="L111" i="151" s="1"/>
  <c r="J111" i="151"/>
  <c r="I110" i="151"/>
  <c r="J110" i="151"/>
  <c r="K110" i="151"/>
  <c r="L110" i="151"/>
  <c r="I109" i="151"/>
  <c r="J109" i="151"/>
  <c r="K109" i="151"/>
  <c r="L109" i="151" s="1"/>
  <c r="I108" i="151"/>
  <c r="K108" i="151" s="1"/>
  <c r="L108" i="151" s="1"/>
  <c r="J108" i="151"/>
  <c r="I107" i="151"/>
  <c r="J107" i="151"/>
  <c r="K107" i="151"/>
  <c r="L107" i="151"/>
  <c r="I106" i="151"/>
  <c r="K106" i="151" s="1"/>
  <c r="L106" i="151" s="1"/>
  <c r="J106" i="151"/>
  <c r="I105" i="151"/>
  <c r="J105" i="151"/>
  <c r="K105" i="151"/>
  <c r="L105" i="151" s="1"/>
  <c r="I104" i="151"/>
  <c r="K104" i="151" s="1"/>
  <c r="L104" i="151" s="1"/>
  <c r="J104" i="151"/>
  <c r="I103" i="151"/>
  <c r="K103" i="151" s="1"/>
  <c r="L103" i="151" s="1"/>
  <c r="J103" i="151"/>
  <c r="I102" i="151"/>
  <c r="J102" i="151"/>
  <c r="K102" i="151"/>
  <c r="L102" i="151"/>
  <c r="I101" i="151"/>
  <c r="J101" i="151"/>
  <c r="K101" i="151"/>
  <c r="L101" i="151" s="1"/>
  <c r="I100" i="151"/>
  <c r="K100" i="151" s="1"/>
  <c r="L100" i="151" s="1"/>
  <c r="J100" i="151"/>
  <c r="I99" i="151"/>
  <c r="J99" i="151"/>
  <c r="K99" i="151"/>
  <c r="L99" i="151"/>
  <c r="I98" i="151"/>
  <c r="K98" i="151" s="1"/>
  <c r="L98" i="151" s="1"/>
  <c r="J98" i="151"/>
  <c r="I97" i="151"/>
  <c r="J97" i="151"/>
  <c r="K97" i="151"/>
  <c r="L97" i="151" s="1"/>
  <c r="I96" i="151"/>
  <c r="K96" i="151" s="1"/>
  <c r="L96" i="151" s="1"/>
  <c r="J96" i="151"/>
  <c r="I95" i="151"/>
  <c r="K95" i="151" s="1"/>
  <c r="L95" i="151" s="1"/>
  <c r="J95" i="151"/>
  <c r="I94" i="151"/>
  <c r="K94" i="151" s="1"/>
  <c r="L94" i="151" s="1"/>
  <c r="J94" i="151"/>
  <c r="I93" i="151"/>
  <c r="J93" i="151"/>
  <c r="K93" i="151"/>
  <c r="L93" i="151" s="1"/>
  <c r="I92" i="151"/>
  <c r="K92" i="151" s="1"/>
  <c r="L92" i="151" s="1"/>
  <c r="J92" i="151"/>
  <c r="I91" i="151"/>
  <c r="K91" i="151" s="1"/>
  <c r="J91" i="151"/>
  <c r="L91" i="151"/>
  <c r="I90" i="151"/>
  <c r="K90" i="151" s="1"/>
  <c r="L90" i="151" s="1"/>
  <c r="J90" i="151"/>
  <c r="I89" i="151"/>
  <c r="J89" i="151"/>
  <c r="K89" i="151"/>
  <c r="L89" i="151" s="1"/>
  <c r="I88" i="151"/>
  <c r="K88" i="151" s="1"/>
  <c r="L88" i="151" s="1"/>
  <c r="J88" i="151"/>
  <c r="I87" i="151"/>
  <c r="K87" i="151" s="1"/>
  <c r="L87" i="151" s="1"/>
  <c r="J87" i="151"/>
  <c r="I86" i="151"/>
  <c r="K86" i="151" s="1"/>
  <c r="L86" i="151" s="1"/>
  <c r="J86" i="151"/>
  <c r="I85" i="151"/>
  <c r="J85" i="151"/>
  <c r="K85" i="151"/>
  <c r="L85" i="151" s="1"/>
  <c r="I84" i="151"/>
  <c r="K84" i="151" s="1"/>
  <c r="L84" i="151" s="1"/>
  <c r="J84" i="151"/>
  <c r="I83" i="151"/>
  <c r="K83" i="151" s="1"/>
  <c r="L83" i="151" s="1"/>
  <c r="J83" i="151"/>
  <c r="I82" i="151"/>
  <c r="K82" i="151" s="1"/>
  <c r="L82" i="151" s="1"/>
  <c r="J82" i="151"/>
  <c r="I81" i="151"/>
  <c r="J81" i="151"/>
  <c r="K81" i="151"/>
  <c r="L81" i="151" s="1"/>
  <c r="I80" i="151"/>
  <c r="K80" i="151" s="1"/>
  <c r="L80" i="151" s="1"/>
  <c r="J80" i="151"/>
  <c r="I79" i="151"/>
  <c r="K79" i="151" s="1"/>
  <c r="L79" i="151" s="1"/>
  <c r="J79" i="151"/>
  <c r="I78" i="151"/>
  <c r="K78" i="151" s="1"/>
  <c r="J78" i="151"/>
  <c r="L78" i="151"/>
  <c r="I77" i="151"/>
  <c r="J77" i="151"/>
  <c r="K77" i="151"/>
  <c r="L77" i="151" s="1"/>
  <c r="I76" i="151"/>
  <c r="K76" i="151" s="1"/>
  <c r="L76" i="151" s="1"/>
  <c r="J76" i="151"/>
  <c r="I75" i="151"/>
  <c r="K75" i="151" s="1"/>
  <c r="J75" i="151"/>
  <c r="L75" i="151"/>
  <c r="I74" i="151"/>
  <c r="K74" i="151" s="1"/>
  <c r="L74" i="151" s="1"/>
  <c r="J74" i="151"/>
  <c r="I73" i="151"/>
  <c r="J73" i="151"/>
  <c r="K73" i="151"/>
  <c r="L73" i="151" s="1"/>
  <c r="I72" i="151"/>
  <c r="K72" i="151" s="1"/>
  <c r="L72" i="151" s="1"/>
  <c r="J72" i="151"/>
  <c r="I71" i="151"/>
  <c r="K71" i="151" s="1"/>
  <c r="L71" i="151" s="1"/>
  <c r="J71" i="151"/>
  <c r="I70" i="151"/>
  <c r="K70" i="151" s="1"/>
  <c r="J70" i="151"/>
  <c r="L70" i="151"/>
  <c r="I69" i="151"/>
  <c r="J69" i="151"/>
  <c r="K69" i="151"/>
  <c r="L69" i="151" s="1"/>
  <c r="I68" i="151"/>
  <c r="K68" i="151" s="1"/>
  <c r="L68" i="151" s="1"/>
  <c r="J68" i="151"/>
  <c r="I67" i="151"/>
  <c r="K67" i="151" s="1"/>
  <c r="L67" i="151" s="1"/>
  <c r="J67" i="151"/>
  <c r="I66" i="151"/>
  <c r="K66" i="151" s="1"/>
  <c r="J66" i="151"/>
  <c r="L66" i="151"/>
  <c r="I65" i="151"/>
  <c r="J65" i="151"/>
  <c r="K65" i="151"/>
  <c r="L65" i="151" s="1"/>
  <c r="I64" i="151"/>
  <c r="K64" i="151" s="1"/>
  <c r="L64" i="151" s="1"/>
  <c r="J64" i="151"/>
  <c r="I63" i="151"/>
  <c r="K63" i="151" s="1"/>
  <c r="J63" i="151"/>
  <c r="L63" i="151"/>
  <c r="I62" i="151"/>
  <c r="K62" i="151" s="1"/>
  <c r="J62" i="151"/>
  <c r="L62" i="151"/>
  <c r="I61" i="151"/>
  <c r="J61" i="151"/>
  <c r="K61" i="151"/>
  <c r="L61" i="151" s="1"/>
  <c r="I60" i="151"/>
  <c r="K60" i="151" s="1"/>
  <c r="L60" i="151" s="1"/>
  <c r="J60" i="151"/>
  <c r="I59" i="151"/>
  <c r="K59" i="151" s="1"/>
  <c r="L59" i="151" s="1"/>
  <c r="J59" i="151"/>
  <c r="I58" i="151"/>
  <c r="K58" i="151" s="1"/>
  <c r="J58" i="151"/>
  <c r="L58" i="151"/>
  <c r="I57" i="151"/>
  <c r="J57" i="151"/>
  <c r="K57" i="151"/>
  <c r="L57" i="151" s="1"/>
  <c r="I56" i="151"/>
  <c r="K56" i="151" s="1"/>
  <c r="L56" i="151" s="1"/>
  <c r="J56" i="151"/>
  <c r="I55" i="151"/>
  <c r="K55" i="151" s="1"/>
  <c r="L55" i="151" s="1"/>
  <c r="J55" i="151"/>
  <c r="I54" i="151"/>
  <c r="K54" i="151" s="1"/>
  <c r="L54" i="151" s="1"/>
  <c r="J54" i="151"/>
  <c r="I53" i="151"/>
  <c r="J53" i="151"/>
  <c r="K53" i="151"/>
  <c r="L53" i="151" s="1"/>
  <c r="I52" i="151"/>
  <c r="K52" i="151" s="1"/>
  <c r="L52" i="151" s="1"/>
  <c r="J52" i="151"/>
  <c r="I51" i="151"/>
  <c r="K51" i="151" s="1"/>
  <c r="L51" i="151" s="1"/>
  <c r="J51" i="151"/>
  <c r="I50" i="151"/>
  <c r="K50" i="151" s="1"/>
  <c r="J50" i="151"/>
  <c r="L50" i="151"/>
  <c r="I49" i="151"/>
  <c r="J49" i="151"/>
  <c r="K49" i="151"/>
  <c r="L49" i="151" s="1"/>
  <c r="I48" i="151"/>
  <c r="K48" i="151" s="1"/>
  <c r="L48" i="151" s="1"/>
  <c r="J48" i="151"/>
  <c r="I47" i="151"/>
  <c r="K47" i="151" s="1"/>
  <c r="J47" i="151"/>
  <c r="L47" i="151"/>
  <c r="I46" i="151"/>
  <c r="K46" i="151" s="1"/>
  <c r="L46" i="151" s="1"/>
  <c r="J46" i="151"/>
  <c r="I25" i="151"/>
  <c r="J25" i="151"/>
  <c r="K25" i="151"/>
  <c r="L25" i="151" s="1"/>
  <c r="I24" i="151"/>
  <c r="J24" i="151"/>
  <c r="K24" i="151" s="1"/>
  <c r="L24" i="151" s="1"/>
  <c r="I23" i="151"/>
  <c r="J23" i="151"/>
  <c r="K23" i="151" s="1"/>
  <c r="L23" i="151" s="1"/>
  <c r="I22" i="151"/>
  <c r="K22" i="151" s="1"/>
  <c r="L22" i="151" s="1"/>
  <c r="J22" i="151"/>
  <c r="I21" i="151"/>
  <c r="J21" i="151"/>
  <c r="K21" i="151" s="1"/>
  <c r="L21" i="151" s="1"/>
  <c r="I20" i="151"/>
  <c r="J20" i="151"/>
  <c r="K20" i="151"/>
  <c r="L20" i="151" s="1"/>
  <c r="I19" i="151"/>
  <c r="J19" i="151"/>
  <c r="K19" i="151" s="1"/>
  <c r="L19" i="151" s="1"/>
  <c r="I18" i="151"/>
  <c r="K18" i="151" s="1"/>
  <c r="J18" i="151"/>
  <c r="L18" i="151"/>
  <c r="I17" i="151"/>
  <c r="J17" i="151"/>
  <c r="K17" i="151"/>
  <c r="L17" i="151" s="1"/>
  <c r="I16" i="151"/>
  <c r="J16" i="151"/>
  <c r="K16" i="151" s="1"/>
  <c r="L16" i="151" s="1"/>
  <c r="I15" i="151"/>
  <c r="J15" i="151"/>
  <c r="K15" i="151" s="1"/>
  <c r="L15" i="151" s="1"/>
  <c r="I14" i="151"/>
  <c r="K14" i="151" s="1"/>
  <c r="L14" i="151" s="1"/>
  <c r="J14" i="151"/>
  <c r="I13" i="151"/>
  <c r="J13" i="151"/>
  <c r="K13" i="151" s="1"/>
  <c r="L13" i="151" s="1"/>
  <c r="I12" i="151"/>
  <c r="J12" i="151"/>
  <c r="K12" i="151"/>
  <c r="L12" i="151" s="1"/>
  <c r="I11" i="151"/>
  <c r="J11" i="151"/>
  <c r="K11" i="151" s="1"/>
  <c r="L11" i="151" s="1"/>
  <c r="I10" i="151"/>
  <c r="K10" i="151" s="1"/>
  <c r="J10" i="151"/>
  <c r="L10" i="151"/>
  <c r="I9" i="151"/>
  <c r="J9" i="151"/>
  <c r="K9" i="151"/>
  <c r="L9" i="151" s="1"/>
  <c r="I8" i="151"/>
  <c r="J8" i="151"/>
  <c r="K8" i="151" s="1"/>
  <c r="L8" i="151" s="1"/>
  <c r="I7" i="151"/>
  <c r="J7" i="151"/>
  <c r="K7" i="151" s="1"/>
  <c r="L7" i="151" s="1"/>
  <c r="I6" i="151"/>
  <c r="K6" i="151" s="1"/>
  <c r="L6" i="151" s="1"/>
  <c r="J6" i="151"/>
  <c r="I5" i="151"/>
  <c r="K5" i="151" s="1"/>
  <c r="L5" i="151" s="1"/>
  <c r="J5" i="151"/>
  <c r="I4" i="151"/>
  <c r="K4" i="151" s="1"/>
  <c r="L4" i="151" s="1"/>
  <c r="J4" i="151"/>
  <c r="I3" i="151"/>
  <c r="J3" i="151"/>
  <c r="I2" i="151"/>
  <c r="K2" i="151" s="1"/>
  <c r="L2" i="151" s="1"/>
  <c r="J2" i="151"/>
  <c r="J152" i="39"/>
  <c r="I37" i="105"/>
  <c r="J37" i="105"/>
  <c r="K37" i="105"/>
  <c r="L37" i="105" s="1"/>
  <c r="I26" i="105"/>
  <c r="J26" i="105"/>
  <c r="K26" i="105"/>
  <c r="L26" i="105" s="1"/>
  <c r="V64" i="105" s="1"/>
  <c r="I27" i="105"/>
  <c r="J27" i="105"/>
  <c r="K27" i="105" s="1"/>
  <c r="L27" i="105" s="1"/>
  <c r="V65" i="105" s="1"/>
  <c r="I28" i="105"/>
  <c r="K28" i="105" s="1"/>
  <c r="L28" i="105" s="1"/>
  <c r="V66" i="105" s="1"/>
  <c r="J28" i="105"/>
  <c r="I29" i="105"/>
  <c r="K29" i="105" s="1"/>
  <c r="J29" i="105"/>
  <c r="L29" i="105"/>
  <c r="V67" i="105"/>
  <c r="I30" i="105"/>
  <c r="K30" i="105" s="1"/>
  <c r="L30" i="105" s="1"/>
  <c r="V68" i="105" s="1"/>
  <c r="J30" i="105"/>
  <c r="I31" i="105"/>
  <c r="J31" i="105"/>
  <c r="K31" i="105" s="1"/>
  <c r="L31" i="105" s="1"/>
  <c r="V69" i="105" s="1"/>
  <c r="I32" i="105"/>
  <c r="K32" i="105" s="1"/>
  <c r="L32" i="105" s="1"/>
  <c r="J32" i="105"/>
  <c r="V70" i="105"/>
  <c r="I33" i="105"/>
  <c r="J33" i="105"/>
  <c r="K33" i="105" s="1"/>
  <c r="L33" i="105" s="1"/>
  <c r="V71" i="105" s="1"/>
  <c r="I34" i="105"/>
  <c r="J34" i="105"/>
  <c r="K34" i="105"/>
  <c r="L34" i="105"/>
  <c r="V72" i="105"/>
  <c r="I35" i="105"/>
  <c r="J35" i="105"/>
  <c r="K35" i="105" s="1"/>
  <c r="L35" i="105" s="1"/>
  <c r="V73" i="105" s="1"/>
  <c r="I36" i="105"/>
  <c r="J36" i="105"/>
  <c r="K36" i="105"/>
  <c r="L36" i="105"/>
  <c r="V74" i="105"/>
  <c r="I38" i="105"/>
  <c r="J38" i="105"/>
  <c r="K38" i="105"/>
  <c r="L38" i="105" s="1"/>
  <c r="I39" i="105"/>
  <c r="J39" i="105"/>
  <c r="K39" i="105" s="1"/>
  <c r="L39" i="105" s="1"/>
  <c r="I40" i="105"/>
  <c r="K40" i="105" s="1"/>
  <c r="L40" i="105" s="1"/>
  <c r="J40" i="105"/>
  <c r="I41" i="105"/>
  <c r="K41" i="105" s="1"/>
  <c r="J41" i="105"/>
  <c r="L41" i="105"/>
  <c r="V79" i="105"/>
  <c r="I42" i="105"/>
  <c r="K42" i="105" s="1"/>
  <c r="L42" i="105" s="1"/>
  <c r="J42" i="105"/>
  <c r="I43" i="105"/>
  <c r="J43" i="105"/>
  <c r="K43" i="105"/>
  <c r="L43" i="105"/>
  <c r="V81" i="105" s="1"/>
  <c r="I44" i="105"/>
  <c r="K44" i="105" s="1"/>
  <c r="L44" i="105" s="1"/>
  <c r="J44" i="105"/>
  <c r="V82" i="105"/>
  <c r="I45" i="105"/>
  <c r="J45" i="105"/>
  <c r="K45" i="105"/>
  <c r="L45" i="105"/>
  <c r="V83" i="105" s="1"/>
  <c r="I131" i="105"/>
  <c r="J131" i="105"/>
  <c r="K131" i="105"/>
  <c r="L131" i="105"/>
  <c r="V84" i="105"/>
  <c r="I132" i="105"/>
  <c r="J132" i="105"/>
  <c r="K132" i="105" s="1"/>
  <c r="L132" i="105" s="1"/>
  <c r="I133" i="105"/>
  <c r="J133" i="105"/>
  <c r="K133" i="105"/>
  <c r="L133" i="105" s="1"/>
  <c r="I134" i="105"/>
  <c r="K134" i="105" s="1"/>
  <c r="J134" i="105"/>
  <c r="L134" i="105"/>
  <c r="V87" i="105" s="1"/>
  <c r="I135" i="105"/>
  <c r="J135" i="105"/>
  <c r="K135" i="105" s="1"/>
  <c r="L135" i="105" s="1"/>
  <c r="I136" i="105"/>
  <c r="J136" i="105"/>
  <c r="K136" i="105" s="1"/>
  <c r="L136" i="105" s="1"/>
  <c r="I137" i="105"/>
  <c r="K137" i="105" s="1"/>
  <c r="L137" i="105" s="1"/>
  <c r="J137" i="105"/>
  <c r="V90" i="105"/>
  <c r="I138" i="105"/>
  <c r="J138" i="105"/>
  <c r="K138" i="105" s="1"/>
  <c r="L138" i="105" s="1"/>
  <c r="I139" i="105"/>
  <c r="J139" i="105"/>
  <c r="K139" i="105"/>
  <c r="L139" i="105"/>
  <c r="V92" i="105"/>
  <c r="I140" i="105"/>
  <c r="K140" i="105" s="1"/>
  <c r="L140" i="105" s="1"/>
  <c r="J140" i="105"/>
  <c r="I141" i="105"/>
  <c r="J141" i="105"/>
  <c r="K141" i="105"/>
  <c r="L141" i="105"/>
  <c r="V94" i="105"/>
  <c r="I142" i="105"/>
  <c r="K142" i="105" s="1"/>
  <c r="L142" i="105" s="1"/>
  <c r="J142" i="105"/>
  <c r="I143" i="105"/>
  <c r="J143" i="105"/>
  <c r="K143" i="105" s="1"/>
  <c r="L143" i="105" s="1"/>
  <c r="I144" i="105"/>
  <c r="J144" i="105"/>
  <c r="K144" i="105" s="1"/>
  <c r="L144" i="105" s="1"/>
  <c r="I145" i="105"/>
  <c r="J145" i="105"/>
  <c r="I146" i="105"/>
  <c r="K146" i="105" s="1"/>
  <c r="L146" i="105" s="1"/>
  <c r="J146" i="105"/>
  <c r="I147" i="105"/>
  <c r="J147" i="105"/>
  <c r="K147" i="105"/>
  <c r="L147" i="105" s="1"/>
  <c r="V100" i="105" s="1"/>
  <c r="I148" i="105"/>
  <c r="J148" i="105"/>
  <c r="K148" i="105" s="1"/>
  <c r="L148" i="105" s="1"/>
  <c r="V101" i="105" s="1"/>
  <c r="I149" i="105"/>
  <c r="J149" i="105"/>
  <c r="K149" i="105"/>
  <c r="L149" i="105" s="1"/>
  <c r="V102" i="105" s="1"/>
  <c r="I150" i="105"/>
  <c r="K150" i="105" s="1"/>
  <c r="J150" i="105"/>
  <c r="L150" i="105"/>
  <c r="V103" i="105"/>
  <c r="I151" i="105"/>
  <c r="J151" i="105"/>
  <c r="K151" i="105" s="1"/>
  <c r="L151" i="105" s="1"/>
  <c r="V104" i="105" s="1"/>
  <c r="I46" i="105"/>
  <c r="J46" i="105"/>
  <c r="K46" i="105"/>
  <c r="L46" i="105" s="1"/>
  <c r="I47" i="105"/>
  <c r="J47" i="105"/>
  <c r="K47" i="105"/>
  <c r="L47" i="105" s="1"/>
  <c r="I48" i="105"/>
  <c r="J48" i="105"/>
  <c r="K48" i="105" s="1"/>
  <c r="L48" i="105" s="1"/>
  <c r="I49" i="105"/>
  <c r="K49" i="105" s="1"/>
  <c r="L49" i="105" s="1"/>
  <c r="J49" i="105"/>
  <c r="I50" i="105"/>
  <c r="J50" i="105"/>
  <c r="K50" i="105"/>
  <c r="L50" i="105" s="1"/>
  <c r="I51" i="105"/>
  <c r="J51" i="105"/>
  <c r="K51" i="105"/>
  <c r="L51" i="105" s="1"/>
  <c r="I52" i="105"/>
  <c r="J52" i="105"/>
  <c r="K52" i="105" s="1"/>
  <c r="L52" i="105" s="1"/>
  <c r="I53" i="105"/>
  <c r="K53" i="105" s="1"/>
  <c r="J53" i="105"/>
  <c r="L53" i="105"/>
  <c r="I54" i="105"/>
  <c r="J54" i="105"/>
  <c r="K54" i="105"/>
  <c r="L54" i="105" s="1"/>
  <c r="I55" i="105"/>
  <c r="J55" i="105"/>
  <c r="K55" i="105"/>
  <c r="L55" i="105" s="1"/>
  <c r="I56" i="105"/>
  <c r="J56" i="105"/>
  <c r="K56" i="105" s="1"/>
  <c r="L56" i="105" s="1"/>
  <c r="I57" i="105"/>
  <c r="K57" i="105" s="1"/>
  <c r="L57" i="105" s="1"/>
  <c r="J57" i="105"/>
  <c r="I58" i="105"/>
  <c r="J58" i="105"/>
  <c r="K58" i="105"/>
  <c r="L58" i="105" s="1"/>
  <c r="I59" i="105"/>
  <c r="J59" i="105"/>
  <c r="K59" i="105"/>
  <c r="L59" i="105" s="1"/>
  <c r="I60" i="105"/>
  <c r="J60" i="105"/>
  <c r="K60" i="105" s="1"/>
  <c r="L60" i="105" s="1"/>
  <c r="I61" i="105"/>
  <c r="K61" i="105" s="1"/>
  <c r="J61" i="105"/>
  <c r="L61" i="105"/>
  <c r="I62" i="105"/>
  <c r="J62" i="105"/>
  <c r="K62" i="105"/>
  <c r="L62" i="105" s="1"/>
  <c r="I63" i="105"/>
  <c r="J63" i="105"/>
  <c r="K63" i="105"/>
  <c r="L63" i="105" s="1"/>
  <c r="I64" i="105"/>
  <c r="J64" i="105"/>
  <c r="K64" i="105" s="1"/>
  <c r="L64" i="105" s="1"/>
  <c r="I65" i="105"/>
  <c r="K65" i="105" s="1"/>
  <c r="L65" i="105" s="1"/>
  <c r="J65" i="105"/>
  <c r="I66" i="105"/>
  <c r="J66" i="105"/>
  <c r="K66" i="105"/>
  <c r="L66" i="105" s="1"/>
  <c r="I67" i="105"/>
  <c r="J67" i="105"/>
  <c r="K67" i="105"/>
  <c r="L67" i="105" s="1"/>
  <c r="I68" i="105"/>
  <c r="J68" i="105"/>
  <c r="K68" i="105" s="1"/>
  <c r="L68" i="105" s="1"/>
  <c r="I69" i="105"/>
  <c r="K69" i="105" s="1"/>
  <c r="J69" i="105"/>
  <c r="L69" i="105"/>
  <c r="I70" i="105"/>
  <c r="J70" i="105"/>
  <c r="K70" i="105"/>
  <c r="L70" i="105" s="1"/>
  <c r="I71" i="105"/>
  <c r="J71" i="105"/>
  <c r="K71" i="105"/>
  <c r="L71" i="105" s="1"/>
  <c r="I72" i="105"/>
  <c r="J72" i="105"/>
  <c r="K72" i="105" s="1"/>
  <c r="L72" i="105" s="1"/>
  <c r="I73" i="105"/>
  <c r="K73" i="105" s="1"/>
  <c r="L73" i="105" s="1"/>
  <c r="J73" i="105"/>
  <c r="I74" i="105"/>
  <c r="J74" i="105"/>
  <c r="K74" i="105"/>
  <c r="L74" i="105" s="1"/>
  <c r="I75" i="105"/>
  <c r="J75" i="105"/>
  <c r="K75" i="105"/>
  <c r="L75" i="105" s="1"/>
  <c r="I76" i="105"/>
  <c r="J76" i="105"/>
  <c r="K76" i="105" s="1"/>
  <c r="L76" i="105" s="1"/>
  <c r="I77" i="105"/>
  <c r="K77" i="105" s="1"/>
  <c r="J77" i="105"/>
  <c r="L77" i="105"/>
  <c r="I78" i="105"/>
  <c r="J78" i="105"/>
  <c r="K78" i="105"/>
  <c r="L78" i="105" s="1"/>
  <c r="I79" i="105"/>
  <c r="J79" i="105"/>
  <c r="K79" i="105"/>
  <c r="L79" i="105" s="1"/>
  <c r="I80" i="105"/>
  <c r="J80" i="105"/>
  <c r="K80" i="105" s="1"/>
  <c r="L80" i="105" s="1"/>
  <c r="I81" i="105"/>
  <c r="K81" i="105" s="1"/>
  <c r="L81" i="105" s="1"/>
  <c r="J81" i="105"/>
  <c r="I82" i="105"/>
  <c r="J82" i="105"/>
  <c r="K82" i="105"/>
  <c r="L82" i="105" s="1"/>
  <c r="I83" i="105"/>
  <c r="J83" i="105"/>
  <c r="K83" i="105"/>
  <c r="L83" i="105" s="1"/>
  <c r="I84" i="105"/>
  <c r="J84" i="105"/>
  <c r="K84" i="105" s="1"/>
  <c r="L84" i="105" s="1"/>
  <c r="I85" i="105"/>
  <c r="K85" i="105" s="1"/>
  <c r="J85" i="105"/>
  <c r="L85" i="105"/>
  <c r="I86" i="105"/>
  <c r="J86" i="105"/>
  <c r="K86" i="105"/>
  <c r="L86" i="105" s="1"/>
  <c r="I87" i="105"/>
  <c r="J87" i="105"/>
  <c r="K87" i="105"/>
  <c r="L87" i="105" s="1"/>
  <c r="I88" i="105"/>
  <c r="J88" i="105"/>
  <c r="K88" i="105" s="1"/>
  <c r="L88" i="105" s="1"/>
  <c r="I89" i="105"/>
  <c r="K89" i="105" s="1"/>
  <c r="L89" i="105" s="1"/>
  <c r="J89" i="105"/>
  <c r="I90" i="105"/>
  <c r="J90" i="105"/>
  <c r="K90" i="105"/>
  <c r="L90" i="105" s="1"/>
  <c r="I91" i="105"/>
  <c r="J91" i="105"/>
  <c r="K91" i="105"/>
  <c r="L91" i="105" s="1"/>
  <c r="I92" i="105"/>
  <c r="J92" i="105"/>
  <c r="K92" i="105" s="1"/>
  <c r="L92" i="105" s="1"/>
  <c r="I93" i="105"/>
  <c r="J93" i="105"/>
  <c r="K93" i="105"/>
  <c r="L93" i="105"/>
  <c r="I94" i="105"/>
  <c r="J94" i="105"/>
  <c r="K94" i="105" s="1"/>
  <c r="L94" i="105" s="1"/>
  <c r="I95" i="105"/>
  <c r="K95" i="105" s="1"/>
  <c r="L95" i="105" s="1"/>
  <c r="J95" i="105"/>
  <c r="I96" i="105"/>
  <c r="J96" i="105"/>
  <c r="K96" i="105"/>
  <c r="L96" i="105"/>
  <c r="I97" i="105"/>
  <c r="J97" i="105"/>
  <c r="K97" i="105"/>
  <c r="L97" i="105"/>
  <c r="I98" i="105"/>
  <c r="K98" i="105" s="1"/>
  <c r="L98" i="105" s="1"/>
  <c r="J98" i="105"/>
  <c r="I99" i="105"/>
  <c r="J99" i="105"/>
  <c r="K99" i="105"/>
  <c r="L99" i="105" s="1"/>
  <c r="I100" i="105"/>
  <c r="J100" i="105"/>
  <c r="K100" i="105" s="1"/>
  <c r="L100" i="105" s="1"/>
  <c r="I101" i="105"/>
  <c r="K101" i="105" s="1"/>
  <c r="L101" i="105" s="1"/>
  <c r="J101" i="105"/>
  <c r="I102" i="105"/>
  <c r="J102" i="105"/>
  <c r="K102" i="105" s="1"/>
  <c r="L102" i="105" s="1"/>
  <c r="I103" i="105"/>
  <c r="K103" i="105" s="1"/>
  <c r="L103" i="105" s="1"/>
  <c r="J103" i="105"/>
  <c r="I104" i="105"/>
  <c r="K104" i="105" s="1"/>
  <c r="L104" i="105" s="1"/>
  <c r="J104" i="105"/>
  <c r="I105" i="105"/>
  <c r="J105" i="105"/>
  <c r="K105" i="105"/>
  <c r="L105" i="105" s="1"/>
  <c r="I106" i="105"/>
  <c r="J106" i="105"/>
  <c r="K106" i="105"/>
  <c r="L106" i="105"/>
  <c r="I107" i="105"/>
  <c r="J107" i="105"/>
  <c r="K107" i="105" s="1"/>
  <c r="L107" i="105" s="1"/>
  <c r="I108" i="105"/>
  <c r="K108" i="105" s="1"/>
  <c r="L108" i="105" s="1"/>
  <c r="J108" i="105"/>
  <c r="I109" i="105"/>
  <c r="J109" i="105"/>
  <c r="K109" i="105" s="1"/>
  <c r="L109" i="105" s="1"/>
  <c r="I110" i="105"/>
  <c r="J110" i="105"/>
  <c r="K110" i="105" s="1"/>
  <c r="L110" i="105" s="1"/>
  <c r="I111" i="105"/>
  <c r="J111" i="105"/>
  <c r="K111" i="105" s="1"/>
  <c r="L111" i="105" s="1"/>
  <c r="I112" i="105"/>
  <c r="K112" i="105" s="1"/>
  <c r="L112" i="105" s="1"/>
  <c r="J112" i="105"/>
  <c r="I113" i="105"/>
  <c r="J113" i="105"/>
  <c r="K113" i="105" s="1"/>
  <c r="L113" i="105" s="1"/>
  <c r="I114" i="105"/>
  <c r="J114" i="105"/>
  <c r="K114" i="105" s="1"/>
  <c r="L114" i="105" s="1"/>
  <c r="I115" i="105"/>
  <c r="J115" i="105"/>
  <c r="K115" i="105" s="1"/>
  <c r="L115" i="105" s="1"/>
  <c r="I116" i="105"/>
  <c r="K116" i="105" s="1"/>
  <c r="L116" i="105" s="1"/>
  <c r="J116" i="105"/>
  <c r="I117" i="105"/>
  <c r="J117" i="105"/>
  <c r="K117" i="105" s="1"/>
  <c r="L117" i="105" s="1"/>
  <c r="I118" i="105"/>
  <c r="J118" i="105"/>
  <c r="K118" i="105" s="1"/>
  <c r="L118" i="105" s="1"/>
  <c r="I119" i="105"/>
  <c r="J119" i="105"/>
  <c r="K119" i="105" s="1"/>
  <c r="L119" i="105" s="1"/>
  <c r="I120" i="105"/>
  <c r="K120" i="105" s="1"/>
  <c r="L120" i="105" s="1"/>
  <c r="J120" i="105"/>
  <c r="I121" i="105"/>
  <c r="J121" i="105"/>
  <c r="K121" i="105" s="1"/>
  <c r="L121" i="105" s="1"/>
  <c r="I122" i="105"/>
  <c r="J122" i="105"/>
  <c r="K122" i="105" s="1"/>
  <c r="L122" i="105" s="1"/>
  <c r="I123" i="105"/>
  <c r="J123" i="105"/>
  <c r="K123" i="105" s="1"/>
  <c r="L123" i="105" s="1"/>
  <c r="I124" i="105"/>
  <c r="K124" i="105" s="1"/>
  <c r="L124" i="105" s="1"/>
  <c r="J124" i="105"/>
  <c r="I125" i="105"/>
  <c r="J125" i="105"/>
  <c r="K125" i="105" s="1"/>
  <c r="L125" i="105" s="1"/>
  <c r="I126" i="105"/>
  <c r="J126" i="105"/>
  <c r="K126" i="105" s="1"/>
  <c r="L126" i="105" s="1"/>
  <c r="I127" i="105"/>
  <c r="J127" i="105"/>
  <c r="K127" i="105" s="1"/>
  <c r="L127" i="105" s="1"/>
  <c r="I128" i="105"/>
  <c r="K128" i="105" s="1"/>
  <c r="L128" i="105" s="1"/>
  <c r="J128" i="105"/>
  <c r="I129" i="105"/>
  <c r="J129" i="105"/>
  <c r="K129" i="105" s="1"/>
  <c r="L129" i="105" s="1"/>
  <c r="I130" i="105"/>
  <c r="K130" i="105" s="1"/>
  <c r="L130" i="105" s="1"/>
  <c r="J130" i="105"/>
  <c r="I37" i="94"/>
  <c r="K37" i="94" s="1"/>
  <c r="L37" i="94" s="1"/>
  <c r="J37" i="94"/>
  <c r="I26" i="94"/>
  <c r="K26" i="94" s="1"/>
  <c r="L26" i="94" s="1"/>
  <c r="V64" i="94" s="1"/>
  <c r="J26" i="94"/>
  <c r="I27" i="94"/>
  <c r="J27" i="94"/>
  <c r="K27" i="94"/>
  <c r="L27" i="94" s="1"/>
  <c r="V65" i="94" s="1"/>
  <c r="I28" i="94"/>
  <c r="J28" i="94"/>
  <c r="K28" i="94" s="1"/>
  <c r="L28" i="94" s="1"/>
  <c r="V66" i="94" s="1"/>
  <c r="I29" i="94"/>
  <c r="K29" i="94" s="1"/>
  <c r="L29" i="94" s="1"/>
  <c r="V67" i="94" s="1"/>
  <c r="J29" i="94"/>
  <c r="I30" i="94"/>
  <c r="K30" i="94" s="1"/>
  <c r="L30" i="94" s="1"/>
  <c r="V68" i="94" s="1"/>
  <c r="J30" i="94"/>
  <c r="I31" i="94"/>
  <c r="J31" i="94"/>
  <c r="K31" i="94"/>
  <c r="L31" i="94" s="1"/>
  <c r="V69" i="94" s="1"/>
  <c r="I32" i="94"/>
  <c r="J32" i="94"/>
  <c r="K32" i="94" s="1"/>
  <c r="L32" i="94" s="1"/>
  <c r="V70" i="94" s="1"/>
  <c r="I33" i="94"/>
  <c r="K33" i="94" s="1"/>
  <c r="L33" i="94" s="1"/>
  <c r="V71" i="94" s="1"/>
  <c r="J33" i="94"/>
  <c r="I34" i="94"/>
  <c r="K34" i="94" s="1"/>
  <c r="L34" i="94" s="1"/>
  <c r="V72" i="94" s="1"/>
  <c r="J34" i="94"/>
  <c r="I35" i="94"/>
  <c r="J35" i="94"/>
  <c r="K35" i="94"/>
  <c r="L35" i="94" s="1"/>
  <c r="V73" i="94" s="1"/>
  <c r="I36" i="94"/>
  <c r="J36" i="94"/>
  <c r="K36" i="94" s="1"/>
  <c r="L36" i="94" s="1"/>
  <c r="I38" i="94"/>
  <c r="K38" i="94" s="1"/>
  <c r="L38" i="94" s="1"/>
  <c r="J38" i="94"/>
  <c r="I39" i="94"/>
  <c r="J39" i="94"/>
  <c r="K39" i="94"/>
  <c r="L39" i="94" s="1"/>
  <c r="I40" i="94"/>
  <c r="J40" i="94"/>
  <c r="K40" i="94" s="1"/>
  <c r="L40" i="94" s="1"/>
  <c r="I41" i="94"/>
  <c r="K41" i="94" s="1"/>
  <c r="L41" i="94" s="1"/>
  <c r="J41" i="94"/>
  <c r="I42" i="94"/>
  <c r="K42" i="94" s="1"/>
  <c r="L42" i="94" s="1"/>
  <c r="J42" i="94"/>
  <c r="I43" i="94"/>
  <c r="J43" i="94"/>
  <c r="K43" i="94"/>
  <c r="L43" i="94" s="1"/>
  <c r="I44" i="94"/>
  <c r="J44" i="94"/>
  <c r="K44" i="94" s="1"/>
  <c r="L44" i="94" s="1"/>
  <c r="I45" i="94"/>
  <c r="K45" i="94" s="1"/>
  <c r="L45" i="94" s="1"/>
  <c r="J45" i="94"/>
  <c r="I131" i="94"/>
  <c r="K131" i="94" s="1"/>
  <c r="L131" i="94" s="1"/>
  <c r="J131" i="94"/>
  <c r="I132" i="94"/>
  <c r="J132" i="94"/>
  <c r="K132" i="94"/>
  <c r="L132" i="94" s="1"/>
  <c r="I133" i="94"/>
  <c r="J133" i="94"/>
  <c r="K133" i="94" s="1"/>
  <c r="L133" i="94" s="1"/>
  <c r="V86" i="94" s="1"/>
  <c r="I134" i="94"/>
  <c r="K134" i="94" s="1"/>
  <c r="L134" i="94" s="1"/>
  <c r="J134" i="94"/>
  <c r="I135" i="94"/>
  <c r="K135" i="94" s="1"/>
  <c r="L135" i="94" s="1"/>
  <c r="J135" i="94"/>
  <c r="I136" i="94"/>
  <c r="J136" i="94"/>
  <c r="K136" i="94"/>
  <c r="L136" i="94" s="1"/>
  <c r="I137" i="94"/>
  <c r="J137" i="94"/>
  <c r="K137" i="94" s="1"/>
  <c r="L137" i="94" s="1"/>
  <c r="V90" i="94" s="1"/>
  <c r="I138" i="94"/>
  <c r="K138" i="94" s="1"/>
  <c r="L138" i="94" s="1"/>
  <c r="J138" i="94"/>
  <c r="I139" i="94"/>
  <c r="K139" i="94" s="1"/>
  <c r="L139" i="94" s="1"/>
  <c r="J139" i="94"/>
  <c r="I140" i="94"/>
  <c r="J140" i="94"/>
  <c r="K140" i="94"/>
  <c r="L140" i="94" s="1"/>
  <c r="I141" i="94"/>
  <c r="J141" i="94"/>
  <c r="K141" i="94" s="1"/>
  <c r="L141" i="94" s="1"/>
  <c r="V94" i="94" s="1"/>
  <c r="I142" i="94"/>
  <c r="K142" i="94" s="1"/>
  <c r="L142" i="94" s="1"/>
  <c r="J142" i="94"/>
  <c r="I143" i="94"/>
  <c r="J143" i="94"/>
  <c r="K143" i="94" s="1"/>
  <c r="L143" i="94" s="1"/>
  <c r="I144" i="94"/>
  <c r="J144" i="94"/>
  <c r="K144" i="94"/>
  <c r="L144" i="94" s="1"/>
  <c r="I145" i="94"/>
  <c r="J145" i="94"/>
  <c r="K145" i="94" s="1"/>
  <c r="L145" i="94" s="1"/>
  <c r="V98" i="94" s="1"/>
  <c r="I146" i="94"/>
  <c r="J146" i="94"/>
  <c r="K146" i="94"/>
  <c r="L146" i="94" s="1"/>
  <c r="I147" i="94"/>
  <c r="K147" i="94" s="1"/>
  <c r="L147" i="94" s="1"/>
  <c r="V100" i="94" s="1"/>
  <c r="J147" i="94"/>
  <c r="I148" i="94"/>
  <c r="J148" i="94"/>
  <c r="K148" i="94"/>
  <c r="L148" i="94" s="1"/>
  <c r="V101" i="94" s="1"/>
  <c r="I149" i="94"/>
  <c r="J149" i="94"/>
  <c r="K149" i="94" s="1"/>
  <c r="L149" i="94" s="1"/>
  <c r="V102" i="94" s="1"/>
  <c r="I150" i="94"/>
  <c r="K150" i="94" s="1"/>
  <c r="L150" i="94" s="1"/>
  <c r="V103" i="94" s="1"/>
  <c r="J150" i="94"/>
  <c r="I151" i="94"/>
  <c r="J151" i="94"/>
  <c r="K151" i="94" s="1"/>
  <c r="L151" i="94" s="1"/>
  <c r="V104" i="94" s="1"/>
  <c r="I46" i="94"/>
  <c r="J46" i="94"/>
  <c r="K46" i="94"/>
  <c r="L46" i="94" s="1"/>
  <c r="I47" i="94"/>
  <c r="K47" i="94" s="1"/>
  <c r="L47" i="94" s="1"/>
  <c r="J47" i="94"/>
  <c r="I48" i="94"/>
  <c r="J48" i="94"/>
  <c r="K48" i="94"/>
  <c r="L48" i="94" s="1"/>
  <c r="I49" i="94"/>
  <c r="K49" i="94" s="1"/>
  <c r="L49" i="94" s="1"/>
  <c r="J49" i="94"/>
  <c r="I50" i="94"/>
  <c r="J50" i="94"/>
  <c r="K50" i="94"/>
  <c r="L50" i="94" s="1"/>
  <c r="I51" i="94"/>
  <c r="K51" i="94" s="1"/>
  <c r="L51" i="94" s="1"/>
  <c r="J51" i="94"/>
  <c r="I52" i="94"/>
  <c r="J52" i="94"/>
  <c r="K52" i="94"/>
  <c r="L52" i="94" s="1"/>
  <c r="I53" i="94"/>
  <c r="K53" i="94" s="1"/>
  <c r="L53" i="94" s="1"/>
  <c r="J53" i="94"/>
  <c r="I54" i="94"/>
  <c r="J54" i="94"/>
  <c r="K54" i="94"/>
  <c r="L54" i="94" s="1"/>
  <c r="I55" i="94"/>
  <c r="K55" i="94" s="1"/>
  <c r="L55" i="94" s="1"/>
  <c r="J55" i="94"/>
  <c r="I56" i="94"/>
  <c r="J56" i="94"/>
  <c r="K56" i="94"/>
  <c r="L56" i="94" s="1"/>
  <c r="I57" i="94"/>
  <c r="K57" i="94" s="1"/>
  <c r="L57" i="94" s="1"/>
  <c r="J57" i="94"/>
  <c r="I58" i="94"/>
  <c r="J58" i="94"/>
  <c r="K58" i="94"/>
  <c r="L58" i="94" s="1"/>
  <c r="I59" i="94"/>
  <c r="K59" i="94" s="1"/>
  <c r="L59" i="94" s="1"/>
  <c r="J59" i="94"/>
  <c r="I60" i="94"/>
  <c r="J60" i="94"/>
  <c r="K60" i="94"/>
  <c r="L60" i="94" s="1"/>
  <c r="I61" i="94"/>
  <c r="K61" i="94" s="1"/>
  <c r="L61" i="94" s="1"/>
  <c r="J61" i="94"/>
  <c r="I62" i="94"/>
  <c r="J62" i="94"/>
  <c r="K62" i="94"/>
  <c r="L62" i="94" s="1"/>
  <c r="I63" i="94"/>
  <c r="K63" i="94" s="1"/>
  <c r="L63" i="94" s="1"/>
  <c r="J63" i="94"/>
  <c r="I64" i="94"/>
  <c r="J64" i="94"/>
  <c r="K64" i="94"/>
  <c r="L64" i="94" s="1"/>
  <c r="I65" i="94"/>
  <c r="K65" i="94" s="1"/>
  <c r="L65" i="94" s="1"/>
  <c r="J65" i="94"/>
  <c r="I66" i="94"/>
  <c r="J66" i="94"/>
  <c r="K66" i="94"/>
  <c r="L66" i="94" s="1"/>
  <c r="I67" i="94"/>
  <c r="K67" i="94" s="1"/>
  <c r="L67" i="94" s="1"/>
  <c r="J67" i="94"/>
  <c r="I68" i="94"/>
  <c r="J68" i="94"/>
  <c r="K68" i="94"/>
  <c r="L68" i="94" s="1"/>
  <c r="I69" i="94"/>
  <c r="K69" i="94" s="1"/>
  <c r="L69" i="94" s="1"/>
  <c r="J69" i="94"/>
  <c r="I70" i="94"/>
  <c r="J70" i="94"/>
  <c r="K70" i="94"/>
  <c r="L70" i="94" s="1"/>
  <c r="I71" i="94"/>
  <c r="K71" i="94" s="1"/>
  <c r="L71" i="94" s="1"/>
  <c r="J71" i="94"/>
  <c r="I72" i="94"/>
  <c r="J72" i="94"/>
  <c r="K72" i="94"/>
  <c r="L72" i="94" s="1"/>
  <c r="I73" i="94"/>
  <c r="K73" i="94" s="1"/>
  <c r="L73" i="94" s="1"/>
  <c r="J73" i="94"/>
  <c r="I74" i="94"/>
  <c r="J74" i="94"/>
  <c r="K74" i="94"/>
  <c r="L74" i="94" s="1"/>
  <c r="I75" i="94"/>
  <c r="K75" i="94" s="1"/>
  <c r="L75" i="94" s="1"/>
  <c r="J75" i="94"/>
  <c r="I76" i="94"/>
  <c r="J76" i="94"/>
  <c r="K76" i="94"/>
  <c r="L76" i="94" s="1"/>
  <c r="I77" i="94"/>
  <c r="K77" i="94" s="1"/>
  <c r="L77" i="94" s="1"/>
  <c r="J77" i="94"/>
  <c r="I78" i="94"/>
  <c r="J78" i="94"/>
  <c r="K78" i="94"/>
  <c r="L78" i="94" s="1"/>
  <c r="I79" i="94"/>
  <c r="K79" i="94" s="1"/>
  <c r="L79" i="94" s="1"/>
  <c r="J79" i="94"/>
  <c r="I80" i="94"/>
  <c r="J80" i="94"/>
  <c r="K80" i="94"/>
  <c r="L80" i="94" s="1"/>
  <c r="I81" i="94"/>
  <c r="K81" i="94" s="1"/>
  <c r="L81" i="94" s="1"/>
  <c r="J81" i="94"/>
  <c r="I82" i="94"/>
  <c r="J82" i="94"/>
  <c r="K82" i="94"/>
  <c r="L82" i="94" s="1"/>
  <c r="I83" i="94"/>
  <c r="K83" i="94" s="1"/>
  <c r="L83" i="94" s="1"/>
  <c r="J83" i="94"/>
  <c r="I84" i="94"/>
  <c r="J84" i="94"/>
  <c r="K84" i="94"/>
  <c r="L84" i="94" s="1"/>
  <c r="I85" i="94"/>
  <c r="K85" i="94" s="1"/>
  <c r="L85" i="94" s="1"/>
  <c r="J85" i="94"/>
  <c r="I86" i="94"/>
  <c r="J86" i="94"/>
  <c r="K86" i="94"/>
  <c r="L86" i="94" s="1"/>
  <c r="I87" i="94"/>
  <c r="K87" i="94" s="1"/>
  <c r="L87" i="94" s="1"/>
  <c r="J87" i="94"/>
  <c r="I88" i="94"/>
  <c r="J88" i="94"/>
  <c r="K88" i="94"/>
  <c r="L88" i="94" s="1"/>
  <c r="I89" i="94"/>
  <c r="K89" i="94" s="1"/>
  <c r="L89" i="94" s="1"/>
  <c r="J89" i="94"/>
  <c r="I90" i="94"/>
  <c r="J90" i="94"/>
  <c r="K90" i="94"/>
  <c r="L90" i="94" s="1"/>
  <c r="I91" i="94"/>
  <c r="K91" i="94" s="1"/>
  <c r="L91" i="94" s="1"/>
  <c r="J91" i="94"/>
  <c r="I92" i="94"/>
  <c r="J92" i="94"/>
  <c r="K92" i="94"/>
  <c r="L92" i="94" s="1"/>
  <c r="I93" i="94"/>
  <c r="K93" i="94" s="1"/>
  <c r="L93" i="94" s="1"/>
  <c r="J93" i="94"/>
  <c r="I94" i="94"/>
  <c r="J94" i="94"/>
  <c r="K94" i="94"/>
  <c r="L94" i="94" s="1"/>
  <c r="I95" i="94"/>
  <c r="K95" i="94" s="1"/>
  <c r="L95" i="94" s="1"/>
  <c r="J95" i="94"/>
  <c r="I96" i="94"/>
  <c r="J96" i="94"/>
  <c r="K96" i="94"/>
  <c r="L96" i="94" s="1"/>
  <c r="I97" i="94"/>
  <c r="K97" i="94" s="1"/>
  <c r="L97" i="94" s="1"/>
  <c r="J97" i="94"/>
  <c r="I98" i="94"/>
  <c r="J98" i="94"/>
  <c r="K98" i="94"/>
  <c r="L98" i="94" s="1"/>
  <c r="I99" i="94"/>
  <c r="K99" i="94" s="1"/>
  <c r="L99" i="94" s="1"/>
  <c r="J99" i="94"/>
  <c r="I100" i="94"/>
  <c r="J100" i="94"/>
  <c r="K100" i="94"/>
  <c r="L100" i="94" s="1"/>
  <c r="I101" i="94"/>
  <c r="K101" i="94" s="1"/>
  <c r="L101" i="94" s="1"/>
  <c r="J101" i="94"/>
  <c r="I102" i="94"/>
  <c r="J102" i="94"/>
  <c r="K102" i="94"/>
  <c r="L102" i="94" s="1"/>
  <c r="I103" i="94"/>
  <c r="K103" i="94" s="1"/>
  <c r="L103" i="94" s="1"/>
  <c r="J103" i="94"/>
  <c r="I104" i="94"/>
  <c r="J104" i="94"/>
  <c r="K104" i="94"/>
  <c r="L104" i="94" s="1"/>
  <c r="I105" i="94"/>
  <c r="K105" i="94" s="1"/>
  <c r="L105" i="94" s="1"/>
  <c r="J105" i="94"/>
  <c r="I106" i="94"/>
  <c r="J106" i="94"/>
  <c r="K106" i="94"/>
  <c r="L106" i="94" s="1"/>
  <c r="I107" i="94"/>
  <c r="K107" i="94" s="1"/>
  <c r="L107" i="94" s="1"/>
  <c r="J107" i="94"/>
  <c r="I108" i="94"/>
  <c r="J108" i="94"/>
  <c r="K108" i="94"/>
  <c r="L108" i="94" s="1"/>
  <c r="I109" i="94"/>
  <c r="K109" i="94" s="1"/>
  <c r="L109" i="94" s="1"/>
  <c r="J109" i="94"/>
  <c r="I110" i="94"/>
  <c r="J110" i="94"/>
  <c r="K110" i="94"/>
  <c r="L110" i="94" s="1"/>
  <c r="I111" i="94"/>
  <c r="K111" i="94" s="1"/>
  <c r="L111" i="94" s="1"/>
  <c r="J111" i="94"/>
  <c r="I112" i="94"/>
  <c r="J112" i="94"/>
  <c r="K112" i="94"/>
  <c r="L112" i="94" s="1"/>
  <c r="I113" i="94"/>
  <c r="K113" i="94" s="1"/>
  <c r="L113" i="94" s="1"/>
  <c r="J113" i="94"/>
  <c r="I114" i="94"/>
  <c r="J114" i="94"/>
  <c r="K114" i="94"/>
  <c r="L114" i="94" s="1"/>
  <c r="I115" i="94"/>
  <c r="K115" i="94" s="1"/>
  <c r="L115" i="94" s="1"/>
  <c r="J115" i="94"/>
  <c r="I116" i="94"/>
  <c r="J116" i="94"/>
  <c r="K116" i="94"/>
  <c r="L116" i="94" s="1"/>
  <c r="I117" i="94"/>
  <c r="K117" i="94" s="1"/>
  <c r="L117" i="94" s="1"/>
  <c r="J117" i="94"/>
  <c r="I118" i="94"/>
  <c r="J118" i="94"/>
  <c r="K118" i="94"/>
  <c r="L118" i="94" s="1"/>
  <c r="I119" i="94"/>
  <c r="K119" i="94" s="1"/>
  <c r="L119" i="94" s="1"/>
  <c r="J119" i="94"/>
  <c r="I120" i="94"/>
  <c r="J120" i="94"/>
  <c r="K120" i="94"/>
  <c r="L120" i="94" s="1"/>
  <c r="I121" i="94"/>
  <c r="K121" i="94" s="1"/>
  <c r="L121" i="94" s="1"/>
  <c r="J121" i="94"/>
  <c r="I122" i="94"/>
  <c r="J122" i="94"/>
  <c r="K122" i="94"/>
  <c r="L122" i="94" s="1"/>
  <c r="I123" i="94"/>
  <c r="K123" i="94" s="1"/>
  <c r="L123" i="94" s="1"/>
  <c r="J123" i="94"/>
  <c r="I124" i="94"/>
  <c r="J124" i="94"/>
  <c r="K124" i="94"/>
  <c r="L124" i="94" s="1"/>
  <c r="I125" i="94"/>
  <c r="K125" i="94" s="1"/>
  <c r="L125" i="94" s="1"/>
  <c r="J125" i="94"/>
  <c r="I126" i="94"/>
  <c r="J126" i="94"/>
  <c r="K126" i="94"/>
  <c r="L126" i="94" s="1"/>
  <c r="I127" i="94"/>
  <c r="K127" i="94" s="1"/>
  <c r="L127" i="94" s="1"/>
  <c r="J127" i="94"/>
  <c r="I128" i="94"/>
  <c r="J128" i="94"/>
  <c r="K128" i="94"/>
  <c r="L128" i="94" s="1"/>
  <c r="I129" i="94"/>
  <c r="K129" i="94" s="1"/>
  <c r="L129" i="94" s="1"/>
  <c r="J129" i="94"/>
  <c r="I130" i="94"/>
  <c r="J130" i="94"/>
  <c r="K130" i="94"/>
  <c r="L130" i="94" s="1"/>
  <c r="I37" i="93"/>
  <c r="J37" i="93"/>
  <c r="K37" i="93"/>
  <c r="L37" i="93" s="1"/>
  <c r="I26" i="93"/>
  <c r="J26" i="93"/>
  <c r="K26" i="93"/>
  <c r="L26" i="93" s="1"/>
  <c r="V64" i="93" s="1"/>
  <c r="I27" i="93"/>
  <c r="J27" i="93"/>
  <c r="K27" i="93"/>
  <c r="L27" i="93" s="1"/>
  <c r="V65" i="93" s="1"/>
  <c r="I28" i="93"/>
  <c r="K28" i="93" s="1"/>
  <c r="L28" i="93" s="1"/>
  <c r="J28" i="93"/>
  <c r="V66" i="93"/>
  <c r="I29" i="93"/>
  <c r="K29" i="93" s="1"/>
  <c r="L29" i="93" s="1"/>
  <c r="J29" i="93"/>
  <c r="I30" i="93"/>
  <c r="J30" i="93"/>
  <c r="K30" i="93"/>
  <c r="L30" i="93"/>
  <c r="V68" i="93" s="1"/>
  <c r="I31" i="93"/>
  <c r="J31" i="93"/>
  <c r="K31" i="93" s="1"/>
  <c r="L31" i="93" s="1"/>
  <c r="V69" i="93" s="1"/>
  <c r="I32" i="93"/>
  <c r="K32" i="93" s="1"/>
  <c r="L32" i="93" s="1"/>
  <c r="V70" i="93" s="1"/>
  <c r="J32" i="93"/>
  <c r="I33" i="93"/>
  <c r="J33" i="93"/>
  <c r="K33" i="93" s="1"/>
  <c r="L33" i="93"/>
  <c r="V71" i="93"/>
  <c r="I34" i="93"/>
  <c r="J34" i="93"/>
  <c r="K34" i="93"/>
  <c r="L34" i="93" s="1"/>
  <c r="V72" i="93" s="1"/>
  <c r="I35" i="93"/>
  <c r="J35" i="93"/>
  <c r="K35" i="93"/>
  <c r="L35" i="93" s="1"/>
  <c r="V73" i="93" s="1"/>
  <c r="I36" i="93"/>
  <c r="K36" i="93" s="1"/>
  <c r="L36" i="93" s="1"/>
  <c r="V74" i="93" s="1"/>
  <c r="J36" i="93"/>
  <c r="V75" i="93"/>
  <c r="I38" i="93"/>
  <c r="J38" i="93"/>
  <c r="K38" i="93"/>
  <c r="L38" i="93" s="1"/>
  <c r="V76" i="93" s="1"/>
  <c r="I39" i="93"/>
  <c r="J39" i="93"/>
  <c r="K39" i="93"/>
  <c r="L39" i="93" s="1"/>
  <c r="V77" i="93" s="1"/>
  <c r="I40" i="93"/>
  <c r="K40" i="93" s="1"/>
  <c r="L40" i="93" s="1"/>
  <c r="V78" i="93" s="1"/>
  <c r="J40" i="93"/>
  <c r="I41" i="93"/>
  <c r="K41" i="93" s="1"/>
  <c r="J41" i="93"/>
  <c r="L41" i="93"/>
  <c r="V79" i="93" s="1"/>
  <c r="I42" i="93"/>
  <c r="J42" i="93"/>
  <c r="K42" i="93"/>
  <c r="L42" i="93"/>
  <c r="V80" i="93" s="1"/>
  <c r="I43" i="93"/>
  <c r="J43" i="93"/>
  <c r="K43" i="93"/>
  <c r="L43" i="93" s="1"/>
  <c r="V81" i="93"/>
  <c r="I44" i="93"/>
  <c r="J44" i="93"/>
  <c r="I45" i="93"/>
  <c r="K45" i="93" s="1"/>
  <c r="L45" i="93" s="1"/>
  <c r="J45" i="93"/>
  <c r="I131" i="93"/>
  <c r="J131" i="93"/>
  <c r="K131" i="93"/>
  <c r="L131" i="93"/>
  <c r="V84" i="93" s="1"/>
  <c r="I132" i="93"/>
  <c r="J132" i="93"/>
  <c r="K132" i="93" s="1"/>
  <c r="L132" i="93" s="1"/>
  <c r="I133" i="93"/>
  <c r="K133" i="93" s="1"/>
  <c r="L133" i="93" s="1"/>
  <c r="J133" i="93"/>
  <c r="I134" i="93"/>
  <c r="K134" i="93" s="1"/>
  <c r="J134" i="93"/>
  <c r="L134" i="93"/>
  <c r="V87" i="93"/>
  <c r="I135" i="93"/>
  <c r="K135" i="93" s="1"/>
  <c r="L135" i="93" s="1"/>
  <c r="J135" i="93"/>
  <c r="I136" i="93"/>
  <c r="J136" i="93"/>
  <c r="K136" i="93"/>
  <c r="L136" i="93"/>
  <c r="V89" i="93"/>
  <c r="I137" i="93"/>
  <c r="J137" i="93"/>
  <c r="I138" i="93"/>
  <c r="J138" i="93"/>
  <c r="K138" i="93"/>
  <c r="L138" i="93"/>
  <c r="V91" i="93"/>
  <c r="I139" i="93"/>
  <c r="J139" i="93"/>
  <c r="K139" i="93"/>
  <c r="L139" i="93" s="1"/>
  <c r="I140" i="93"/>
  <c r="J140" i="93"/>
  <c r="K140" i="93"/>
  <c r="L140" i="93" s="1"/>
  <c r="V93" i="93" s="1"/>
  <c r="I141" i="93"/>
  <c r="K141" i="93" s="1"/>
  <c r="L141" i="93" s="1"/>
  <c r="J141" i="93"/>
  <c r="I142" i="93"/>
  <c r="K142" i="93" s="1"/>
  <c r="J142" i="93"/>
  <c r="L142" i="93"/>
  <c r="V95" i="93" s="1"/>
  <c r="I143" i="93"/>
  <c r="K143" i="93" s="1"/>
  <c r="L143" i="93" s="1"/>
  <c r="J143" i="93"/>
  <c r="I144" i="93"/>
  <c r="J144" i="93"/>
  <c r="K144" i="93"/>
  <c r="L144" i="93" s="1"/>
  <c r="I145" i="93"/>
  <c r="K145" i="93" s="1"/>
  <c r="L145" i="93" s="1"/>
  <c r="J145" i="93"/>
  <c r="V98" i="93"/>
  <c r="I146" i="93"/>
  <c r="J146" i="93"/>
  <c r="K146" i="93"/>
  <c r="L146" i="93" s="1"/>
  <c r="I147" i="93"/>
  <c r="J147" i="93"/>
  <c r="K147" i="93"/>
  <c r="L147" i="93"/>
  <c r="V100" i="93"/>
  <c r="I148" i="93"/>
  <c r="K148" i="93" s="1"/>
  <c r="L148" i="93" s="1"/>
  <c r="J148" i="93"/>
  <c r="I149" i="93"/>
  <c r="J149" i="93"/>
  <c r="K149" i="93"/>
  <c r="L149" i="93"/>
  <c r="V102" i="93"/>
  <c r="I150" i="93"/>
  <c r="K150" i="93" s="1"/>
  <c r="L150" i="93" s="1"/>
  <c r="J150" i="93"/>
  <c r="I151" i="93"/>
  <c r="J151" i="93"/>
  <c r="K151" i="93"/>
  <c r="L151" i="93"/>
  <c r="V104" i="93" s="1"/>
  <c r="I46" i="93"/>
  <c r="K46" i="93" s="1"/>
  <c r="L46" i="93" s="1"/>
  <c r="J46" i="93"/>
  <c r="I47" i="93"/>
  <c r="J47" i="93"/>
  <c r="K47" i="93"/>
  <c r="L47" i="93" s="1"/>
  <c r="I48" i="93"/>
  <c r="J48" i="93"/>
  <c r="K48" i="93"/>
  <c r="L48" i="93" s="1"/>
  <c r="I49" i="93"/>
  <c r="K49" i="93" s="1"/>
  <c r="J49" i="93"/>
  <c r="L49" i="93"/>
  <c r="I50" i="93"/>
  <c r="J50" i="93"/>
  <c r="K50" i="93"/>
  <c r="L50" i="93" s="1"/>
  <c r="I51" i="93"/>
  <c r="K51" i="93" s="1"/>
  <c r="L51" i="93" s="1"/>
  <c r="J51" i="93"/>
  <c r="I52" i="93"/>
  <c r="J52" i="93"/>
  <c r="K52" i="93" s="1"/>
  <c r="L52" i="93" s="1"/>
  <c r="I53" i="93"/>
  <c r="K53" i="93" s="1"/>
  <c r="L53" i="93" s="1"/>
  <c r="J53" i="93"/>
  <c r="I54" i="93"/>
  <c r="K54" i="93" s="1"/>
  <c r="L54" i="93" s="1"/>
  <c r="J54" i="93"/>
  <c r="I55" i="93"/>
  <c r="J55" i="93"/>
  <c r="K55" i="93"/>
  <c r="L55" i="93" s="1"/>
  <c r="I56" i="93"/>
  <c r="J56" i="93"/>
  <c r="K56" i="93"/>
  <c r="L56" i="93" s="1"/>
  <c r="I57" i="93"/>
  <c r="K57" i="93" s="1"/>
  <c r="J57" i="93"/>
  <c r="L57" i="93"/>
  <c r="I58" i="93"/>
  <c r="J58" i="93"/>
  <c r="K58" i="93"/>
  <c r="L58" i="93" s="1"/>
  <c r="I59" i="93"/>
  <c r="K59" i="93" s="1"/>
  <c r="L59" i="93" s="1"/>
  <c r="J59" i="93"/>
  <c r="I60" i="93"/>
  <c r="J60" i="93"/>
  <c r="K60" i="93" s="1"/>
  <c r="L60" i="93" s="1"/>
  <c r="I61" i="93"/>
  <c r="K61" i="93" s="1"/>
  <c r="L61" i="93" s="1"/>
  <c r="J61" i="93"/>
  <c r="I62" i="93"/>
  <c r="K62" i="93" s="1"/>
  <c r="L62" i="93" s="1"/>
  <c r="J62" i="93"/>
  <c r="I63" i="93"/>
  <c r="J63" i="93"/>
  <c r="K63" i="93"/>
  <c r="L63" i="93" s="1"/>
  <c r="I64" i="93"/>
  <c r="J64" i="93"/>
  <c r="K64" i="93"/>
  <c r="L64" i="93" s="1"/>
  <c r="I65" i="93"/>
  <c r="K65" i="93" s="1"/>
  <c r="J65" i="93"/>
  <c r="L65" i="93"/>
  <c r="I66" i="93"/>
  <c r="J66" i="93"/>
  <c r="K66" i="93"/>
  <c r="L66" i="93" s="1"/>
  <c r="I67" i="93"/>
  <c r="K67" i="93" s="1"/>
  <c r="L67" i="93" s="1"/>
  <c r="J67" i="93"/>
  <c r="I68" i="93"/>
  <c r="J68" i="93"/>
  <c r="K68" i="93" s="1"/>
  <c r="L68" i="93" s="1"/>
  <c r="I69" i="93"/>
  <c r="K69" i="93" s="1"/>
  <c r="L69" i="93" s="1"/>
  <c r="J69" i="93"/>
  <c r="I70" i="93"/>
  <c r="K70" i="93" s="1"/>
  <c r="L70" i="93" s="1"/>
  <c r="J70" i="93"/>
  <c r="I71" i="93"/>
  <c r="J71" i="93"/>
  <c r="K71" i="93"/>
  <c r="L71" i="93" s="1"/>
  <c r="I72" i="93"/>
  <c r="J72" i="93"/>
  <c r="K72" i="93"/>
  <c r="L72" i="93" s="1"/>
  <c r="I73" i="93"/>
  <c r="K73" i="93" s="1"/>
  <c r="J73" i="93"/>
  <c r="L73" i="93"/>
  <c r="I74" i="93"/>
  <c r="J74" i="93"/>
  <c r="K74" i="93"/>
  <c r="L74" i="93" s="1"/>
  <c r="I75" i="93"/>
  <c r="K75" i="93" s="1"/>
  <c r="L75" i="93" s="1"/>
  <c r="J75" i="93"/>
  <c r="I76" i="93"/>
  <c r="J76" i="93"/>
  <c r="K76" i="93" s="1"/>
  <c r="L76" i="93" s="1"/>
  <c r="I77" i="93"/>
  <c r="K77" i="93" s="1"/>
  <c r="L77" i="93" s="1"/>
  <c r="J77" i="93"/>
  <c r="I78" i="93"/>
  <c r="K78" i="93" s="1"/>
  <c r="L78" i="93" s="1"/>
  <c r="J78" i="93"/>
  <c r="I79" i="93"/>
  <c r="J79" i="93"/>
  <c r="K79" i="93"/>
  <c r="L79" i="93" s="1"/>
  <c r="I80" i="93"/>
  <c r="J80" i="93"/>
  <c r="K80" i="93"/>
  <c r="L80" i="93" s="1"/>
  <c r="I81" i="93"/>
  <c r="K81" i="93" s="1"/>
  <c r="J81" i="93"/>
  <c r="L81" i="93"/>
  <c r="I82" i="93"/>
  <c r="J82" i="93"/>
  <c r="K82" i="93"/>
  <c r="L82" i="93" s="1"/>
  <c r="I83" i="93"/>
  <c r="K83" i="93" s="1"/>
  <c r="L83" i="93" s="1"/>
  <c r="J83" i="93"/>
  <c r="I84" i="93"/>
  <c r="J84" i="93"/>
  <c r="K84" i="93" s="1"/>
  <c r="L84" i="93" s="1"/>
  <c r="I85" i="93"/>
  <c r="K85" i="93" s="1"/>
  <c r="L85" i="93" s="1"/>
  <c r="J85" i="93"/>
  <c r="I86" i="93"/>
  <c r="K86" i="93" s="1"/>
  <c r="L86" i="93" s="1"/>
  <c r="J86" i="93"/>
  <c r="I87" i="93"/>
  <c r="J87" i="93"/>
  <c r="K87" i="93"/>
  <c r="L87" i="93" s="1"/>
  <c r="I88" i="93"/>
  <c r="J88" i="93"/>
  <c r="K88" i="93"/>
  <c r="L88" i="93" s="1"/>
  <c r="I89" i="93"/>
  <c r="K89" i="93" s="1"/>
  <c r="J89" i="93"/>
  <c r="L89" i="93"/>
  <c r="I90" i="93"/>
  <c r="J90" i="93"/>
  <c r="K90" i="93"/>
  <c r="L90" i="93" s="1"/>
  <c r="I91" i="93"/>
  <c r="K91" i="93" s="1"/>
  <c r="L91" i="93" s="1"/>
  <c r="J91" i="93"/>
  <c r="I92" i="93"/>
  <c r="J92" i="93"/>
  <c r="K92" i="93" s="1"/>
  <c r="L92" i="93" s="1"/>
  <c r="I93" i="93"/>
  <c r="K93" i="93" s="1"/>
  <c r="L93" i="93" s="1"/>
  <c r="J93" i="93"/>
  <c r="I94" i="93"/>
  <c r="K94" i="93" s="1"/>
  <c r="L94" i="93" s="1"/>
  <c r="J94" i="93"/>
  <c r="I95" i="93"/>
  <c r="J95" i="93"/>
  <c r="K95" i="93"/>
  <c r="L95" i="93" s="1"/>
  <c r="I96" i="93"/>
  <c r="J96" i="93"/>
  <c r="K96" i="93"/>
  <c r="L96" i="93" s="1"/>
  <c r="I97" i="93"/>
  <c r="K97" i="93" s="1"/>
  <c r="J97" i="93"/>
  <c r="L97" i="93"/>
  <c r="I98" i="93"/>
  <c r="J98" i="93"/>
  <c r="K98" i="93"/>
  <c r="L98" i="93" s="1"/>
  <c r="I99" i="93"/>
  <c r="K99" i="93" s="1"/>
  <c r="L99" i="93" s="1"/>
  <c r="J99" i="93"/>
  <c r="I100" i="93"/>
  <c r="J100" i="93"/>
  <c r="K100" i="93" s="1"/>
  <c r="L100" i="93" s="1"/>
  <c r="I101" i="93"/>
  <c r="K101" i="93" s="1"/>
  <c r="L101" i="93" s="1"/>
  <c r="J101" i="93"/>
  <c r="I102" i="93"/>
  <c r="K102" i="93" s="1"/>
  <c r="L102" i="93" s="1"/>
  <c r="J102" i="93"/>
  <c r="I103" i="93"/>
  <c r="J103" i="93"/>
  <c r="K103" i="93"/>
  <c r="L103" i="93" s="1"/>
  <c r="I104" i="93"/>
  <c r="J104" i="93"/>
  <c r="K104" i="93"/>
  <c r="L104" i="93" s="1"/>
  <c r="I105" i="93"/>
  <c r="K105" i="93" s="1"/>
  <c r="J105" i="93"/>
  <c r="L105" i="93"/>
  <c r="I106" i="93"/>
  <c r="J106" i="93"/>
  <c r="K106" i="93"/>
  <c r="L106" i="93" s="1"/>
  <c r="I107" i="93"/>
  <c r="K107" i="93" s="1"/>
  <c r="L107" i="93" s="1"/>
  <c r="J107" i="93"/>
  <c r="I108" i="93"/>
  <c r="J108" i="93"/>
  <c r="K108" i="93" s="1"/>
  <c r="L108" i="93" s="1"/>
  <c r="I109" i="93"/>
  <c r="K109" i="93" s="1"/>
  <c r="L109" i="93" s="1"/>
  <c r="J109" i="93"/>
  <c r="I110" i="93"/>
  <c r="K110" i="93" s="1"/>
  <c r="L110" i="93" s="1"/>
  <c r="J110" i="93"/>
  <c r="I111" i="93"/>
  <c r="J111" i="93"/>
  <c r="K111" i="93"/>
  <c r="L111" i="93" s="1"/>
  <c r="I112" i="93"/>
  <c r="J112" i="93"/>
  <c r="K112" i="93"/>
  <c r="L112" i="93" s="1"/>
  <c r="I113" i="93"/>
  <c r="K113" i="93" s="1"/>
  <c r="J113" i="93"/>
  <c r="L113" i="93"/>
  <c r="I114" i="93"/>
  <c r="J114" i="93"/>
  <c r="K114" i="93"/>
  <c r="L114" i="93" s="1"/>
  <c r="I115" i="93"/>
  <c r="K115" i="93" s="1"/>
  <c r="L115" i="93" s="1"/>
  <c r="J115" i="93"/>
  <c r="I116" i="93"/>
  <c r="J116" i="93"/>
  <c r="K116" i="93" s="1"/>
  <c r="L116" i="93" s="1"/>
  <c r="I117" i="93"/>
  <c r="K117" i="93" s="1"/>
  <c r="L117" i="93" s="1"/>
  <c r="J117" i="93"/>
  <c r="I118" i="93"/>
  <c r="K118" i="93" s="1"/>
  <c r="L118" i="93" s="1"/>
  <c r="J118" i="93"/>
  <c r="I119" i="93"/>
  <c r="J119" i="93"/>
  <c r="K119" i="93"/>
  <c r="L119" i="93" s="1"/>
  <c r="I120" i="93"/>
  <c r="J120" i="93"/>
  <c r="K120" i="93"/>
  <c r="L120" i="93" s="1"/>
  <c r="I121" i="93"/>
  <c r="K121" i="93" s="1"/>
  <c r="J121" i="93"/>
  <c r="L121" i="93"/>
  <c r="I122" i="93"/>
  <c r="J122" i="93"/>
  <c r="K122" i="93"/>
  <c r="L122" i="93" s="1"/>
  <c r="I123" i="93"/>
  <c r="K123" i="93" s="1"/>
  <c r="L123" i="93" s="1"/>
  <c r="J123" i="93"/>
  <c r="I124" i="93"/>
  <c r="J124" i="93"/>
  <c r="K124" i="93" s="1"/>
  <c r="L124" i="93" s="1"/>
  <c r="I125" i="93"/>
  <c r="K125" i="93" s="1"/>
  <c r="L125" i="93" s="1"/>
  <c r="J125" i="93"/>
  <c r="I126" i="93"/>
  <c r="K126" i="93" s="1"/>
  <c r="L126" i="93" s="1"/>
  <c r="J126" i="93"/>
  <c r="I127" i="93"/>
  <c r="J127" i="93"/>
  <c r="K127" i="93"/>
  <c r="L127" i="93" s="1"/>
  <c r="I128" i="93"/>
  <c r="J128" i="93"/>
  <c r="K128" i="93"/>
  <c r="L128" i="93" s="1"/>
  <c r="I129" i="93"/>
  <c r="K129" i="93" s="1"/>
  <c r="J129" i="93"/>
  <c r="L129" i="93"/>
  <c r="I130" i="93"/>
  <c r="J130" i="93"/>
  <c r="K130" i="93"/>
  <c r="L130" i="93" s="1"/>
  <c r="I37" i="111"/>
  <c r="K37" i="111" s="1"/>
  <c r="L37" i="111" s="1"/>
  <c r="J37" i="111"/>
  <c r="I26" i="111"/>
  <c r="J26" i="111"/>
  <c r="K26" i="111" s="1"/>
  <c r="L26" i="111" s="1"/>
  <c r="I27" i="111"/>
  <c r="J27" i="111"/>
  <c r="I28" i="111"/>
  <c r="J28" i="111"/>
  <c r="K28" i="111" s="1"/>
  <c r="L28" i="111" s="1"/>
  <c r="V66" i="111" s="1"/>
  <c r="I29" i="111"/>
  <c r="J29" i="111"/>
  <c r="K29" i="111"/>
  <c r="L29" i="111" s="1"/>
  <c r="I30" i="111"/>
  <c r="J30" i="111"/>
  <c r="K30" i="111"/>
  <c r="L30" i="111" s="1"/>
  <c r="V68" i="111" s="1"/>
  <c r="I31" i="111"/>
  <c r="K31" i="111" s="1"/>
  <c r="L31" i="111" s="1"/>
  <c r="V69" i="111" s="1"/>
  <c r="J31" i="111"/>
  <c r="I32" i="111"/>
  <c r="K32" i="111" s="1"/>
  <c r="J32" i="111"/>
  <c r="L32" i="111"/>
  <c r="V70" i="111" s="1"/>
  <c r="I33" i="111"/>
  <c r="K33" i="111" s="1"/>
  <c r="L33" i="111" s="1"/>
  <c r="J33" i="111"/>
  <c r="I34" i="111"/>
  <c r="J34" i="111"/>
  <c r="K34" i="111"/>
  <c r="L34" i="111" s="1"/>
  <c r="I35" i="111"/>
  <c r="K35" i="111" s="1"/>
  <c r="L35" i="111" s="1"/>
  <c r="J35" i="111"/>
  <c r="V73" i="111"/>
  <c r="I36" i="111"/>
  <c r="J36" i="111"/>
  <c r="K36" i="111"/>
  <c r="L36" i="111" s="1"/>
  <c r="I38" i="111"/>
  <c r="J38" i="111"/>
  <c r="K38" i="111"/>
  <c r="L38" i="111" s="1"/>
  <c r="I39" i="111"/>
  <c r="K39" i="111" s="1"/>
  <c r="L39" i="111" s="1"/>
  <c r="J39" i="111"/>
  <c r="I40" i="111"/>
  <c r="J40" i="111"/>
  <c r="K40" i="111"/>
  <c r="L40" i="111" s="1"/>
  <c r="I41" i="111"/>
  <c r="J41" i="111"/>
  <c r="K41" i="111"/>
  <c r="L41" i="111" s="1"/>
  <c r="I42" i="111"/>
  <c r="J42" i="111"/>
  <c r="K42" i="111"/>
  <c r="L42" i="111" s="1"/>
  <c r="V80" i="111" s="1"/>
  <c r="I43" i="111"/>
  <c r="K43" i="111" s="1"/>
  <c r="L43" i="111" s="1"/>
  <c r="J43" i="111"/>
  <c r="I44" i="111"/>
  <c r="K44" i="111" s="1"/>
  <c r="J44" i="111"/>
  <c r="L44" i="111"/>
  <c r="V82" i="111"/>
  <c r="I45" i="111"/>
  <c r="K45" i="111" s="1"/>
  <c r="L45" i="111" s="1"/>
  <c r="J45" i="111"/>
  <c r="I131" i="111"/>
  <c r="J131" i="111"/>
  <c r="K131" i="111"/>
  <c r="L131" i="111"/>
  <c r="V84" i="111" s="1"/>
  <c r="I132" i="111"/>
  <c r="K132" i="111" s="1"/>
  <c r="L132" i="111" s="1"/>
  <c r="V85" i="111" s="1"/>
  <c r="J132" i="111"/>
  <c r="I133" i="111"/>
  <c r="J133" i="111"/>
  <c r="K133" i="111"/>
  <c r="L133" i="111"/>
  <c r="I134" i="111"/>
  <c r="J134" i="111"/>
  <c r="K134" i="111"/>
  <c r="L134" i="111"/>
  <c r="V87" i="111" s="1"/>
  <c r="I135" i="111"/>
  <c r="K135" i="111" s="1"/>
  <c r="L135" i="111" s="1"/>
  <c r="J135" i="111"/>
  <c r="I136" i="111"/>
  <c r="K136" i="111" s="1"/>
  <c r="L136" i="111" s="1"/>
  <c r="J136" i="111"/>
  <c r="I137" i="111"/>
  <c r="K137" i="111" s="1"/>
  <c r="L137" i="111" s="1"/>
  <c r="J137" i="111"/>
  <c r="I138" i="111"/>
  <c r="J138" i="111"/>
  <c r="K138" i="111"/>
  <c r="L138" i="111" s="1"/>
  <c r="I139" i="111"/>
  <c r="J139" i="111"/>
  <c r="K139" i="111" s="1"/>
  <c r="L139" i="111" s="1"/>
  <c r="I140" i="111"/>
  <c r="J140" i="111"/>
  <c r="I141" i="111"/>
  <c r="K141" i="111" s="1"/>
  <c r="L141" i="111" s="1"/>
  <c r="J141" i="111"/>
  <c r="I142" i="111"/>
  <c r="J142" i="111"/>
  <c r="K142" i="111"/>
  <c r="L142" i="111"/>
  <c r="V95" i="111"/>
  <c r="I143" i="111"/>
  <c r="K143" i="111" s="1"/>
  <c r="L143" i="111" s="1"/>
  <c r="J143" i="111"/>
  <c r="I144" i="111"/>
  <c r="J144" i="111"/>
  <c r="K144" i="111"/>
  <c r="L144" i="111"/>
  <c r="V97" i="111" s="1"/>
  <c r="I145" i="111"/>
  <c r="K145" i="111" s="1"/>
  <c r="L145" i="111" s="1"/>
  <c r="J145" i="111"/>
  <c r="I146" i="111"/>
  <c r="J146" i="111"/>
  <c r="K146" i="111"/>
  <c r="L146" i="111" s="1"/>
  <c r="I147" i="111"/>
  <c r="J147" i="111"/>
  <c r="K147" i="111"/>
  <c r="L147" i="111" s="1"/>
  <c r="V100" i="111" s="1"/>
  <c r="I148" i="111"/>
  <c r="K148" i="111" s="1"/>
  <c r="L148" i="111" s="1"/>
  <c r="J148" i="111"/>
  <c r="I149" i="111"/>
  <c r="J149" i="111"/>
  <c r="K149" i="111" s="1"/>
  <c r="L149" i="111" s="1"/>
  <c r="I150" i="111"/>
  <c r="K150" i="111" s="1"/>
  <c r="L150" i="111" s="1"/>
  <c r="V103" i="111" s="1"/>
  <c r="J150" i="111"/>
  <c r="I151" i="111"/>
  <c r="J151" i="111"/>
  <c r="K151" i="111"/>
  <c r="L151" i="111" s="1"/>
  <c r="V104" i="111" s="1"/>
  <c r="I46" i="111"/>
  <c r="J46" i="111"/>
  <c r="K46" i="111" s="1"/>
  <c r="L46" i="111" s="1"/>
  <c r="I47" i="111"/>
  <c r="K47" i="111" s="1"/>
  <c r="L47" i="111" s="1"/>
  <c r="J47" i="111"/>
  <c r="I48" i="111"/>
  <c r="J48" i="111"/>
  <c r="K48" i="111"/>
  <c r="L48" i="111" s="1"/>
  <c r="I49" i="111"/>
  <c r="J49" i="111"/>
  <c r="K49" i="111"/>
  <c r="L49" i="111"/>
  <c r="I50" i="111"/>
  <c r="K50" i="111" s="1"/>
  <c r="L50" i="111" s="1"/>
  <c r="J50" i="111"/>
  <c r="I51" i="111"/>
  <c r="K51" i="111" s="1"/>
  <c r="L51" i="111" s="1"/>
  <c r="J51" i="111"/>
  <c r="I52" i="111"/>
  <c r="J52" i="111"/>
  <c r="K52" i="111"/>
  <c r="L52" i="111"/>
  <c r="I53" i="111"/>
  <c r="J53" i="111"/>
  <c r="K53" i="111"/>
  <c r="L53" i="111" s="1"/>
  <c r="I54" i="111"/>
  <c r="K54" i="111" s="1"/>
  <c r="L54" i="111" s="1"/>
  <c r="J54" i="111"/>
  <c r="I55" i="111"/>
  <c r="K55" i="111" s="1"/>
  <c r="L55" i="111" s="1"/>
  <c r="J55" i="111"/>
  <c r="I56" i="111"/>
  <c r="J56" i="111"/>
  <c r="K56" i="111"/>
  <c r="L56" i="111"/>
  <c r="I57" i="111"/>
  <c r="J57" i="111"/>
  <c r="K57" i="111"/>
  <c r="L57" i="111" s="1"/>
  <c r="I58" i="111"/>
  <c r="K58" i="111" s="1"/>
  <c r="L58" i="111" s="1"/>
  <c r="J58" i="111"/>
  <c r="I59" i="111"/>
  <c r="K59" i="111" s="1"/>
  <c r="L59" i="111" s="1"/>
  <c r="J59" i="111"/>
  <c r="I60" i="111"/>
  <c r="J60" i="111"/>
  <c r="K60" i="111"/>
  <c r="L60" i="111"/>
  <c r="I61" i="111"/>
  <c r="J61" i="111"/>
  <c r="K61" i="111"/>
  <c r="L61" i="111" s="1"/>
  <c r="I62" i="111"/>
  <c r="K62" i="111" s="1"/>
  <c r="L62" i="111" s="1"/>
  <c r="J62" i="111"/>
  <c r="I63" i="111"/>
  <c r="K63" i="111" s="1"/>
  <c r="L63" i="111" s="1"/>
  <c r="J63" i="111"/>
  <c r="I64" i="111"/>
  <c r="J64" i="111"/>
  <c r="K64" i="111"/>
  <c r="L64" i="111"/>
  <c r="I65" i="111"/>
  <c r="J65" i="111"/>
  <c r="K65" i="111"/>
  <c r="L65" i="111" s="1"/>
  <c r="I66" i="111"/>
  <c r="K66" i="111" s="1"/>
  <c r="L66" i="111" s="1"/>
  <c r="J66" i="111"/>
  <c r="I67" i="111"/>
  <c r="K67" i="111" s="1"/>
  <c r="L67" i="111" s="1"/>
  <c r="J67" i="111"/>
  <c r="I68" i="111"/>
  <c r="J68" i="111"/>
  <c r="K68" i="111"/>
  <c r="L68" i="111"/>
  <c r="I69" i="111"/>
  <c r="J69" i="111"/>
  <c r="K69" i="111"/>
  <c r="L69" i="111" s="1"/>
  <c r="I70" i="111"/>
  <c r="K70" i="111" s="1"/>
  <c r="L70" i="111" s="1"/>
  <c r="J70" i="111"/>
  <c r="I71" i="111"/>
  <c r="K71" i="111" s="1"/>
  <c r="L71" i="111" s="1"/>
  <c r="J71" i="111"/>
  <c r="I72" i="111"/>
  <c r="J72" i="111"/>
  <c r="K72" i="111"/>
  <c r="L72" i="111"/>
  <c r="I73" i="111"/>
  <c r="J73" i="111"/>
  <c r="K73" i="111"/>
  <c r="L73" i="111" s="1"/>
  <c r="I74" i="111"/>
  <c r="K74" i="111" s="1"/>
  <c r="L74" i="111" s="1"/>
  <c r="J74" i="111"/>
  <c r="I75" i="111"/>
  <c r="K75" i="111" s="1"/>
  <c r="L75" i="111" s="1"/>
  <c r="J75" i="111"/>
  <c r="I76" i="111"/>
  <c r="J76" i="111"/>
  <c r="K76" i="111"/>
  <c r="L76" i="111"/>
  <c r="I77" i="111"/>
  <c r="J77" i="111"/>
  <c r="K77" i="111"/>
  <c r="L77" i="111" s="1"/>
  <c r="I78" i="111"/>
  <c r="K78" i="111" s="1"/>
  <c r="L78" i="111" s="1"/>
  <c r="J78" i="111"/>
  <c r="I79" i="111"/>
  <c r="K79" i="111" s="1"/>
  <c r="L79" i="111" s="1"/>
  <c r="J79" i="111"/>
  <c r="I80" i="111"/>
  <c r="J80" i="111"/>
  <c r="K80" i="111"/>
  <c r="L80" i="111"/>
  <c r="I81" i="111"/>
  <c r="J81" i="111"/>
  <c r="K81" i="111"/>
  <c r="L81" i="111" s="1"/>
  <c r="I82" i="111"/>
  <c r="K82" i="111" s="1"/>
  <c r="L82" i="111" s="1"/>
  <c r="J82" i="111"/>
  <c r="I83" i="111"/>
  <c r="K83" i="111" s="1"/>
  <c r="L83" i="111" s="1"/>
  <c r="J83" i="111"/>
  <c r="I84" i="111"/>
  <c r="J84" i="111"/>
  <c r="K84" i="111"/>
  <c r="L84" i="111"/>
  <c r="I85" i="111"/>
  <c r="J85" i="111"/>
  <c r="K85" i="111"/>
  <c r="L85" i="111" s="1"/>
  <c r="I86" i="111"/>
  <c r="K86" i="111" s="1"/>
  <c r="L86" i="111" s="1"/>
  <c r="J86" i="111"/>
  <c r="I87" i="111"/>
  <c r="K87" i="111" s="1"/>
  <c r="L87" i="111" s="1"/>
  <c r="J87" i="111"/>
  <c r="I88" i="111"/>
  <c r="J88" i="111"/>
  <c r="K88" i="111"/>
  <c r="L88" i="111"/>
  <c r="I89" i="111"/>
  <c r="J89" i="111"/>
  <c r="K89" i="111"/>
  <c r="L89" i="111" s="1"/>
  <c r="I90" i="111"/>
  <c r="K90" i="111" s="1"/>
  <c r="L90" i="111" s="1"/>
  <c r="J90" i="111"/>
  <c r="I91" i="111"/>
  <c r="K91" i="111" s="1"/>
  <c r="L91" i="111" s="1"/>
  <c r="J91" i="111"/>
  <c r="I92" i="111"/>
  <c r="J92" i="111"/>
  <c r="K92" i="111"/>
  <c r="L92" i="111"/>
  <c r="I93" i="111"/>
  <c r="J93" i="111"/>
  <c r="K93" i="111"/>
  <c r="L93" i="111" s="1"/>
  <c r="I94" i="111"/>
  <c r="K94" i="111" s="1"/>
  <c r="L94" i="111" s="1"/>
  <c r="J94" i="111"/>
  <c r="I95" i="111"/>
  <c r="K95" i="111" s="1"/>
  <c r="L95" i="111" s="1"/>
  <c r="J95" i="111"/>
  <c r="I96" i="111"/>
  <c r="J96" i="111"/>
  <c r="K96" i="111"/>
  <c r="L96" i="111"/>
  <c r="I97" i="111"/>
  <c r="J97" i="111"/>
  <c r="K97" i="111"/>
  <c r="L97" i="111" s="1"/>
  <c r="I98" i="111"/>
  <c r="K98" i="111" s="1"/>
  <c r="L98" i="111" s="1"/>
  <c r="J98" i="111"/>
  <c r="I99" i="111"/>
  <c r="K99" i="111" s="1"/>
  <c r="L99" i="111" s="1"/>
  <c r="J99" i="111"/>
  <c r="I100" i="111"/>
  <c r="J100" i="111"/>
  <c r="K100" i="111"/>
  <c r="L100" i="111"/>
  <c r="I101" i="111"/>
  <c r="J101" i="111"/>
  <c r="K101" i="111"/>
  <c r="L101" i="111" s="1"/>
  <c r="I102" i="111"/>
  <c r="K102" i="111" s="1"/>
  <c r="L102" i="111" s="1"/>
  <c r="J102" i="111"/>
  <c r="I103" i="111"/>
  <c r="K103" i="111" s="1"/>
  <c r="L103" i="111" s="1"/>
  <c r="J103" i="111"/>
  <c r="I104" i="111"/>
  <c r="J104" i="111"/>
  <c r="K104" i="111"/>
  <c r="L104" i="111"/>
  <c r="I105" i="111"/>
  <c r="J105" i="111"/>
  <c r="K105" i="111"/>
  <c r="L105" i="111" s="1"/>
  <c r="I106" i="111"/>
  <c r="K106" i="111" s="1"/>
  <c r="L106" i="111" s="1"/>
  <c r="J106" i="111"/>
  <c r="I107" i="111"/>
  <c r="K107" i="111" s="1"/>
  <c r="L107" i="111" s="1"/>
  <c r="J107" i="111"/>
  <c r="I108" i="111"/>
  <c r="J108" i="111"/>
  <c r="K108" i="111"/>
  <c r="L108" i="111"/>
  <c r="I109" i="111"/>
  <c r="J109" i="111"/>
  <c r="K109" i="111"/>
  <c r="L109" i="111" s="1"/>
  <c r="I110" i="111"/>
  <c r="K110" i="111" s="1"/>
  <c r="L110" i="111" s="1"/>
  <c r="J110" i="111"/>
  <c r="I111" i="111"/>
  <c r="K111" i="111" s="1"/>
  <c r="L111" i="111" s="1"/>
  <c r="J111" i="111"/>
  <c r="I112" i="111"/>
  <c r="J112" i="111"/>
  <c r="K112" i="111"/>
  <c r="L112" i="111"/>
  <c r="I113" i="111"/>
  <c r="J113" i="111"/>
  <c r="K113" i="111"/>
  <c r="L113" i="111" s="1"/>
  <c r="I114" i="111"/>
  <c r="K114" i="111" s="1"/>
  <c r="L114" i="111" s="1"/>
  <c r="J114" i="111"/>
  <c r="I115" i="111"/>
  <c r="K115" i="111" s="1"/>
  <c r="L115" i="111" s="1"/>
  <c r="J115" i="111"/>
  <c r="I116" i="111"/>
  <c r="J116" i="111"/>
  <c r="K116" i="111"/>
  <c r="L116" i="111"/>
  <c r="I117" i="111"/>
  <c r="J117" i="111"/>
  <c r="K117" i="111"/>
  <c r="L117" i="111" s="1"/>
  <c r="I118" i="111"/>
  <c r="K118" i="111" s="1"/>
  <c r="L118" i="111" s="1"/>
  <c r="J118" i="111"/>
  <c r="I119" i="111"/>
  <c r="K119" i="111" s="1"/>
  <c r="L119" i="111" s="1"/>
  <c r="J119" i="111"/>
  <c r="I120" i="111"/>
  <c r="J120" i="111"/>
  <c r="K120" i="111"/>
  <c r="L120" i="111"/>
  <c r="I121" i="111"/>
  <c r="J121" i="111"/>
  <c r="K121" i="111"/>
  <c r="L121" i="111" s="1"/>
  <c r="I122" i="111"/>
  <c r="K122" i="111" s="1"/>
  <c r="L122" i="111" s="1"/>
  <c r="J122" i="111"/>
  <c r="I123" i="111"/>
  <c r="K123" i="111" s="1"/>
  <c r="L123" i="111" s="1"/>
  <c r="J123" i="111"/>
  <c r="I124" i="111"/>
  <c r="J124" i="111"/>
  <c r="K124" i="111"/>
  <c r="L124" i="111"/>
  <c r="I125" i="111"/>
  <c r="J125" i="111"/>
  <c r="K125" i="111"/>
  <c r="L125" i="111" s="1"/>
  <c r="I126" i="111"/>
  <c r="K126" i="111" s="1"/>
  <c r="L126" i="111" s="1"/>
  <c r="J126" i="111"/>
  <c r="I127" i="111"/>
  <c r="K127" i="111" s="1"/>
  <c r="L127" i="111" s="1"/>
  <c r="J127" i="111"/>
  <c r="I128" i="111"/>
  <c r="J128" i="111"/>
  <c r="K128" i="111"/>
  <c r="L128" i="111"/>
  <c r="I129" i="111"/>
  <c r="J129" i="111"/>
  <c r="K129" i="111"/>
  <c r="L129" i="111" s="1"/>
  <c r="I130" i="111"/>
  <c r="K130" i="111" s="1"/>
  <c r="L130" i="111" s="1"/>
  <c r="J130" i="111"/>
  <c r="I7" i="94"/>
  <c r="K7" i="94" s="1"/>
  <c r="L7" i="94" s="1"/>
  <c r="J7" i="94"/>
  <c r="I8" i="94"/>
  <c r="K8" i="94" s="1"/>
  <c r="L8" i="94" s="1"/>
  <c r="J8" i="94"/>
  <c r="I9" i="94"/>
  <c r="J9" i="94"/>
  <c r="K9" i="94"/>
  <c r="L9" i="94"/>
  <c r="I10" i="94"/>
  <c r="J10" i="94"/>
  <c r="K10" i="94"/>
  <c r="L10" i="94" s="1"/>
  <c r="I11" i="94"/>
  <c r="K11" i="94" s="1"/>
  <c r="L11" i="94" s="1"/>
  <c r="J11" i="94"/>
  <c r="I12" i="94"/>
  <c r="K12" i="94" s="1"/>
  <c r="L12" i="94" s="1"/>
  <c r="J12" i="94"/>
  <c r="I13" i="94"/>
  <c r="J13" i="94"/>
  <c r="K13" i="94"/>
  <c r="L13" i="94"/>
  <c r="I14" i="94"/>
  <c r="J14" i="94"/>
  <c r="K14" i="94"/>
  <c r="L14" i="94" s="1"/>
  <c r="I15" i="94"/>
  <c r="K15" i="94" s="1"/>
  <c r="L15" i="94" s="1"/>
  <c r="J15" i="94"/>
  <c r="I16" i="94"/>
  <c r="K16" i="94" s="1"/>
  <c r="L16" i="94" s="1"/>
  <c r="J16" i="94"/>
  <c r="I17" i="94"/>
  <c r="J17" i="94"/>
  <c r="K17" i="94"/>
  <c r="L17" i="94"/>
  <c r="I18" i="94"/>
  <c r="J18" i="94"/>
  <c r="K18" i="94"/>
  <c r="L18" i="94" s="1"/>
  <c r="I19" i="94"/>
  <c r="K19" i="94" s="1"/>
  <c r="L19" i="94" s="1"/>
  <c r="J19" i="94"/>
  <c r="I20" i="94"/>
  <c r="K20" i="94" s="1"/>
  <c r="L20" i="94" s="1"/>
  <c r="J20" i="94"/>
  <c r="I21" i="94"/>
  <c r="J21" i="94"/>
  <c r="K21" i="94"/>
  <c r="L21" i="94"/>
  <c r="I22" i="94"/>
  <c r="J22" i="94"/>
  <c r="K22" i="94"/>
  <c r="L22" i="94" s="1"/>
  <c r="I23" i="94"/>
  <c r="K23" i="94" s="1"/>
  <c r="L23" i="94" s="1"/>
  <c r="J23" i="94"/>
  <c r="I24" i="94"/>
  <c r="J24" i="94"/>
  <c r="I25" i="94"/>
  <c r="J25" i="94"/>
  <c r="K25" i="94"/>
  <c r="L25" i="94"/>
  <c r="I6" i="94"/>
  <c r="J6" i="94"/>
  <c r="I7" i="93"/>
  <c r="K7" i="93" s="1"/>
  <c r="J7" i="93"/>
  <c r="L7" i="93"/>
  <c r="I8" i="93"/>
  <c r="J8" i="93"/>
  <c r="K8" i="93"/>
  <c r="L8" i="93"/>
  <c r="I9" i="93"/>
  <c r="J9" i="93"/>
  <c r="K9" i="93"/>
  <c r="L9" i="93" s="1"/>
  <c r="I10" i="93"/>
  <c r="K10" i="93" s="1"/>
  <c r="L10" i="93" s="1"/>
  <c r="J10" i="93"/>
  <c r="I11" i="93"/>
  <c r="J11" i="93"/>
  <c r="I12" i="93"/>
  <c r="J12" i="93"/>
  <c r="K12" i="93"/>
  <c r="L12" i="93"/>
  <c r="I13" i="93"/>
  <c r="J13" i="93"/>
  <c r="K13" i="93"/>
  <c r="L13" i="93" s="1"/>
  <c r="I14" i="93"/>
  <c r="K14" i="93" s="1"/>
  <c r="L14" i="93" s="1"/>
  <c r="J14" i="93"/>
  <c r="I15" i="93"/>
  <c r="K15" i="93" s="1"/>
  <c r="L15" i="93" s="1"/>
  <c r="J15" i="93"/>
  <c r="I16" i="93"/>
  <c r="J16" i="93"/>
  <c r="K16" i="93"/>
  <c r="L16" i="93"/>
  <c r="I17" i="93"/>
  <c r="J17" i="93"/>
  <c r="K17" i="93"/>
  <c r="L17" i="93" s="1"/>
  <c r="I18" i="93"/>
  <c r="K18" i="93" s="1"/>
  <c r="L18" i="93" s="1"/>
  <c r="J18" i="93"/>
  <c r="I19" i="93"/>
  <c r="K19" i="93" s="1"/>
  <c r="L19" i="93" s="1"/>
  <c r="J19" i="93"/>
  <c r="I20" i="93"/>
  <c r="J20" i="93"/>
  <c r="K20" i="93"/>
  <c r="L20" i="93"/>
  <c r="I21" i="93"/>
  <c r="J21" i="93"/>
  <c r="K21" i="93"/>
  <c r="L21" i="93" s="1"/>
  <c r="I22" i="93"/>
  <c r="J22" i="93"/>
  <c r="I23" i="93"/>
  <c r="K23" i="93" s="1"/>
  <c r="J23" i="93"/>
  <c r="L23" i="93"/>
  <c r="I24" i="93"/>
  <c r="J24" i="93"/>
  <c r="K24" i="93"/>
  <c r="L24" i="93"/>
  <c r="I25" i="93"/>
  <c r="J25" i="93"/>
  <c r="K25" i="93"/>
  <c r="L25" i="93" s="1"/>
  <c r="I152" i="93"/>
  <c r="J152" i="93"/>
  <c r="I6" i="93"/>
  <c r="J6" i="93"/>
  <c r="K6" i="93"/>
  <c r="L6" i="93"/>
  <c r="I7" i="111"/>
  <c r="J7" i="111"/>
  <c r="K7" i="111"/>
  <c r="L7" i="111" s="1"/>
  <c r="I8" i="111"/>
  <c r="J8" i="111"/>
  <c r="I9" i="111"/>
  <c r="J9" i="111"/>
  <c r="I10" i="111"/>
  <c r="J10" i="111"/>
  <c r="K10" i="111"/>
  <c r="L10" i="111"/>
  <c r="I11" i="111"/>
  <c r="J11" i="111"/>
  <c r="K11" i="111"/>
  <c r="L11" i="111" s="1"/>
  <c r="I12" i="111"/>
  <c r="K12" i="111" s="1"/>
  <c r="L12" i="111" s="1"/>
  <c r="J12" i="111"/>
  <c r="I13" i="111"/>
  <c r="J13" i="111"/>
  <c r="I14" i="111"/>
  <c r="J14" i="111"/>
  <c r="K14" i="111"/>
  <c r="L14" i="111"/>
  <c r="I15" i="111"/>
  <c r="J15" i="111"/>
  <c r="K15" i="111"/>
  <c r="L15" i="111" s="1"/>
  <c r="I16" i="111"/>
  <c r="J16" i="111"/>
  <c r="I17" i="111"/>
  <c r="K17" i="111" s="1"/>
  <c r="L17" i="111" s="1"/>
  <c r="J17" i="111"/>
  <c r="I18" i="111"/>
  <c r="J18" i="111"/>
  <c r="K18" i="111"/>
  <c r="L18" i="111"/>
  <c r="I19" i="111"/>
  <c r="J19" i="111"/>
  <c r="K19" i="111"/>
  <c r="L19" i="111" s="1"/>
  <c r="I20" i="111"/>
  <c r="J20" i="111"/>
  <c r="I21" i="111"/>
  <c r="J21" i="111"/>
  <c r="I22" i="111"/>
  <c r="J22" i="111"/>
  <c r="K22" i="111"/>
  <c r="L22" i="111" s="1"/>
  <c r="I23" i="111"/>
  <c r="J23" i="111"/>
  <c r="K23" i="111"/>
  <c r="L23" i="111" s="1"/>
  <c r="I24" i="111"/>
  <c r="K24" i="111" s="1"/>
  <c r="L24" i="111" s="1"/>
  <c r="J24" i="111"/>
  <c r="I25" i="111"/>
  <c r="K25" i="111" s="1"/>
  <c r="L25" i="111" s="1"/>
  <c r="J25" i="111"/>
  <c r="I152" i="111"/>
  <c r="J152" i="111"/>
  <c r="K152" i="111"/>
  <c r="L152" i="111" s="1"/>
  <c r="I6" i="111"/>
  <c r="J6" i="111"/>
  <c r="I7" i="105"/>
  <c r="K7" i="105" s="1"/>
  <c r="L7" i="105" s="1"/>
  <c r="J7" i="105"/>
  <c r="I8" i="105"/>
  <c r="J8" i="105"/>
  <c r="K8" i="105"/>
  <c r="L8" i="105"/>
  <c r="I9" i="105"/>
  <c r="J9" i="105"/>
  <c r="K9" i="105"/>
  <c r="L9" i="105" s="1"/>
  <c r="I10" i="105"/>
  <c r="K10" i="105" s="1"/>
  <c r="L10" i="105" s="1"/>
  <c r="J10" i="105"/>
  <c r="I11" i="105"/>
  <c r="J11" i="105"/>
  <c r="K11" i="105"/>
  <c r="L11" i="105" s="1"/>
  <c r="I12" i="105"/>
  <c r="J12" i="105"/>
  <c r="K12" i="105"/>
  <c r="L12" i="105" s="1"/>
  <c r="I13" i="105"/>
  <c r="J13" i="105"/>
  <c r="K13" i="105"/>
  <c r="L13" i="105" s="1"/>
  <c r="I14" i="105"/>
  <c r="K14" i="105" s="1"/>
  <c r="L14" i="105" s="1"/>
  <c r="J14" i="105"/>
  <c r="I15" i="105"/>
  <c r="J15" i="105"/>
  <c r="K15" i="105" s="1"/>
  <c r="L15" i="105" s="1"/>
  <c r="I16" i="105"/>
  <c r="J16" i="105"/>
  <c r="K16" i="105"/>
  <c r="L16" i="105" s="1"/>
  <c r="I17" i="105"/>
  <c r="J17" i="105"/>
  <c r="K17" i="105"/>
  <c r="L17" i="105" s="1"/>
  <c r="I18" i="105"/>
  <c r="J18" i="105"/>
  <c r="I19" i="105"/>
  <c r="J19" i="105"/>
  <c r="K19" i="105"/>
  <c r="L19" i="105" s="1"/>
  <c r="I20" i="105"/>
  <c r="J20" i="105"/>
  <c r="K20" i="105"/>
  <c r="L20" i="105" s="1"/>
  <c r="I21" i="105"/>
  <c r="J21" i="105"/>
  <c r="K21" i="105"/>
  <c r="L21" i="105" s="1"/>
  <c r="I22" i="105"/>
  <c r="J22" i="105"/>
  <c r="I23" i="105"/>
  <c r="J23" i="105"/>
  <c r="K23" i="105" s="1"/>
  <c r="L23" i="105" s="1"/>
  <c r="I24" i="105"/>
  <c r="J24" i="105"/>
  <c r="K24" i="105"/>
  <c r="L24" i="105"/>
  <c r="I25" i="105"/>
  <c r="J25" i="105"/>
  <c r="K25" i="105"/>
  <c r="L25" i="105" s="1"/>
  <c r="I152" i="105"/>
  <c r="J152" i="105"/>
  <c r="K152" i="105"/>
  <c r="L152" i="105" s="1"/>
  <c r="I6" i="105"/>
  <c r="J6" i="105"/>
  <c r="K6" i="105"/>
  <c r="L6" i="105" s="1"/>
  <c r="I146" i="96"/>
  <c r="J146" i="96"/>
  <c r="K146" i="96"/>
  <c r="L146" i="96" s="1"/>
  <c r="V99" i="96" s="1"/>
  <c r="I26" i="96"/>
  <c r="K26" i="96" s="1"/>
  <c r="L26" i="96" s="1"/>
  <c r="V64" i="96" s="1"/>
  <c r="J26" i="96"/>
  <c r="I27" i="96"/>
  <c r="J27" i="96"/>
  <c r="K27" i="96" s="1"/>
  <c r="L27" i="96" s="1"/>
  <c r="V65" i="96" s="1"/>
  <c r="I28" i="96"/>
  <c r="J28" i="96"/>
  <c r="I29" i="96"/>
  <c r="J29" i="96"/>
  <c r="K29" i="96" s="1"/>
  <c r="L29" i="96" s="1"/>
  <c r="V67" i="96" s="1"/>
  <c r="I30" i="96"/>
  <c r="J30" i="96"/>
  <c r="K30" i="96"/>
  <c r="L30" i="96" s="1"/>
  <c r="V68" i="96" s="1"/>
  <c r="I31" i="96"/>
  <c r="J31" i="96"/>
  <c r="K31" i="96"/>
  <c r="L31" i="96" s="1"/>
  <c r="V69" i="96" s="1"/>
  <c r="I32" i="96"/>
  <c r="J32" i="96"/>
  <c r="K32" i="96"/>
  <c r="L32" i="96"/>
  <c r="V70" i="96" s="1"/>
  <c r="I33" i="96"/>
  <c r="K33" i="96" s="1"/>
  <c r="L33" i="96" s="1"/>
  <c r="V71" i="96" s="1"/>
  <c r="J33" i="96"/>
  <c r="I34" i="96"/>
  <c r="J34" i="96"/>
  <c r="K34" i="96"/>
  <c r="L34" i="96" s="1"/>
  <c r="V72" i="96" s="1"/>
  <c r="I35" i="96"/>
  <c r="J35" i="96"/>
  <c r="K35" i="96" s="1"/>
  <c r="L35" i="96" s="1"/>
  <c r="V73" i="96" s="1"/>
  <c r="I36" i="96"/>
  <c r="K36" i="96" s="1"/>
  <c r="L36" i="96" s="1"/>
  <c r="V74" i="96" s="1"/>
  <c r="J36" i="96"/>
  <c r="I37" i="96"/>
  <c r="J37" i="96"/>
  <c r="K37" i="96"/>
  <c r="L37" i="96" s="1"/>
  <c r="V75" i="96" s="1"/>
  <c r="I38" i="96"/>
  <c r="J38" i="96"/>
  <c r="K38" i="96"/>
  <c r="L38" i="96" s="1"/>
  <c r="V76" i="96"/>
  <c r="I39" i="96"/>
  <c r="K39" i="96" s="1"/>
  <c r="L39" i="96" s="1"/>
  <c r="J39" i="96"/>
  <c r="I40" i="96"/>
  <c r="J40" i="96"/>
  <c r="K40" i="96"/>
  <c r="L40" i="96" s="1"/>
  <c r="I41" i="96"/>
  <c r="K41" i="96" s="1"/>
  <c r="L41" i="96" s="1"/>
  <c r="J41" i="96"/>
  <c r="I42" i="96"/>
  <c r="K42" i="96" s="1"/>
  <c r="L42" i="96" s="1"/>
  <c r="J42" i="96"/>
  <c r="I43" i="96"/>
  <c r="J43" i="96"/>
  <c r="K43" i="96" s="1"/>
  <c r="L43" i="96" s="1"/>
  <c r="I44" i="96"/>
  <c r="K44" i="96" s="1"/>
  <c r="L44" i="96" s="1"/>
  <c r="V82" i="96" s="1"/>
  <c r="J44" i="96"/>
  <c r="I45" i="96"/>
  <c r="J45" i="96"/>
  <c r="K45" i="96" s="1"/>
  <c r="L45" i="96" s="1"/>
  <c r="I131" i="96"/>
  <c r="J131" i="96"/>
  <c r="K131" i="96"/>
  <c r="L131" i="96" s="1"/>
  <c r="V84" i="96" s="1"/>
  <c r="I132" i="96"/>
  <c r="J132" i="96"/>
  <c r="K132" i="96"/>
  <c r="L132" i="96" s="1"/>
  <c r="V85" i="96" s="1"/>
  <c r="I133" i="96"/>
  <c r="J133" i="96"/>
  <c r="K133" i="96"/>
  <c r="L133" i="96" s="1"/>
  <c r="V86" i="96" s="1"/>
  <c r="I134" i="96"/>
  <c r="K134" i="96" s="1"/>
  <c r="L134" i="96" s="1"/>
  <c r="V87" i="96" s="1"/>
  <c r="J134" i="96"/>
  <c r="I135" i="96"/>
  <c r="K135" i="96" s="1"/>
  <c r="L135" i="96" s="1"/>
  <c r="V88" i="96" s="1"/>
  <c r="J135" i="96"/>
  <c r="I136" i="96"/>
  <c r="J136" i="96"/>
  <c r="K136" i="96" s="1"/>
  <c r="L136" i="96"/>
  <c r="V89" i="96" s="1"/>
  <c r="I137" i="96"/>
  <c r="K137" i="96" s="1"/>
  <c r="L137" i="96" s="1"/>
  <c r="V90" i="96" s="1"/>
  <c r="J137" i="96"/>
  <c r="I138" i="96"/>
  <c r="J138" i="96"/>
  <c r="K138" i="96" s="1"/>
  <c r="L138" i="96" s="1"/>
  <c r="V91" i="96" s="1"/>
  <c r="I139" i="96"/>
  <c r="J139" i="96"/>
  <c r="K139" i="96"/>
  <c r="L139" i="96" s="1"/>
  <c r="V92" i="96"/>
  <c r="I140" i="96"/>
  <c r="K140" i="96" s="1"/>
  <c r="L140" i="96" s="1"/>
  <c r="J140" i="96"/>
  <c r="I141" i="96"/>
  <c r="J141" i="96"/>
  <c r="K141" i="96"/>
  <c r="L141" i="96" s="1"/>
  <c r="V94" i="96" s="1"/>
  <c r="I142" i="96"/>
  <c r="K142" i="96" s="1"/>
  <c r="L142" i="96" s="1"/>
  <c r="V95" i="96" s="1"/>
  <c r="J142" i="96"/>
  <c r="I143" i="96"/>
  <c r="J143" i="96"/>
  <c r="K143" i="96" s="1"/>
  <c r="L143" i="96" s="1"/>
  <c r="V96" i="96" s="1"/>
  <c r="I144" i="96"/>
  <c r="J144" i="96"/>
  <c r="K144" i="96" s="1"/>
  <c r="L144" i="96" s="1"/>
  <c r="I145" i="96"/>
  <c r="J145" i="96"/>
  <c r="I147" i="96"/>
  <c r="J147" i="96"/>
  <c r="K147" i="96" s="1"/>
  <c r="L147" i="96" s="1"/>
  <c r="V100" i="96" s="1"/>
  <c r="I148" i="96"/>
  <c r="J148" i="96"/>
  <c r="K148" i="96" s="1"/>
  <c r="L148" i="96" s="1"/>
  <c r="V101" i="96" s="1"/>
  <c r="I149" i="96"/>
  <c r="J149" i="96"/>
  <c r="I150" i="96"/>
  <c r="J150" i="96"/>
  <c r="K150" i="96" s="1"/>
  <c r="L150" i="96" s="1"/>
  <c r="V103" i="96" s="1"/>
  <c r="I151" i="96"/>
  <c r="J151" i="96"/>
  <c r="K151" i="96"/>
  <c r="L151" i="96" s="1"/>
  <c r="V104" i="96" s="1"/>
  <c r="I146" i="116"/>
  <c r="J146" i="116"/>
  <c r="K146" i="116" s="1"/>
  <c r="L146" i="116" s="1"/>
  <c r="I26" i="116"/>
  <c r="J26" i="116"/>
  <c r="K26" i="116"/>
  <c r="L26" i="116" s="1"/>
  <c r="V64" i="116" s="1"/>
  <c r="I27" i="116"/>
  <c r="J27" i="116"/>
  <c r="K27" i="116"/>
  <c r="L27" i="116"/>
  <c r="V65" i="116" s="1"/>
  <c r="I28" i="116"/>
  <c r="K28" i="116" s="1"/>
  <c r="L28" i="116" s="1"/>
  <c r="V66" i="116" s="1"/>
  <c r="J28" i="116"/>
  <c r="I29" i="116"/>
  <c r="J29" i="116"/>
  <c r="K29" i="116"/>
  <c r="L29" i="116" s="1"/>
  <c r="V67" i="116" s="1"/>
  <c r="I30" i="116"/>
  <c r="J30" i="116"/>
  <c r="K30" i="116" s="1"/>
  <c r="L30" i="116" s="1"/>
  <c r="V68" i="116" s="1"/>
  <c r="I31" i="116"/>
  <c r="K31" i="116" s="1"/>
  <c r="L31" i="116" s="1"/>
  <c r="V69" i="116" s="1"/>
  <c r="J31" i="116"/>
  <c r="I32" i="116"/>
  <c r="J32" i="116"/>
  <c r="K32" i="116"/>
  <c r="L32" i="116" s="1"/>
  <c r="V70" i="116" s="1"/>
  <c r="I33" i="116"/>
  <c r="J33" i="116"/>
  <c r="K33" i="116"/>
  <c r="L33" i="116" s="1"/>
  <c r="V71" i="116"/>
  <c r="I34" i="116"/>
  <c r="K34" i="116" s="1"/>
  <c r="L34" i="116" s="1"/>
  <c r="V72" i="116" s="1"/>
  <c r="J34" i="116"/>
  <c r="I35" i="116"/>
  <c r="J35" i="116"/>
  <c r="K35" i="116"/>
  <c r="L35" i="116" s="1"/>
  <c r="V73" i="116" s="1"/>
  <c r="I36" i="116"/>
  <c r="K36" i="116" s="1"/>
  <c r="L36" i="116" s="1"/>
  <c r="V74" i="116" s="1"/>
  <c r="J36" i="116"/>
  <c r="I37" i="116"/>
  <c r="K37" i="116" s="1"/>
  <c r="L37" i="116" s="1"/>
  <c r="V75" i="116" s="1"/>
  <c r="J37" i="116"/>
  <c r="I38" i="116"/>
  <c r="J38" i="116"/>
  <c r="K38" i="116" s="1"/>
  <c r="L38" i="116" s="1"/>
  <c r="I39" i="116"/>
  <c r="K39" i="116" s="1"/>
  <c r="L39" i="116" s="1"/>
  <c r="J39" i="116"/>
  <c r="I40" i="116"/>
  <c r="J40" i="116"/>
  <c r="K40" i="116" s="1"/>
  <c r="L40" i="116" s="1"/>
  <c r="I41" i="116"/>
  <c r="J41" i="116"/>
  <c r="K41" i="116"/>
  <c r="L41" i="116" s="1"/>
  <c r="V79" i="116" s="1"/>
  <c r="I42" i="116"/>
  <c r="J42" i="116"/>
  <c r="K42" i="116"/>
  <c r="L42" i="116" s="1"/>
  <c r="V80" i="116" s="1"/>
  <c r="I43" i="116"/>
  <c r="J43" i="116"/>
  <c r="K43" i="116"/>
  <c r="L43" i="116" s="1"/>
  <c r="I44" i="116"/>
  <c r="K44" i="116" s="1"/>
  <c r="L44" i="116" s="1"/>
  <c r="V82" i="116" s="1"/>
  <c r="J44" i="116"/>
  <c r="I45" i="116"/>
  <c r="K45" i="116" s="1"/>
  <c r="L45" i="116" s="1"/>
  <c r="J45" i="116"/>
  <c r="I131" i="116"/>
  <c r="J131" i="116"/>
  <c r="K131" i="116" s="1"/>
  <c r="L131" i="116"/>
  <c r="V84" i="116" s="1"/>
  <c r="I132" i="116"/>
  <c r="K132" i="116" s="1"/>
  <c r="L132" i="116" s="1"/>
  <c r="V85" i="116" s="1"/>
  <c r="J132" i="116"/>
  <c r="I133" i="116"/>
  <c r="J133" i="116"/>
  <c r="K133" i="116" s="1"/>
  <c r="L133" i="116" s="1"/>
  <c r="V86" i="116" s="1"/>
  <c r="I134" i="116"/>
  <c r="J134" i="116"/>
  <c r="K134" i="116"/>
  <c r="L134" i="116" s="1"/>
  <c r="V87" i="116"/>
  <c r="I135" i="116"/>
  <c r="K135" i="116" s="1"/>
  <c r="L135" i="116" s="1"/>
  <c r="V88" i="116" s="1"/>
  <c r="J135" i="116"/>
  <c r="I136" i="116"/>
  <c r="J136" i="116"/>
  <c r="K136" i="116"/>
  <c r="L136" i="116" s="1"/>
  <c r="V89" i="116" s="1"/>
  <c r="I137" i="116"/>
  <c r="K137" i="116" s="1"/>
  <c r="L137" i="116" s="1"/>
  <c r="V90" i="116" s="1"/>
  <c r="J137" i="116"/>
  <c r="I138" i="116"/>
  <c r="J138" i="116"/>
  <c r="K138" i="116" s="1"/>
  <c r="L138" i="116" s="1"/>
  <c r="V91" i="116" s="1"/>
  <c r="I139" i="116"/>
  <c r="J139" i="116"/>
  <c r="K139" i="116" s="1"/>
  <c r="L139" i="116" s="1"/>
  <c r="V92" i="116" s="1"/>
  <c r="I140" i="116"/>
  <c r="J140" i="116"/>
  <c r="I141" i="116"/>
  <c r="J141" i="116"/>
  <c r="K141" i="116" s="1"/>
  <c r="L141" i="116" s="1"/>
  <c r="V94" i="116" s="1"/>
  <c r="I142" i="116"/>
  <c r="J142" i="116"/>
  <c r="K142" i="116"/>
  <c r="L142" i="116" s="1"/>
  <c r="V95" i="116" s="1"/>
  <c r="I143" i="116"/>
  <c r="K143" i="116" s="1"/>
  <c r="L143" i="116" s="1"/>
  <c r="V96" i="116" s="1"/>
  <c r="J143" i="116"/>
  <c r="I144" i="116"/>
  <c r="J144" i="116"/>
  <c r="K144" i="116"/>
  <c r="L144" i="116"/>
  <c r="V97" i="116" s="1"/>
  <c r="I145" i="116"/>
  <c r="K145" i="116" s="1"/>
  <c r="L145" i="116" s="1"/>
  <c r="V98" i="116" s="1"/>
  <c r="J145" i="116"/>
  <c r="I147" i="116"/>
  <c r="K147" i="116" s="1"/>
  <c r="L147" i="116" s="1"/>
  <c r="V100" i="116" s="1"/>
  <c r="J147" i="116"/>
  <c r="I148" i="116"/>
  <c r="J148" i="116"/>
  <c r="K148" i="116"/>
  <c r="L148" i="116" s="1"/>
  <c r="V101" i="116" s="1"/>
  <c r="I149" i="116"/>
  <c r="K149" i="116" s="1"/>
  <c r="L149" i="116" s="1"/>
  <c r="V102" i="116" s="1"/>
  <c r="J149" i="116"/>
  <c r="I150" i="116"/>
  <c r="J150" i="116"/>
  <c r="K150" i="116" s="1"/>
  <c r="L150" i="116" s="1"/>
  <c r="V103" i="116" s="1"/>
  <c r="I151" i="116"/>
  <c r="J151" i="116"/>
  <c r="K151" i="116" s="1"/>
  <c r="L151" i="116" s="1"/>
  <c r="V104" i="116" s="1"/>
  <c r="I146" i="120"/>
  <c r="J146" i="120"/>
  <c r="K146" i="120"/>
  <c r="L146" i="120"/>
  <c r="I26" i="120"/>
  <c r="J26" i="120"/>
  <c r="I27" i="120"/>
  <c r="J27" i="120"/>
  <c r="K27" i="120" s="1"/>
  <c r="L27" i="120" s="1"/>
  <c r="V65" i="120" s="1"/>
  <c r="I28" i="120"/>
  <c r="J28" i="120"/>
  <c r="K28" i="120"/>
  <c r="L28" i="120" s="1"/>
  <c r="V66" i="120" s="1"/>
  <c r="I29" i="120"/>
  <c r="K29" i="120" s="1"/>
  <c r="L29" i="120" s="1"/>
  <c r="V67" i="120" s="1"/>
  <c r="J29" i="120"/>
  <c r="I30" i="120"/>
  <c r="J30" i="120"/>
  <c r="K30" i="120"/>
  <c r="L30" i="120"/>
  <c r="V68" i="120" s="1"/>
  <c r="I31" i="120"/>
  <c r="K31" i="120" s="1"/>
  <c r="L31" i="120" s="1"/>
  <c r="V69" i="120" s="1"/>
  <c r="J31" i="120"/>
  <c r="I32" i="120"/>
  <c r="J32" i="120"/>
  <c r="K32" i="120"/>
  <c r="L32" i="120" s="1"/>
  <c r="V70" i="120" s="1"/>
  <c r="I33" i="120"/>
  <c r="J33" i="120"/>
  <c r="K33" i="120" s="1"/>
  <c r="L33" i="120"/>
  <c r="V71" i="120" s="1"/>
  <c r="I34" i="120"/>
  <c r="J34" i="120"/>
  <c r="I35" i="120"/>
  <c r="J35" i="120"/>
  <c r="K35" i="120"/>
  <c r="L35" i="120" s="1"/>
  <c r="V73" i="120" s="1"/>
  <c r="I36" i="120"/>
  <c r="J36" i="120"/>
  <c r="K36" i="120"/>
  <c r="L36" i="120" s="1"/>
  <c r="V74" i="120"/>
  <c r="I37" i="120"/>
  <c r="J37" i="120"/>
  <c r="K37" i="120" s="1"/>
  <c r="L37" i="120" s="1"/>
  <c r="V75" i="120" s="1"/>
  <c r="I38" i="120"/>
  <c r="J38" i="120"/>
  <c r="K38" i="120"/>
  <c r="L38" i="120"/>
  <c r="V76" i="120"/>
  <c r="I39" i="120"/>
  <c r="K39" i="120" s="1"/>
  <c r="L39" i="120" s="1"/>
  <c r="V77" i="120" s="1"/>
  <c r="J39" i="120"/>
  <c r="I40" i="120"/>
  <c r="K40" i="120" s="1"/>
  <c r="L40" i="120" s="1"/>
  <c r="J40" i="120"/>
  <c r="I41" i="120"/>
  <c r="J41" i="120"/>
  <c r="K41" i="120" s="1"/>
  <c r="L41" i="120" s="1"/>
  <c r="I42" i="120"/>
  <c r="J42" i="120"/>
  <c r="I43" i="120"/>
  <c r="J43" i="120"/>
  <c r="K43" i="120"/>
  <c r="L43" i="120"/>
  <c r="I44" i="120"/>
  <c r="J44" i="120"/>
  <c r="K44" i="120"/>
  <c r="L44" i="120" s="1"/>
  <c r="V82" i="120" s="1"/>
  <c r="I45" i="120"/>
  <c r="J45" i="120"/>
  <c r="K45" i="120"/>
  <c r="L45" i="120" s="1"/>
  <c r="I131" i="120"/>
  <c r="J131" i="120"/>
  <c r="K131" i="120"/>
  <c r="L131" i="120"/>
  <c r="V84" i="120" s="1"/>
  <c r="I132" i="120"/>
  <c r="K132" i="120" s="1"/>
  <c r="L132" i="120" s="1"/>
  <c r="V85" i="120" s="1"/>
  <c r="J132" i="120"/>
  <c r="I133" i="120"/>
  <c r="J133" i="120"/>
  <c r="K133" i="120"/>
  <c r="L133" i="120" s="1"/>
  <c r="V86" i="120" s="1"/>
  <c r="I134" i="120"/>
  <c r="J134" i="120"/>
  <c r="K134" i="120" s="1"/>
  <c r="L134" i="120" s="1"/>
  <c r="V87" i="120" s="1"/>
  <c r="I135" i="120"/>
  <c r="K135" i="120" s="1"/>
  <c r="L135" i="120" s="1"/>
  <c r="V88" i="120" s="1"/>
  <c r="J135" i="120"/>
  <c r="I136" i="120"/>
  <c r="J136" i="120"/>
  <c r="K136" i="120"/>
  <c r="L136" i="120" s="1"/>
  <c r="V89" i="120" s="1"/>
  <c r="I137" i="120"/>
  <c r="J137" i="120"/>
  <c r="K137" i="120"/>
  <c r="L137" i="120" s="1"/>
  <c r="V90" i="120"/>
  <c r="I138" i="120"/>
  <c r="K138" i="120" s="1"/>
  <c r="L138" i="120" s="1"/>
  <c r="V91" i="120" s="1"/>
  <c r="J138" i="120"/>
  <c r="I139" i="120"/>
  <c r="J139" i="120"/>
  <c r="K139" i="120"/>
  <c r="L139" i="120" s="1"/>
  <c r="V92" i="120" s="1"/>
  <c r="I140" i="120"/>
  <c r="K140" i="120" s="1"/>
  <c r="L140" i="120" s="1"/>
  <c r="V93" i="120" s="1"/>
  <c r="J140" i="120"/>
  <c r="I141" i="120"/>
  <c r="J141" i="120"/>
  <c r="K141" i="120"/>
  <c r="L141" i="120" s="1"/>
  <c r="I142" i="120"/>
  <c r="J142" i="120"/>
  <c r="K142" i="120"/>
  <c r="L142" i="120" s="1"/>
  <c r="V95" i="120" s="1"/>
  <c r="I143" i="120"/>
  <c r="J143" i="120"/>
  <c r="I144" i="120"/>
  <c r="K144" i="120" s="1"/>
  <c r="L144" i="120" s="1"/>
  <c r="V97" i="120" s="1"/>
  <c r="J144" i="120"/>
  <c r="I145" i="120"/>
  <c r="J145" i="120"/>
  <c r="K145" i="120"/>
  <c r="L145" i="120"/>
  <c r="V99" i="120"/>
  <c r="I147" i="120"/>
  <c r="K147" i="120" s="1"/>
  <c r="L147" i="120" s="1"/>
  <c r="V100" i="120" s="1"/>
  <c r="J147" i="120"/>
  <c r="I148" i="120"/>
  <c r="J148" i="120"/>
  <c r="K148" i="120"/>
  <c r="L148" i="120" s="1"/>
  <c r="V101" i="120" s="1"/>
  <c r="I149" i="120"/>
  <c r="J149" i="120"/>
  <c r="K149" i="120"/>
  <c r="L149" i="120"/>
  <c r="V102" i="120" s="1"/>
  <c r="I150" i="120"/>
  <c r="K150" i="120" s="1"/>
  <c r="L150" i="120" s="1"/>
  <c r="V103" i="120" s="1"/>
  <c r="J150" i="120"/>
  <c r="I151" i="120"/>
  <c r="K151" i="120" s="1"/>
  <c r="L151" i="120" s="1"/>
  <c r="V104" i="120" s="1"/>
  <c r="J151" i="120"/>
  <c r="I146" i="121"/>
  <c r="K146" i="121" s="1"/>
  <c r="L146" i="121" s="1"/>
  <c r="J146" i="121"/>
  <c r="I26" i="121"/>
  <c r="K26" i="121" s="1"/>
  <c r="J26" i="121"/>
  <c r="L26" i="121"/>
  <c r="V64" i="121" s="1"/>
  <c r="I27" i="121"/>
  <c r="K27" i="121" s="1"/>
  <c r="L27" i="121" s="1"/>
  <c r="V65" i="121" s="1"/>
  <c r="J27" i="121"/>
  <c r="I28" i="121"/>
  <c r="J28" i="121"/>
  <c r="K28" i="121"/>
  <c r="L28" i="121" s="1"/>
  <c r="V66" i="121" s="1"/>
  <c r="I29" i="121"/>
  <c r="J29" i="121"/>
  <c r="I30" i="121"/>
  <c r="J30" i="121"/>
  <c r="K30" i="121"/>
  <c r="L30" i="121" s="1"/>
  <c r="V68" i="121"/>
  <c r="I31" i="121"/>
  <c r="J31" i="121"/>
  <c r="K31" i="121"/>
  <c r="L31" i="121" s="1"/>
  <c r="V69" i="121" s="1"/>
  <c r="I32" i="121"/>
  <c r="J32" i="121"/>
  <c r="K32" i="121"/>
  <c r="L32" i="121" s="1"/>
  <c r="V70" i="121" s="1"/>
  <c r="I33" i="121"/>
  <c r="K33" i="121" s="1"/>
  <c r="L33" i="121" s="1"/>
  <c r="V71" i="121" s="1"/>
  <c r="J33" i="121"/>
  <c r="I34" i="121"/>
  <c r="K34" i="121" s="1"/>
  <c r="J34" i="121"/>
  <c r="L34" i="121"/>
  <c r="V72" i="121" s="1"/>
  <c r="I35" i="121"/>
  <c r="K35" i="121" s="1"/>
  <c r="L35" i="121" s="1"/>
  <c r="V73" i="121" s="1"/>
  <c r="J35" i="121"/>
  <c r="I36" i="121"/>
  <c r="J36" i="121"/>
  <c r="K36" i="121"/>
  <c r="L36" i="121" s="1"/>
  <c r="V74" i="121" s="1"/>
  <c r="I37" i="121"/>
  <c r="K37" i="121" s="1"/>
  <c r="L37" i="121" s="1"/>
  <c r="V75" i="121" s="1"/>
  <c r="J37" i="121"/>
  <c r="I38" i="121"/>
  <c r="J38" i="121"/>
  <c r="K38" i="121"/>
  <c r="L38" i="121" s="1"/>
  <c r="I39" i="121"/>
  <c r="J39" i="121"/>
  <c r="K39" i="121"/>
  <c r="L39" i="121"/>
  <c r="V77" i="121" s="1"/>
  <c r="I40" i="121"/>
  <c r="K40" i="121" s="1"/>
  <c r="L40" i="121" s="1"/>
  <c r="V78" i="121" s="1"/>
  <c r="J40" i="121"/>
  <c r="I41" i="121"/>
  <c r="K41" i="121" s="1"/>
  <c r="L41" i="121" s="1"/>
  <c r="V79" i="121" s="1"/>
  <c r="J41" i="121"/>
  <c r="I42" i="121"/>
  <c r="K42" i="121" s="1"/>
  <c r="L42" i="121" s="1"/>
  <c r="J42" i="121"/>
  <c r="I43" i="121"/>
  <c r="J43" i="121"/>
  <c r="K43" i="121"/>
  <c r="L43" i="121" s="1"/>
  <c r="I44" i="121"/>
  <c r="J44" i="121"/>
  <c r="K44" i="121"/>
  <c r="L44" i="121" s="1"/>
  <c r="I45" i="121"/>
  <c r="J45" i="121"/>
  <c r="I131" i="121"/>
  <c r="K131" i="121" s="1"/>
  <c r="L131" i="121" s="1"/>
  <c r="V84" i="121" s="1"/>
  <c r="J131" i="121"/>
  <c r="I132" i="121"/>
  <c r="J132" i="121"/>
  <c r="K132" i="121"/>
  <c r="L132" i="121"/>
  <c r="V85" i="121" s="1"/>
  <c r="I133" i="121"/>
  <c r="K133" i="121" s="1"/>
  <c r="L133" i="121" s="1"/>
  <c r="V86" i="121" s="1"/>
  <c r="J133" i="121"/>
  <c r="I134" i="121"/>
  <c r="J134" i="121"/>
  <c r="K134" i="121" s="1"/>
  <c r="L134" i="121" s="1"/>
  <c r="I135" i="121"/>
  <c r="K135" i="121" s="1"/>
  <c r="L135" i="121" s="1"/>
  <c r="V88" i="121" s="1"/>
  <c r="J135" i="121"/>
  <c r="I136" i="121"/>
  <c r="K136" i="121" s="1"/>
  <c r="L136" i="121" s="1"/>
  <c r="J136" i="121"/>
  <c r="I137" i="121"/>
  <c r="J137" i="121"/>
  <c r="K137" i="121" s="1"/>
  <c r="L137" i="121" s="1"/>
  <c r="V90" i="121" s="1"/>
  <c r="I138" i="121"/>
  <c r="J138" i="121"/>
  <c r="I139" i="121"/>
  <c r="K139" i="121" s="1"/>
  <c r="L139" i="121" s="1"/>
  <c r="J139" i="121"/>
  <c r="I140" i="121"/>
  <c r="J140" i="121"/>
  <c r="K140" i="121"/>
  <c r="L140" i="121"/>
  <c r="V93" i="121" s="1"/>
  <c r="I141" i="121"/>
  <c r="J141" i="121"/>
  <c r="K141" i="121"/>
  <c r="L141" i="121" s="1"/>
  <c r="V94" i="121" s="1"/>
  <c r="I142" i="121"/>
  <c r="J142" i="121"/>
  <c r="K142" i="121" s="1"/>
  <c r="L142" i="121" s="1"/>
  <c r="I143" i="121"/>
  <c r="K143" i="121" s="1"/>
  <c r="J143" i="121"/>
  <c r="L143" i="121"/>
  <c r="V96" i="121" s="1"/>
  <c r="I144" i="121"/>
  <c r="K144" i="121" s="1"/>
  <c r="L144" i="121" s="1"/>
  <c r="J144" i="121"/>
  <c r="I145" i="121"/>
  <c r="J145" i="121"/>
  <c r="K145" i="121"/>
  <c r="L145" i="121" s="1"/>
  <c r="V98" i="121" s="1"/>
  <c r="V99" i="121"/>
  <c r="I147" i="121"/>
  <c r="K147" i="121" s="1"/>
  <c r="L147" i="121" s="1"/>
  <c r="V100" i="121" s="1"/>
  <c r="J147" i="121"/>
  <c r="I148" i="121"/>
  <c r="K148" i="121" s="1"/>
  <c r="L148" i="121" s="1"/>
  <c r="V101" i="121" s="1"/>
  <c r="J148" i="121"/>
  <c r="I149" i="121"/>
  <c r="J149" i="121"/>
  <c r="K149" i="121" s="1"/>
  <c r="L149" i="121" s="1"/>
  <c r="V102" i="121"/>
  <c r="I150" i="121"/>
  <c r="J150" i="121"/>
  <c r="I151" i="121"/>
  <c r="K151" i="121" s="1"/>
  <c r="L151" i="121" s="1"/>
  <c r="J151" i="121"/>
  <c r="V104" i="121"/>
  <c r="I146" i="122"/>
  <c r="J146" i="122"/>
  <c r="K146" i="122"/>
  <c r="L146" i="122" s="1"/>
  <c r="I26" i="122"/>
  <c r="J26" i="122"/>
  <c r="K26" i="122"/>
  <c r="L26" i="122"/>
  <c r="V64" i="122" s="1"/>
  <c r="I27" i="122"/>
  <c r="J27" i="122"/>
  <c r="K27" i="122"/>
  <c r="L27" i="122" s="1"/>
  <c r="V65" i="122" s="1"/>
  <c r="I28" i="122"/>
  <c r="K28" i="122" s="1"/>
  <c r="J28" i="122"/>
  <c r="L28" i="122"/>
  <c r="V66" i="122" s="1"/>
  <c r="I29" i="122"/>
  <c r="K29" i="122" s="1"/>
  <c r="L29" i="122" s="1"/>
  <c r="V67" i="122" s="1"/>
  <c r="J29" i="122"/>
  <c r="I30" i="122"/>
  <c r="J30" i="122"/>
  <c r="K30" i="122"/>
  <c r="L30" i="122" s="1"/>
  <c r="V68" i="122" s="1"/>
  <c r="I31" i="122"/>
  <c r="J31" i="122"/>
  <c r="K31" i="122"/>
  <c r="L31" i="122" s="1"/>
  <c r="V69" i="122" s="1"/>
  <c r="I32" i="122"/>
  <c r="J32" i="122"/>
  <c r="I33" i="122"/>
  <c r="J33" i="122"/>
  <c r="K33" i="122"/>
  <c r="L33" i="122" s="1"/>
  <c r="V71" i="122" s="1"/>
  <c r="I34" i="122"/>
  <c r="J34" i="122"/>
  <c r="K34" i="122"/>
  <c r="L34" i="122"/>
  <c r="V72" i="122" s="1"/>
  <c r="I35" i="122"/>
  <c r="J35" i="122"/>
  <c r="I36" i="122"/>
  <c r="J36" i="122"/>
  <c r="K36" i="122" s="1"/>
  <c r="L36" i="122" s="1"/>
  <c r="V74" i="122" s="1"/>
  <c r="I37" i="122"/>
  <c r="K37" i="122" s="1"/>
  <c r="L37" i="122" s="1"/>
  <c r="V75" i="122" s="1"/>
  <c r="J37" i="122"/>
  <c r="I38" i="122"/>
  <c r="K38" i="122" s="1"/>
  <c r="L38" i="122" s="1"/>
  <c r="J38" i="122"/>
  <c r="I39" i="122"/>
  <c r="J39" i="122"/>
  <c r="K39" i="122" s="1"/>
  <c r="L39" i="122" s="1"/>
  <c r="V77" i="122"/>
  <c r="I40" i="122"/>
  <c r="J40" i="122"/>
  <c r="I41" i="122"/>
  <c r="J41" i="122"/>
  <c r="I42" i="122"/>
  <c r="J42" i="122"/>
  <c r="K42" i="122"/>
  <c r="L42" i="122"/>
  <c r="V80" i="122"/>
  <c r="I43" i="122"/>
  <c r="J43" i="122"/>
  <c r="K43" i="122"/>
  <c r="L43" i="122" s="1"/>
  <c r="I44" i="122"/>
  <c r="J44" i="122"/>
  <c r="K44" i="122" s="1"/>
  <c r="L44" i="122" s="1"/>
  <c r="I45" i="122"/>
  <c r="K45" i="122" s="1"/>
  <c r="J45" i="122"/>
  <c r="L45" i="122"/>
  <c r="I131" i="122"/>
  <c r="J131" i="122"/>
  <c r="K131" i="122" s="1"/>
  <c r="L131" i="122" s="1"/>
  <c r="I132" i="122"/>
  <c r="J132" i="122"/>
  <c r="K132" i="122"/>
  <c r="L132" i="122" s="1"/>
  <c r="V85" i="122" s="1"/>
  <c r="I133" i="122"/>
  <c r="J133" i="122"/>
  <c r="I134" i="122"/>
  <c r="J134" i="122"/>
  <c r="K134" i="122"/>
  <c r="L134" i="122" s="1"/>
  <c r="V87" i="122"/>
  <c r="I135" i="122"/>
  <c r="J135" i="122"/>
  <c r="K135" i="122"/>
  <c r="L135" i="122" s="1"/>
  <c r="V88" i="122" s="1"/>
  <c r="I136" i="122"/>
  <c r="J136" i="122"/>
  <c r="K136" i="122"/>
  <c r="L136" i="122" s="1"/>
  <c r="V89" i="122" s="1"/>
  <c r="I137" i="122"/>
  <c r="K137" i="122" s="1"/>
  <c r="L137" i="122" s="1"/>
  <c r="J137" i="122"/>
  <c r="I138" i="122"/>
  <c r="K138" i="122" s="1"/>
  <c r="J138" i="122"/>
  <c r="L138" i="122"/>
  <c r="V91" i="122"/>
  <c r="I139" i="122"/>
  <c r="K139" i="122" s="1"/>
  <c r="L139" i="122" s="1"/>
  <c r="V92" i="122" s="1"/>
  <c r="J139" i="122"/>
  <c r="I140" i="122"/>
  <c r="J140" i="122"/>
  <c r="K140" i="122"/>
  <c r="L140" i="122"/>
  <c r="V93" i="122" s="1"/>
  <c r="I141" i="122"/>
  <c r="K141" i="122" s="1"/>
  <c r="L141" i="122" s="1"/>
  <c r="V94" i="122" s="1"/>
  <c r="J141" i="122"/>
  <c r="I142" i="122"/>
  <c r="K142" i="122" s="1"/>
  <c r="L142" i="122" s="1"/>
  <c r="J142" i="122"/>
  <c r="I143" i="122"/>
  <c r="J143" i="122"/>
  <c r="K143" i="122"/>
  <c r="L143" i="122"/>
  <c r="V96" i="122"/>
  <c r="I144" i="122"/>
  <c r="J144" i="122"/>
  <c r="K144" i="122"/>
  <c r="L144" i="122" s="1"/>
  <c r="I145" i="122"/>
  <c r="K145" i="122" s="1"/>
  <c r="J145" i="122"/>
  <c r="L145" i="122"/>
  <c r="V98" i="122" s="1"/>
  <c r="I147" i="122"/>
  <c r="J147" i="122"/>
  <c r="K147" i="122"/>
  <c r="L147" i="122" s="1"/>
  <c r="V100" i="122" s="1"/>
  <c r="I148" i="122"/>
  <c r="J148" i="122"/>
  <c r="K148" i="122"/>
  <c r="L148" i="122" s="1"/>
  <c r="V101" i="122" s="1"/>
  <c r="I149" i="122"/>
  <c r="K149" i="122" s="1"/>
  <c r="L149" i="122" s="1"/>
  <c r="V102" i="122" s="1"/>
  <c r="J149" i="122"/>
  <c r="I150" i="122"/>
  <c r="K150" i="122" s="1"/>
  <c r="J150" i="122"/>
  <c r="L150" i="122"/>
  <c r="V103" i="122"/>
  <c r="I151" i="122"/>
  <c r="K151" i="122" s="1"/>
  <c r="L151" i="122" s="1"/>
  <c r="V104" i="122" s="1"/>
  <c r="J151" i="122"/>
  <c r="I146" i="131"/>
  <c r="K146" i="131" s="1"/>
  <c r="L146" i="131" s="1"/>
  <c r="J146" i="131"/>
  <c r="I26" i="131"/>
  <c r="J26" i="131"/>
  <c r="K26" i="131" s="1"/>
  <c r="L26" i="131" s="1"/>
  <c r="V64" i="131" s="1"/>
  <c r="I27" i="131"/>
  <c r="J27" i="131"/>
  <c r="I28" i="131"/>
  <c r="K28" i="131" s="1"/>
  <c r="L28" i="131" s="1"/>
  <c r="V66" i="131" s="1"/>
  <c r="J28" i="131"/>
  <c r="I29" i="131"/>
  <c r="J29" i="131"/>
  <c r="K29" i="131"/>
  <c r="L29" i="131"/>
  <c r="V67" i="131" s="1"/>
  <c r="I30" i="131"/>
  <c r="J30" i="131"/>
  <c r="K30" i="131"/>
  <c r="L30" i="131" s="1"/>
  <c r="V68" i="131" s="1"/>
  <c r="I31" i="131"/>
  <c r="K31" i="131" s="1"/>
  <c r="L31" i="131" s="1"/>
  <c r="V69" i="131" s="1"/>
  <c r="J31" i="131"/>
  <c r="I32" i="131"/>
  <c r="K32" i="131" s="1"/>
  <c r="J32" i="131"/>
  <c r="L32" i="131"/>
  <c r="V70" i="131"/>
  <c r="I33" i="131"/>
  <c r="J33" i="131"/>
  <c r="K33" i="131"/>
  <c r="L33" i="131" s="1"/>
  <c r="V71" i="131" s="1"/>
  <c r="I34" i="131"/>
  <c r="J34" i="131"/>
  <c r="K34" i="131"/>
  <c r="L34" i="131"/>
  <c r="V72" i="131" s="1"/>
  <c r="I35" i="131"/>
  <c r="J35" i="131"/>
  <c r="I36" i="131"/>
  <c r="J36" i="131"/>
  <c r="K36" i="131"/>
  <c r="L36" i="131"/>
  <c r="V74" i="131" s="1"/>
  <c r="I37" i="131"/>
  <c r="J37" i="131"/>
  <c r="K37" i="131"/>
  <c r="L37" i="131" s="1"/>
  <c r="V75" i="131" s="1"/>
  <c r="I38" i="131"/>
  <c r="K38" i="131" s="1"/>
  <c r="L38" i="131" s="1"/>
  <c r="J38" i="131"/>
  <c r="I39" i="131"/>
  <c r="K39" i="131" s="1"/>
  <c r="L39" i="131" s="1"/>
  <c r="J39" i="131"/>
  <c r="I40" i="131"/>
  <c r="K40" i="131" s="1"/>
  <c r="L40" i="131" s="1"/>
  <c r="J40" i="131"/>
  <c r="I41" i="131"/>
  <c r="J41" i="131"/>
  <c r="I42" i="131"/>
  <c r="J42" i="131"/>
  <c r="K42" i="131"/>
  <c r="L42" i="131" s="1"/>
  <c r="I43" i="131"/>
  <c r="K43" i="131" s="1"/>
  <c r="L43" i="131" s="1"/>
  <c r="J43" i="131"/>
  <c r="I44" i="131"/>
  <c r="K44" i="131" s="1"/>
  <c r="L44" i="131" s="1"/>
  <c r="J44" i="131"/>
  <c r="I45" i="131"/>
  <c r="J45" i="131"/>
  <c r="K45" i="131"/>
  <c r="L45" i="131"/>
  <c r="V83" i="131" s="1"/>
  <c r="I131" i="131"/>
  <c r="K131" i="131" s="1"/>
  <c r="L131" i="131" s="1"/>
  <c r="J131" i="131"/>
  <c r="I132" i="131"/>
  <c r="K132" i="131" s="1"/>
  <c r="L132" i="131" s="1"/>
  <c r="J132" i="131"/>
  <c r="I133" i="131"/>
  <c r="K133" i="131" s="1"/>
  <c r="J133" i="131"/>
  <c r="L133" i="131"/>
  <c r="V86" i="131" s="1"/>
  <c r="I134" i="131"/>
  <c r="J134" i="131"/>
  <c r="K134" i="131"/>
  <c r="L134" i="131"/>
  <c r="V87" i="131" s="1"/>
  <c r="I135" i="131"/>
  <c r="J135" i="131"/>
  <c r="K135" i="131"/>
  <c r="L135" i="131" s="1"/>
  <c r="I136" i="131"/>
  <c r="J136" i="131"/>
  <c r="I137" i="131"/>
  <c r="K137" i="131" s="1"/>
  <c r="L137" i="131" s="1"/>
  <c r="J137" i="131"/>
  <c r="I138" i="131"/>
  <c r="J138" i="131"/>
  <c r="K138" i="131"/>
  <c r="L138" i="131"/>
  <c r="V91" i="131"/>
  <c r="I139" i="131"/>
  <c r="J139" i="131"/>
  <c r="I140" i="131"/>
  <c r="J140" i="131"/>
  <c r="K140" i="131"/>
  <c r="L140" i="131" s="1"/>
  <c r="I141" i="131"/>
  <c r="K141" i="131" s="1"/>
  <c r="L141" i="131" s="1"/>
  <c r="V94" i="131" s="1"/>
  <c r="J141" i="131"/>
  <c r="I142" i="131"/>
  <c r="K142" i="131" s="1"/>
  <c r="L142" i="131" s="1"/>
  <c r="J142" i="131"/>
  <c r="I143" i="131"/>
  <c r="J143" i="131"/>
  <c r="K143" i="131" s="1"/>
  <c r="L143" i="131" s="1"/>
  <c r="V96" i="131"/>
  <c r="I144" i="131"/>
  <c r="J144" i="131"/>
  <c r="I145" i="131"/>
  <c r="J145" i="131"/>
  <c r="I147" i="131"/>
  <c r="J147" i="131"/>
  <c r="K147" i="131" s="1"/>
  <c r="L147" i="131" s="1"/>
  <c r="V100" i="131" s="1"/>
  <c r="I148" i="131"/>
  <c r="K148" i="131" s="1"/>
  <c r="L148" i="131" s="1"/>
  <c r="J148" i="131"/>
  <c r="V101" i="131"/>
  <c r="I149" i="131"/>
  <c r="J149" i="131"/>
  <c r="K149" i="131" s="1"/>
  <c r="L149" i="131" s="1"/>
  <c r="V102" i="131" s="1"/>
  <c r="I150" i="131"/>
  <c r="J150" i="131"/>
  <c r="K150" i="131"/>
  <c r="L150" i="131"/>
  <c r="V103" i="131"/>
  <c r="I151" i="131"/>
  <c r="J151" i="131"/>
  <c r="K151" i="131"/>
  <c r="L151" i="131" s="1"/>
  <c r="V104" i="131" s="1"/>
  <c r="I146" i="132"/>
  <c r="J146" i="132"/>
  <c r="I26" i="132"/>
  <c r="K26" i="132" s="1"/>
  <c r="L26" i="132" s="1"/>
  <c r="V64" i="132" s="1"/>
  <c r="J26" i="132"/>
  <c r="I27" i="132"/>
  <c r="K27" i="132" s="1"/>
  <c r="J27" i="132"/>
  <c r="L27" i="132"/>
  <c r="V65" i="132"/>
  <c r="I28" i="132"/>
  <c r="K28" i="132" s="1"/>
  <c r="L28" i="132" s="1"/>
  <c r="V66" i="132" s="1"/>
  <c r="J28" i="132"/>
  <c r="I29" i="132"/>
  <c r="J29" i="132"/>
  <c r="K29" i="132" s="1"/>
  <c r="L29" i="132" s="1"/>
  <c r="V67" i="132" s="1"/>
  <c r="I30" i="132"/>
  <c r="J30" i="132"/>
  <c r="I31" i="132"/>
  <c r="J31" i="132"/>
  <c r="K31" i="132"/>
  <c r="L31" i="132" s="1"/>
  <c r="V69" i="132" s="1"/>
  <c r="I32" i="132"/>
  <c r="J32" i="132"/>
  <c r="K32" i="132"/>
  <c r="L32" i="132" s="1"/>
  <c r="V70" i="132" s="1"/>
  <c r="I33" i="132"/>
  <c r="J33" i="132"/>
  <c r="K33" i="132" s="1"/>
  <c r="L33" i="132" s="1"/>
  <c r="V71" i="132" s="1"/>
  <c r="I34" i="132"/>
  <c r="J34" i="132"/>
  <c r="I35" i="132"/>
  <c r="K35" i="132" s="1"/>
  <c r="L35" i="132" s="1"/>
  <c r="V73" i="132" s="1"/>
  <c r="J35" i="132"/>
  <c r="I36" i="132"/>
  <c r="K36" i="132" s="1"/>
  <c r="J36" i="132"/>
  <c r="L36" i="132"/>
  <c r="V74" i="132" s="1"/>
  <c r="I37" i="132"/>
  <c r="J37" i="132"/>
  <c r="K37" i="132" s="1"/>
  <c r="L37" i="132" s="1"/>
  <c r="V75" i="132" s="1"/>
  <c r="I38" i="132"/>
  <c r="K38" i="132" s="1"/>
  <c r="L38" i="132" s="1"/>
  <c r="J38" i="132"/>
  <c r="V76" i="132"/>
  <c r="I39" i="132"/>
  <c r="K39" i="132" s="1"/>
  <c r="L39" i="132" s="1"/>
  <c r="J39" i="132"/>
  <c r="I40" i="132"/>
  <c r="J40" i="132"/>
  <c r="K40" i="132"/>
  <c r="L40" i="132" s="1"/>
  <c r="I41" i="132"/>
  <c r="J41" i="132"/>
  <c r="K41" i="132"/>
  <c r="L41" i="132" s="1"/>
  <c r="V79" i="132" s="1"/>
  <c r="I42" i="132"/>
  <c r="J42" i="132"/>
  <c r="K42" i="132"/>
  <c r="L42" i="132" s="1"/>
  <c r="I43" i="132"/>
  <c r="K43" i="132" s="1"/>
  <c r="J43" i="132"/>
  <c r="L43" i="132"/>
  <c r="V81" i="132" s="1"/>
  <c r="I44" i="132"/>
  <c r="J44" i="132"/>
  <c r="K44" i="132"/>
  <c r="L44" i="132" s="1"/>
  <c r="I45" i="132"/>
  <c r="J45" i="132"/>
  <c r="K45" i="132" s="1"/>
  <c r="L45" i="132" s="1"/>
  <c r="I131" i="132"/>
  <c r="K131" i="132" s="1"/>
  <c r="L131" i="132" s="1"/>
  <c r="V84" i="132" s="1"/>
  <c r="J131" i="132"/>
  <c r="I132" i="132"/>
  <c r="K132" i="132" s="1"/>
  <c r="L132" i="132" s="1"/>
  <c r="J132" i="132"/>
  <c r="I133" i="132"/>
  <c r="J133" i="132"/>
  <c r="K133" i="132"/>
  <c r="L133" i="132" s="1"/>
  <c r="I134" i="132"/>
  <c r="K134" i="132" s="1"/>
  <c r="L134" i="132" s="1"/>
  <c r="J134" i="132"/>
  <c r="I135" i="132"/>
  <c r="J135" i="132"/>
  <c r="K135" i="132" s="1"/>
  <c r="L135" i="132" s="1"/>
  <c r="I136" i="132"/>
  <c r="J136" i="132"/>
  <c r="K136" i="132"/>
  <c r="L136" i="132" s="1"/>
  <c r="I137" i="132"/>
  <c r="K137" i="132" s="1"/>
  <c r="L137" i="132" s="1"/>
  <c r="V90" i="132" s="1"/>
  <c r="J137" i="132"/>
  <c r="I138" i="132"/>
  <c r="K138" i="132" s="1"/>
  <c r="L138" i="132" s="1"/>
  <c r="J138" i="132"/>
  <c r="I139" i="132"/>
  <c r="J139" i="132"/>
  <c r="K139" i="132"/>
  <c r="L139" i="132"/>
  <c r="V92" i="132" s="1"/>
  <c r="I140" i="132"/>
  <c r="K140" i="132" s="1"/>
  <c r="L140" i="132" s="1"/>
  <c r="J140" i="132"/>
  <c r="I141" i="132"/>
  <c r="K141" i="132" s="1"/>
  <c r="L141" i="132" s="1"/>
  <c r="J141" i="132"/>
  <c r="I142" i="132"/>
  <c r="K142" i="132" s="1"/>
  <c r="L142" i="132" s="1"/>
  <c r="J142" i="132"/>
  <c r="I143" i="132"/>
  <c r="J143" i="132"/>
  <c r="K143" i="132"/>
  <c r="L143" i="132" s="1"/>
  <c r="I144" i="132"/>
  <c r="J144" i="132"/>
  <c r="K144" i="132" s="1"/>
  <c r="L144" i="132" s="1"/>
  <c r="I145" i="132"/>
  <c r="J145" i="132"/>
  <c r="I147" i="132"/>
  <c r="J147" i="132"/>
  <c r="K147" i="132"/>
  <c r="L147" i="132" s="1"/>
  <c r="V100" i="132" s="1"/>
  <c r="I148" i="132"/>
  <c r="J148" i="132"/>
  <c r="K148" i="132" s="1"/>
  <c r="L148" i="132" s="1"/>
  <c r="V101" i="132" s="1"/>
  <c r="I149" i="132"/>
  <c r="J149" i="132"/>
  <c r="I150" i="132"/>
  <c r="K150" i="132" s="1"/>
  <c r="L150" i="132" s="1"/>
  <c r="V103" i="132" s="1"/>
  <c r="J150" i="132"/>
  <c r="I151" i="132"/>
  <c r="J151" i="132"/>
  <c r="K151" i="132"/>
  <c r="L151" i="132"/>
  <c r="V104" i="132"/>
  <c r="I146" i="134"/>
  <c r="J146" i="134"/>
  <c r="K146" i="134" s="1"/>
  <c r="L146" i="134" s="1"/>
  <c r="I26" i="134"/>
  <c r="J26" i="134"/>
  <c r="K26" i="134"/>
  <c r="L26" i="134" s="1"/>
  <c r="V64" i="134" s="1"/>
  <c r="I27" i="134"/>
  <c r="K27" i="134" s="1"/>
  <c r="L27" i="134" s="1"/>
  <c r="V65" i="134" s="1"/>
  <c r="J27" i="134"/>
  <c r="I28" i="134"/>
  <c r="K28" i="134" s="1"/>
  <c r="J28" i="134"/>
  <c r="L28" i="134"/>
  <c r="V66" i="134" s="1"/>
  <c r="I29" i="134"/>
  <c r="K29" i="134" s="1"/>
  <c r="L29" i="134" s="1"/>
  <c r="V67" i="134" s="1"/>
  <c r="J29" i="134"/>
  <c r="I30" i="134"/>
  <c r="J30" i="134"/>
  <c r="K30" i="134"/>
  <c r="L30" i="134" s="1"/>
  <c r="V68" i="134" s="1"/>
  <c r="I31" i="134"/>
  <c r="K31" i="134" s="1"/>
  <c r="L31" i="134" s="1"/>
  <c r="J31" i="134"/>
  <c r="V69" i="134"/>
  <c r="I32" i="134"/>
  <c r="J32" i="134"/>
  <c r="K32" i="134"/>
  <c r="L32" i="134" s="1"/>
  <c r="V70" i="134" s="1"/>
  <c r="I33" i="134"/>
  <c r="J33" i="134"/>
  <c r="K33" i="134"/>
  <c r="L33" i="134" s="1"/>
  <c r="V71" i="134" s="1"/>
  <c r="I34" i="134"/>
  <c r="K34" i="134" s="1"/>
  <c r="L34" i="134" s="1"/>
  <c r="V72" i="134" s="1"/>
  <c r="J34" i="134"/>
  <c r="I35" i="134"/>
  <c r="J35" i="134"/>
  <c r="K35" i="134"/>
  <c r="L35" i="134" s="1"/>
  <c r="V73" i="134" s="1"/>
  <c r="I36" i="134"/>
  <c r="K36" i="134" s="1"/>
  <c r="L36" i="134" s="1"/>
  <c r="V74" i="134" s="1"/>
  <c r="J36" i="134"/>
  <c r="I37" i="134"/>
  <c r="J37" i="134"/>
  <c r="K37" i="134" s="1"/>
  <c r="L37" i="134" s="1"/>
  <c r="V75" i="134" s="1"/>
  <c r="I38" i="134"/>
  <c r="J38" i="134"/>
  <c r="K38" i="134" s="1"/>
  <c r="L38" i="134" s="1"/>
  <c r="I39" i="134"/>
  <c r="K39" i="134" s="1"/>
  <c r="L39" i="134" s="1"/>
  <c r="V77" i="134" s="1"/>
  <c r="J39" i="134"/>
  <c r="I40" i="134"/>
  <c r="K40" i="134" s="1"/>
  <c r="L40" i="134" s="1"/>
  <c r="J40" i="134"/>
  <c r="I41" i="134"/>
  <c r="J41" i="134"/>
  <c r="K41" i="134"/>
  <c r="L41" i="134"/>
  <c r="I42" i="134"/>
  <c r="K42" i="134" s="1"/>
  <c r="L42" i="134" s="1"/>
  <c r="J42" i="134"/>
  <c r="I43" i="134"/>
  <c r="K43" i="134" s="1"/>
  <c r="L43" i="134" s="1"/>
  <c r="J43" i="134"/>
  <c r="I44" i="134"/>
  <c r="K44" i="134" s="1"/>
  <c r="L44" i="134" s="1"/>
  <c r="J44" i="134"/>
  <c r="I45" i="134"/>
  <c r="J45" i="134"/>
  <c r="K45" i="134"/>
  <c r="L45" i="134" s="1"/>
  <c r="I131" i="134"/>
  <c r="J131" i="134"/>
  <c r="K131" i="134" s="1"/>
  <c r="L131" i="134" s="1"/>
  <c r="I132" i="134"/>
  <c r="J132" i="134"/>
  <c r="I133" i="134"/>
  <c r="K133" i="134" s="1"/>
  <c r="L133" i="134" s="1"/>
  <c r="J133" i="134"/>
  <c r="I134" i="134"/>
  <c r="J134" i="134"/>
  <c r="K134" i="134"/>
  <c r="L134" i="134" s="1"/>
  <c r="I135" i="134"/>
  <c r="J135" i="134"/>
  <c r="K135" i="134" s="1"/>
  <c r="L135" i="134" s="1"/>
  <c r="I136" i="134"/>
  <c r="K136" i="134" s="1"/>
  <c r="L136" i="134" s="1"/>
  <c r="J136" i="134"/>
  <c r="I137" i="134"/>
  <c r="K137" i="134" s="1"/>
  <c r="J137" i="134"/>
  <c r="L137" i="134"/>
  <c r="V90" i="134"/>
  <c r="I138" i="134"/>
  <c r="K138" i="134" s="1"/>
  <c r="L138" i="134" s="1"/>
  <c r="J138" i="134"/>
  <c r="I139" i="134"/>
  <c r="J139" i="134"/>
  <c r="K139" i="134" s="1"/>
  <c r="L139" i="134" s="1"/>
  <c r="I140" i="134"/>
  <c r="K140" i="134" s="1"/>
  <c r="L140" i="134" s="1"/>
  <c r="V93" i="134" s="1"/>
  <c r="J140" i="134"/>
  <c r="I141" i="134"/>
  <c r="J141" i="134"/>
  <c r="K141" i="134" s="1"/>
  <c r="L141" i="134" s="1"/>
  <c r="I142" i="134"/>
  <c r="J142" i="134"/>
  <c r="K142" i="134"/>
  <c r="L142" i="134" s="1"/>
  <c r="I143" i="134"/>
  <c r="J143" i="134"/>
  <c r="K143" i="134"/>
  <c r="L143" i="134" s="1"/>
  <c r="V96" i="134" s="1"/>
  <c r="I144" i="134"/>
  <c r="K144" i="134" s="1"/>
  <c r="L144" i="134" s="1"/>
  <c r="J144" i="134"/>
  <c r="I145" i="134"/>
  <c r="K145" i="134" s="1"/>
  <c r="J145" i="134"/>
  <c r="L145" i="134"/>
  <c r="I147" i="134"/>
  <c r="J147" i="134"/>
  <c r="K147" i="134"/>
  <c r="L147" i="134" s="1"/>
  <c r="V100" i="134" s="1"/>
  <c r="I148" i="134"/>
  <c r="J148" i="134"/>
  <c r="K148" i="134"/>
  <c r="L148" i="134" s="1"/>
  <c r="V101" i="134" s="1"/>
  <c r="I149" i="134"/>
  <c r="K149" i="134" s="1"/>
  <c r="J149" i="134"/>
  <c r="L149" i="134"/>
  <c r="V102" i="134" s="1"/>
  <c r="I150" i="134"/>
  <c r="K150" i="134" s="1"/>
  <c r="L150" i="134" s="1"/>
  <c r="V103" i="134" s="1"/>
  <c r="J150" i="134"/>
  <c r="I151" i="134"/>
  <c r="J151" i="134"/>
  <c r="K151" i="134"/>
  <c r="L151" i="134" s="1"/>
  <c r="V104" i="134" s="1"/>
  <c r="I146" i="135"/>
  <c r="K146" i="135" s="1"/>
  <c r="L146" i="135" s="1"/>
  <c r="J146" i="135"/>
  <c r="I26" i="135"/>
  <c r="J26" i="135"/>
  <c r="I27" i="135"/>
  <c r="K27" i="135" s="1"/>
  <c r="L27" i="135" s="1"/>
  <c r="V65" i="135" s="1"/>
  <c r="J27" i="135"/>
  <c r="I28" i="135"/>
  <c r="J28" i="135"/>
  <c r="K28" i="135"/>
  <c r="L28" i="135"/>
  <c r="V66" i="135"/>
  <c r="I29" i="135"/>
  <c r="K29" i="135" s="1"/>
  <c r="L29" i="135" s="1"/>
  <c r="V67" i="135" s="1"/>
  <c r="J29" i="135"/>
  <c r="I30" i="135"/>
  <c r="J30" i="135"/>
  <c r="K30" i="135" s="1"/>
  <c r="L30" i="135" s="1"/>
  <c r="V68" i="135" s="1"/>
  <c r="I31" i="135"/>
  <c r="K31" i="135" s="1"/>
  <c r="L31" i="135" s="1"/>
  <c r="V69" i="135" s="1"/>
  <c r="J31" i="135"/>
  <c r="I32" i="135"/>
  <c r="K32" i="135" s="1"/>
  <c r="L32" i="135" s="1"/>
  <c r="V70" i="135" s="1"/>
  <c r="J32" i="135"/>
  <c r="I33" i="135"/>
  <c r="J33" i="135"/>
  <c r="K33" i="135" s="1"/>
  <c r="L33" i="135" s="1"/>
  <c r="V71" i="135" s="1"/>
  <c r="I34" i="135"/>
  <c r="J34" i="135"/>
  <c r="I35" i="135"/>
  <c r="K35" i="135" s="1"/>
  <c r="L35" i="135" s="1"/>
  <c r="V73" i="135" s="1"/>
  <c r="J35" i="135"/>
  <c r="I36" i="135"/>
  <c r="J36" i="135"/>
  <c r="K36" i="135"/>
  <c r="L36" i="135" s="1"/>
  <c r="V74" i="135" s="1"/>
  <c r="I37" i="135"/>
  <c r="J37" i="135"/>
  <c r="K37" i="135"/>
  <c r="L37" i="135" s="1"/>
  <c r="V75" i="135" s="1"/>
  <c r="I38" i="135"/>
  <c r="J38" i="135"/>
  <c r="K38" i="135"/>
  <c r="L38" i="135" s="1"/>
  <c r="I39" i="135"/>
  <c r="K39" i="135" s="1"/>
  <c r="J39" i="135"/>
  <c r="L39" i="135"/>
  <c r="V77" i="135" s="1"/>
  <c r="I40" i="135"/>
  <c r="K40" i="135" s="1"/>
  <c r="L40" i="135" s="1"/>
  <c r="J40" i="135"/>
  <c r="I41" i="135"/>
  <c r="J41" i="135"/>
  <c r="K41" i="135"/>
  <c r="L41" i="135" s="1"/>
  <c r="I42" i="135"/>
  <c r="K42" i="135" s="1"/>
  <c r="L42" i="135" s="1"/>
  <c r="J42" i="135"/>
  <c r="I43" i="135"/>
  <c r="J43" i="135"/>
  <c r="K43" i="135"/>
  <c r="L43" i="135" s="1"/>
  <c r="I44" i="135"/>
  <c r="J44" i="135"/>
  <c r="K44" i="135"/>
  <c r="L44" i="135" s="1"/>
  <c r="I45" i="135"/>
  <c r="K45" i="135" s="1"/>
  <c r="L45" i="135" s="1"/>
  <c r="J45" i="135"/>
  <c r="I131" i="135"/>
  <c r="K131" i="135" s="1"/>
  <c r="L131" i="135" s="1"/>
  <c r="J131" i="135"/>
  <c r="I132" i="135"/>
  <c r="K132" i="135" s="1"/>
  <c r="L132" i="135" s="1"/>
  <c r="J132" i="135"/>
  <c r="I133" i="135"/>
  <c r="K133" i="135" s="1"/>
  <c r="L133" i="135" s="1"/>
  <c r="J133" i="135"/>
  <c r="I134" i="135"/>
  <c r="J134" i="135"/>
  <c r="K134" i="135"/>
  <c r="L134" i="135"/>
  <c r="V87" i="135" s="1"/>
  <c r="I135" i="135"/>
  <c r="K135" i="135" s="1"/>
  <c r="L135" i="135" s="1"/>
  <c r="V88" i="135" s="1"/>
  <c r="J135" i="135"/>
  <c r="I136" i="135"/>
  <c r="K136" i="135" s="1"/>
  <c r="L136" i="135" s="1"/>
  <c r="J136" i="135"/>
  <c r="I137" i="135"/>
  <c r="J137" i="135"/>
  <c r="K137" i="135"/>
  <c r="L137" i="135"/>
  <c r="V90" i="135" s="1"/>
  <c r="I138" i="135"/>
  <c r="K138" i="135" s="1"/>
  <c r="L138" i="135" s="1"/>
  <c r="J138" i="135"/>
  <c r="I139" i="135"/>
  <c r="K139" i="135" s="1"/>
  <c r="L139" i="135" s="1"/>
  <c r="J139" i="135"/>
  <c r="I140" i="135"/>
  <c r="K140" i="135" s="1"/>
  <c r="L140" i="135" s="1"/>
  <c r="J140" i="135"/>
  <c r="I141" i="135"/>
  <c r="J141" i="135"/>
  <c r="K141" i="135"/>
  <c r="L141" i="135" s="1"/>
  <c r="I142" i="135"/>
  <c r="J142" i="135"/>
  <c r="K142" i="135" s="1"/>
  <c r="L142" i="135" s="1"/>
  <c r="I143" i="135"/>
  <c r="J143" i="135"/>
  <c r="I144" i="135"/>
  <c r="K144" i="135" s="1"/>
  <c r="L144" i="135" s="1"/>
  <c r="J144" i="135"/>
  <c r="I145" i="135"/>
  <c r="J145" i="135"/>
  <c r="K145" i="135"/>
  <c r="L145" i="135"/>
  <c r="V98" i="135"/>
  <c r="I147" i="135"/>
  <c r="K147" i="135" s="1"/>
  <c r="L147" i="135" s="1"/>
  <c r="V100" i="135" s="1"/>
  <c r="J147" i="135"/>
  <c r="I148" i="135"/>
  <c r="K148" i="135" s="1"/>
  <c r="L148" i="135" s="1"/>
  <c r="V101" i="135" s="1"/>
  <c r="J148" i="135"/>
  <c r="I149" i="135"/>
  <c r="J149" i="135"/>
  <c r="K149" i="135"/>
  <c r="L149" i="135"/>
  <c r="V102" i="135" s="1"/>
  <c r="I150" i="135"/>
  <c r="K150" i="135" s="1"/>
  <c r="L150" i="135" s="1"/>
  <c r="V103" i="135" s="1"/>
  <c r="J150" i="135"/>
  <c r="I151" i="135"/>
  <c r="K151" i="135" s="1"/>
  <c r="L151" i="135" s="1"/>
  <c r="V104" i="135" s="1"/>
  <c r="J151" i="135"/>
  <c r="I130" i="96"/>
  <c r="K130" i="96" s="1"/>
  <c r="L130" i="96" s="1"/>
  <c r="J130" i="96"/>
  <c r="I130" i="116"/>
  <c r="K130" i="116" s="1"/>
  <c r="L130" i="116" s="1"/>
  <c r="J130" i="116"/>
  <c r="I130" i="120"/>
  <c r="K130" i="120" s="1"/>
  <c r="L130" i="120" s="1"/>
  <c r="J130" i="120"/>
  <c r="I130" i="121"/>
  <c r="J130" i="121"/>
  <c r="K130" i="121"/>
  <c r="L130" i="121" s="1"/>
  <c r="I130" i="122"/>
  <c r="K130" i="122" s="1"/>
  <c r="L130" i="122" s="1"/>
  <c r="J130" i="122"/>
  <c r="I130" i="131"/>
  <c r="K130" i="131" s="1"/>
  <c r="L130" i="131" s="1"/>
  <c r="J130" i="131"/>
  <c r="I130" i="132"/>
  <c r="K130" i="132" s="1"/>
  <c r="L130" i="132" s="1"/>
  <c r="J130" i="132"/>
  <c r="I130" i="134"/>
  <c r="J130" i="134"/>
  <c r="K130" i="134"/>
  <c r="L130" i="134" s="1"/>
  <c r="I130" i="135"/>
  <c r="K130" i="135" s="1"/>
  <c r="L130" i="135" s="1"/>
  <c r="J130" i="135"/>
  <c r="I129" i="96"/>
  <c r="K129" i="96" s="1"/>
  <c r="L129" i="96" s="1"/>
  <c r="J129" i="96"/>
  <c r="I129" i="116"/>
  <c r="K129" i="116" s="1"/>
  <c r="L129" i="116" s="1"/>
  <c r="J129" i="116"/>
  <c r="I129" i="120"/>
  <c r="K129" i="120" s="1"/>
  <c r="L129" i="120" s="1"/>
  <c r="J129" i="120"/>
  <c r="I129" i="121"/>
  <c r="J129" i="121"/>
  <c r="K129" i="121"/>
  <c r="L129" i="121" s="1"/>
  <c r="I129" i="122"/>
  <c r="K129" i="122" s="1"/>
  <c r="L129" i="122" s="1"/>
  <c r="J129" i="122"/>
  <c r="I129" i="131"/>
  <c r="K129" i="131" s="1"/>
  <c r="L129" i="131" s="1"/>
  <c r="J129" i="131"/>
  <c r="I129" i="132"/>
  <c r="J129" i="132"/>
  <c r="K129" i="132"/>
  <c r="L129" i="132"/>
  <c r="I129" i="134"/>
  <c r="J129" i="134"/>
  <c r="K129" i="134"/>
  <c r="L129" i="134" s="1"/>
  <c r="I129" i="135"/>
  <c r="K129" i="135" s="1"/>
  <c r="L129" i="135" s="1"/>
  <c r="J129" i="135"/>
  <c r="I128" i="96"/>
  <c r="K128" i="96" s="1"/>
  <c r="L128" i="96" s="1"/>
  <c r="J128" i="96"/>
  <c r="I128" i="116"/>
  <c r="K128" i="116" s="1"/>
  <c r="L128" i="116" s="1"/>
  <c r="J128" i="116"/>
  <c r="I128" i="120"/>
  <c r="J128" i="120"/>
  <c r="K128" i="120"/>
  <c r="L128" i="120"/>
  <c r="I128" i="121"/>
  <c r="J128" i="121"/>
  <c r="K128" i="121"/>
  <c r="L128" i="121" s="1"/>
  <c r="I128" i="122"/>
  <c r="K128" i="122" s="1"/>
  <c r="L128" i="122" s="1"/>
  <c r="J128" i="122"/>
  <c r="I128" i="131"/>
  <c r="K128" i="131" s="1"/>
  <c r="L128" i="131" s="1"/>
  <c r="J128" i="131"/>
  <c r="I128" i="132"/>
  <c r="J128" i="132"/>
  <c r="K128" i="132"/>
  <c r="L128" i="132"/>
  <c r="I128" i="134"/>
  <c r="J128" i="134"/>
  <c r="K128" i="134"/>
  <c r="L128" i="134" s="1"/>
  <c r="I128" i="135"/>
  <c r="K128" i="135" s="1"/>
  <c r="L128" i="135" s="1"/>
  <c r="J128" i="135"/>
  <c r="I127" i="96"/>
  <c r="K127" i="96" s="1"/>
  <c r="L127" i="96" s="1"/>
  <c r="J127" i="96"/>
  <c r="I127" i="116"/>
  <c r="K127" i="116" s="1"/>
  <c r="L127" i="116" s="1"/>
  <c r="J127" i="116"/>
  <c r="I127" i="120"/>
  <c r="J127" i="120"/>
  <c r="K127" i="120"/>
  <c r="L127" i="120"/>
  <c r="I127" i="121"/>
  <c r="J127" i="121"/>
  <c r="K127" i="121"/>
  <c r="L127" i="121" s="1"/>
  <c r="I127" i="122"/>
  <c r="K127" i="122" s="1"/>
  <c r="L127" i="122" s="1"/>
  <c r="J127" i="122"/>
  <c r="I127" i="131"/>
  <c r="K127" i="131" s="1"/>
  <c r="L127" i="131" s="1"/>
  <c r="J127" i="131"/>
  <c r="I127" i="132"/>
  <c r="K127" i="132" s="1"/>
  <c r="L127" i="132" s="1"/>
  <c r="J127" i="132"/>
  <c r="I127" i="134"/>
  <c r="J127" i="134"/>
  <c r="K127" i="134"/>
  <c r="L127" i="134" s="1"/>
  <c r="I127" i="135"/>
  <c r="K127" i="135" s="1"/>
  <c r="L127" i="135" s="1"/>
  <c r="J127" i="135"/>
  <c r="I126" i="96"/>
  <c r="K126" i="96" s="1"/>
  <c r="L126" i="96" s="1"/>
  <c r="J126" i="96"/>
  <c r="I126" i="116"/>
  <c r="K126" i="116" s="1"/>
  <c r="L126" i="116" s="1"/>
  <c r="J126" i="116"/>
  <c r="I126" i="120"/>
  <c r="K126" i="120" s="1"/>
  <c r="L126" i="120" s="1"/>
  <c r="J126" i="120"/>
  <c r="I126" i="121"/>
  <c r="J126" i="121"/>
  <c r="K126" i="121"/>
  <c r="L126" i="121" s="1"/>
  <c r="I126" i="122"/>
  <c r="K126" i="122" s="1"/>
  <c r="L126" i="122" s="1"/>
  <c r="J126" i="122"/>
  <c r="I126" i="131"/>
  <c r="K126" i="131" s="1"/>
  <c r="L126" i="131" s="1"/>
  <c r="J126" i="131"/>
  <c r="I126" i="132"/>
  <c r="K126" i="132" s="1"/>
  <c r="L126" i="132" s="1"/>
  <c r="J126" i="132"/>
  <c r="I126" i="134"/>
  <c r="J126" i="134"/>
  <c r="K126" i="134"/>
  <c r="L126" i="134" s="1"/>
  <c r="I126" i="135"/>
  <c r="K126" i="135" s="1"/>
  <c r="L126" i="135" s="1"/>
  <c r="J126" i="135"/>
  <c r="I125" i="96"/>
  <c r="K125" i="96" s="1"/>
  <c r="L125" i="96" s="1"/>
  <c r="J125" i="96"/>
  <c r="I125" i="116"/>
  <c r="K125" i="116" s="1"/>
  <c r="L125" i="116" s="1"/>
  <c r="J125" i="116"/>
  <c r="I125" i="120"/>
  <c r="J125" i="120"/>
  <c r="K125" i="120"/>
  <c r="L125" i="120"/>
  <c r="I125" i="121"/>
  <c r="J125" i="121"/>
  <c r="K125" i="121"/>
  <c r="L125" i="121" s="1"/>
  <c r="I125" i="122"/>
  <c r="K125" i="122" s="1"/>
  <c r="L125" i="122" s="1"/>
  <c r="J125" i="122"/>
  <c r="I125" i="131"/>
  <c r="K125" i="131" s="1"/>
  <c r="L125" i="131" s="1"/>
  <c r="J125" i="131"/>
  <c r="I125" i="132"/>
  <c r="J125" i="132"/>
  <c r="K125" i="132"/>
  <c r="L125" i="132"/>
  <c r="I125" i="134"/>
  <c r="J125" i="134"/>
  <c r="K125" i="134"/>
  <c r="L125" i="134" s="1"/>
  <c r="I125" i="135"/>
  <c r="K125" i="135" s="1"/>
  <c r="L125" i="135" s="1"/>
  <c r="J125" i="135"/>
  <c r="I124" i="96"/>
  <c r="K124" i="96" s="1"/>
  <c r="L124" i="96" s="1"/>
  <c r="J124" i="96"/>
  <c r="I124" i="116"/>
  <c r="K124" i="116" s="1"/>
  <c r="L124" i="116" s="1"/>
  <c r="J124" i="116"/>
  <c r="I124" i="120"/>
  <c r="J124" i="120"/>
  <c r="K124" i="120"/>
  <c r="L124" i="120"/>
  <c r="I124" i="121"/>
  <c r="J124" i="121"/>
  <c r="K124" i="121"/>
  <c r="L124" i="121" s="1"/>
  <c r="I124" i="122"/>
  <c r="K124" i="122" s="1"/>
  <c r="L124" i="122" s="1"/>
  <c r="J124" i="122"/>
  <c r="I124" i="131"/>
  <c r="K124" i="131" s="1"/>
  <c r="L124" i="131" s="1"/>
  <c r="J124" i="131"/>
  <c r="I124" i="132"/>
  <c r="J124" i="132"/>
  <c r="K124" i="132"/>
  <c r="L124" i="132"/>
  <c r="I124" i="134"/>
  <c r="J124" i="134"/>
  <c r="K124" i="134"/>
  <c r="L124" i="134" s="1"/>
  <c r="I124" i="135"/>
  <c r="K124" i="135" s="1"/>
  <c r="L124" i="135" s="1"/>
  <c r="J124" i="135"/>
  <c r="I123" i="96"/>
  <c r="K123" i="96" s="1"/>
  <c r="L123" i="96" s="1"/>
  <c r="J123" i="96"/>
  <c r="I123" i="116"/>
  <c r="K123" i="116" s="1"/>
  <c r="L123" i="116" s="1"/>
  <c r="J123" i="116"/>
  <c r="I123" i="120"/>
  <c r="J123" i="120"/>
  <c r="K123" i="120"/>
  <c r="L123" i="120"/>
  <c r="I123" i="121"/>
  <c r="J123" i="121"/>
  <c r="K123" i="121"/>
  <c r="L123" i="121" s="1"/>
  <c r="I123" i="122"/>
  <c r="K123" i="122" s="1"/>
  <c r="L123" i="122" s="1"/>
  <c r="J123" i="122"/>
  <c r="I123" i="131"/>
  <c r="K123" i="131" s="1"/>
  <c r="L123" i="131" s="1"/>
  <c r="J123" i="131"/>
  <c r="I123" i="132"/>
  <c r="J123" i="132"/>
  <c r="K123" i="132"/>
  <c r="L123" i="132"/>
  <c r="I123" i="134"/>
  <c r="J123" i="134"/>
  <c r="K123" i="134"/>
  <c r="L123" i="134" s="1"/>
  <c r="I123" i="135"/>
  <c r="K123" i="135" s="1"/>
  <c r="L123" i="135" s="1"/>
  <c r="J123" i="135"/>
  <c r="I122" i="96"/>
  <c r="K122" i="96" s="1"/>
  <c r="L122" i="96" s="1"/>
  <c r="J122" i="96"/>
  <c r="I122" i="116"/>
  <c r="K122" i="116" s="1"/>
  <c r="L122" i="116" s="1"/>
  <c r="J122" i="116"/>
  <c r="I122" i="120"/>
  <c r="J122" i="120"/>
  <c r="K122" i="120"/>
  <c r="L122" i="120"/>
  <c r="I122" i="121"/>
  <c r="J122" i="121"/>
  <c r="K122" i="121"/>
  <c r="L122" i="121" s="1"/>
  <c r="I122" i="122"/>
  <c r="K122" i="122" s="1"/>
  <c r="L122" i="122" s="1"/>
  <c r="J122" i="122"/>
  <c r="I122" i="131"/>
  <c r="K122" i="131" s="1"/>
  <c r="L122" i="131" s="1"/>
  <c r="J122" i="131"/>
  <c r="I122" i="132"/>
  <c r="J122" i="132"/>
  <c r="K122" i="132"/>
  <c r="L122" i="132"/>
  <c r="I122" i="134"/>
  <c r="J122" i="134"/>
  <c r="K122" i="134"/>
  <c r="L122" i="134" s="1"/>
  <c r="I122" i="135"/>
  <c r="K122" i="135" s="1"/>
  <c r="L122" i="135" s="1"/>
  <c r="J122" i="135"/>
  <c r="I121" i="96"/>
  <c r="K121" i="96" s="1"/>
  <c r="L121" i="96" s="1"/>
  <c r="J121" i="96"/>
  <c r="I121" i="116"/>
  <c r="J121" i="116"/>
  <c r="I121" i="120"/>
  <c r="J121" i="120"/>
  <c r="K121" i="120"/>
  <c r="L121" i="120"/>
  <c r="I121" i="121"/>
  <c r="J121" i="121"/>
  <c r="K121" i="121"/>
  <c r="L121" i="121" s="1"/>
  <c r="I121" i="122"/>
  <c r="K121" i="122" s="1"/>
  <c r="L121" i="122" s="1"/>
  <c r="J121" i="122"/>
  <c r="I121" i="131"/>
  <c r="J121" i="131"/>
  <c r="I121" i="132"/>
  <c r="J121" i="132"/>
  <c r="K121" i="132"/>
  <c r="L121" i="132"/>
  <c r="I121" i="134"/>
  <c r="J121" i="134"/>
  <c r="K121" i="134"/>
  <c r="L121" i="134" s="1"/>
  <c r="I121" i="135"/>
  <c r="K121" i="135" s="1"/>
  <c r="L121" i="135" s="1"/>
  <c r="J121" i="135"/>
  <c r="I120" i="96"/>
  <c r="K120" i="96" s="1"/>
  <c r="L120" i="96" s="1"/>
  <c r="J120" i="96"/>
  <c r="I120" i="116"/>
  <c r="J120" i="116"/>
  <c r="I120" i="120"/>
  <c r="J120" i="120"/>
  <c r="K120" i="120"/>
  <c r="L120" i="120"/>
  <c r="I120" i="121"/>
  <c r="J120" i="121"/>
  <c r="K120" i="121"/>
  <c r="L120" i="121" s="1"/>
  <c r="I120" i="122"/>
  <c r="K120" i="122" s="1"/>
  <c r="L120" i="122" s="1"/>
  <c r="J120" i="122"/>
  <c r="I120" i="131"/>
  <c r="J120" i="131"/>
  <c r="I120" i="132"/>
  <c r="J120" i="132"/>
  <c r="K120" i="132"/>
  <c r="L120" i="132"/>
  <c r="I120" i="134"/>
  <c r="J120" i="134"/>
  <c r="K120" i="134"/>
  <c r="L120" i="134" s="1"/>
  <c r="I120" i="135"/>
  <c r="K120" i="135" s="1"/>
  <c r="L120" i="135" s="1"/>
  <c r="J120" i="135"/>
  <c r="I119" i="96"/>
  <c r="K119" i="96" s="1"/>
  <c r="L119" i="96" s="1"/>
  <c r="J119" i="96"/>
  <c r="I119" i="116"/>
  <c r="K119" i="116" s="1"/>
  <c r="L119" i="116" s="1"/>
  <c r="J119" i="116"/>
  <c r="I119" i="120"/>
  <c r="J119" i="120"/>
  <c r="K119" i="120"/>
  <c r="L119" i="120"/>
  <c r="I119" i="121"/>
  <c r="J119" i="121"/>
  <c r="K119" i="121"/>
  <c r="L119" i="121" s="1"/>
  <c r="I119" i="122"/>
  <c r="K119" i="122" s="1"/>
  <c r="L119" i="122" s="1"/>
  <c r="J119" i="122"/>
  <c r="I119" i="131"/>
  <c r="J119" i="131"/>
  <c r="I119" i="132"/>
  <c r="J119" i="132"/>
  <c r="K119" i="132"/>
  <c r="L119" i="132"/>
  <c r="I119" i="134"/>
  <c r="J119" i="134"/>
  <c r="K119" i="134"/>
  <c r="L119" i="134" s="1"/>
  <c r="I119" i="135"/>
  <c r="K119" i="135" s="1"/>
  <c r="L119" i="135" s="1"/>
  <c r="J119" i="135"/>
  <c r="I118" i="96"/>
  <c r="K118" i="96" s="1"/>
  <c r="L118" i="96" s="1"/>
  <c r="J118" i="96"/>
  <c r="I118" i="116"/>
  <c r="K118" i="116" s="1"/>
  <c r="L118" i="116" s="1"/>
  <c r="J118" i="116"/>
  <c r="I118" i="120"/>
  <c r="J118" i="120"/>
  <c r="K118" i="120"/>
  <c r="L118" i="120"/>
  <c r="I118" i="121"/>
  <c r="J118" i="121"/>
  <c r="K118" i="121"/>
  <c r="L118" i="121" s="1"/>
  <c r="I118" i="122"/>
  <c r="K118" i="122" s="1"/>
  <c r="L118" i="122" s="1"/>
  <c r="J118" i="122"/>
  <c r="I118" i="131"/>
  <c r="J118" i="131"/>
  <c r="I118" i="132"/>
  <c r="J118" i="132"/>
  <c r="K118" i="132"/>
  <c r="L118" i="132"/>
  <c r="I118" i="134"/>
  <c r="J118" i="134"/>
  <c r="K118" i="134"/>
  <c r="L118" i="134" s="1"/>
  <c r="I118" i="135"/>
  <c r="K118" i="135" s="1"/>
  <c r="L118" i="135" s="1"/>
  <c r="J118" i="135"/>
  <c r="I117" i="96"/>
  <c r="K117" i="96" s="1"/>
  <c r="L117" i="96" s="1"/>
  <c r="J117" i="96"/>
  <c r="I117" i="116"/>
  <c r="K117" i="116" s="1"/>
  <c r="L117" i="116" s="1"/>
  <c r="J117" i="116"/>
  <c r="I117" i="120"/>
  <c r="J117" i="120"/>
  <c r="K117" i="120"/>
  <c r="L117" i="120"/>
  <c r="I117" i="121"/>
  <c r="J117" i="121"/>
  <c r="K117" i="121"/>
  <c r="L117" i="121" s="1"/>
  <c r="I117" i="122"/>
  <c r="K117" i="122" s="1"/>
  <c r="L117" i="122" s="1"/>
  <c r="J117" i="122"/>
  <c r="I117" i="131"/>
  <c r="K117" i="131" s="1"/>
  <c r="L117" i="131" s="1"/>
  <c r="J117" i="131"/>
  <c r="I117" i="132"/>
  <c r="K117" i="132" s="1"/>
  <c r="L117" i="132" s="1"/>
  <c r="J117" i="132"/>
  <c r="I117" i="134"/>
  <c r="J117" i="134"/>
  <c r="K117" i="134"/>
  <c r="L117" i="134" s="1"/>
  <c r="I117" i="135"/>
  <c r="K117" i="135" s="1"/>
  <c r="L117" i="135" s="1"/>
  <c r="J117" i="135"/>
  <c r="I116" i="96"/>
  <c r="K116" i="96" s="1"/>
  <c r="L116" i="96" s="1"/>
  <c r="J116" i="96"/>
  <c r="I116" i="116"/>
  <c r="J116" i="116"/>
  <c r="I116" i="120"/>
  <c r="J116" i="120"/>
  <c r="K116" i="120"/>
  <c r="L116" i="120"/>
  <c r="I116" i="121"/>
  <c r="J116" i="121"/>
  <c r="K116" i="121"/>
  <c r="L116" i="121" s="1"/>
  <c r="I116" i="122"/>
  <c r="K116" i="122" s="1"/>
  <c r="L116" i="122" s="1"/>
  <c r="J116" i="122"/>
  <c r="I116" i="131"/>
  <c r="J116" i="131"/>
  <c r="I116" i="132"/>
  <c r="J116" i="132"/>
  <c r="K116" i="132"/>
  <c r="L116" i="132" s="1"/>
  <c r="I116" i="134"/>
  <c r="J116" i="134"/>
  <c r="K116" i="134"/>
  <c r="L116" i="134" s="1"/>
  <c r="I116" i="135"/>
  <c r="K116" i="135" s="1"/>
  <c r="L116" i="135" s="1"/>
  <c r="J116" i="135"/>
  <c r="I115" i="96"/>
  <c r="K115" i="96" s="1"/>
  <c r="L115" i="96" s="1"/>
  <c r="J115" i="96"/>
  <c r="I115" i="116"/>
  <c r="J115" i="116"/>
  <c r="I115" i="120"/>
  <c r="J115" i="120"/>
  <c r="K115" i="120"/>
  <c r="L115" i="120" s="1"/>
  <c r="I115" i="121"/>
  <c r="J115" i="121"/>
  <c r="K115" i="121"/>
  <c r="L115" i="121" s="1"/>
  <c r="I115" i="122"/>
  <c r="K115" i="122" s="1"/>
  <c r="L115" i="122" s="1"/>
  <c r="J115" i="122"/>
  <c r="I115" i="131"/>
  <c r="K115" i="131" s="1"/>
  <c r="L115" i="131" s="1"/>
  <c r="J115" i="131"/>
  <c r="I115" i="132"/>
  <c r="J115" i="132"/>
  <c r="K115" i="132"/>
  <c r="L115" i="132"/>
  <c r="I115" i="134"/>
  <c r="J115" i="134"/>
  <c r="K115" i="134"/>
  <c r="L115" i="134" s="1"/>
  <c r="I115" i="135"/>
  <c r="K115" i="135" s="1"/>
  <c r="L115" i="135" s="1"/>
  <c r="J115" i="135"/>
  <c r="I114" i="96"/>
  <c r="K114" i="96" s="1"/>
  <c r="L114" i="96" s="1"/>
  <c r="J114" i="96"/>
  <c r="I114" i="116"/>
  <c r="K114" i="116" s="1"/>
  <c r="L114" i="116" s="1"/>
  <c r="J114" i="116"/>
  <c r="I114" i="120"/>
  <c r="K114" i="120" s="1"/>
  <c r="L114" i="120" s="1"/>
  <c r="J114" i="120"/>
  <c r="I114" i="121"/>
  <c r="J114" i="121"/>
  <c r="K114" i="121"/>
  <c r="L114" i="121" s="1"/>
  <c r="I114" i="122"/>
  <c r="K114" i="122" s="1"/>
  <c r="L114" i="122" s="1"/>
  <c r="J114" i="122"/>
  <c r="I114" i="131"/>
  <c r="J114" i="131"/>
  <c r="I114" i="132"/>
  <c r="J114" i="132"/>
  <c r="K114" i="132"/>
  <c r="L114" i="132"/>
  <c r="I114" i="134"/>
  <c r="J114" i="134"/>
  <c r="K114" i="134"/>
  <c r="L114" i="134" s="1"/>
  <c r="I114" i="135"/>
  <c r="K114" i="135" s="1"/>
  <c r="L114" i="135" s="1"/>
  <c r="J114" i="135"/>
  <c r="I113" i="96"/>
  <c r="K113" i="96" s="1"/>
  <c r="L113" i="96" s="1"/>
  <c r="J113" i="96"/>
  <c r="I113" i="116"/>
  <c r="J113" i="116"/>
  <c r="K113" i="116"/>
  <c r="L113" i="116" s="1"/>
  <c r="I113" i="120"/>
  <c r="K113" i="120" s="1"/>
  <c r="L113" i="120" s="1"/>
  <c r="J113" i="120"/>
  <c r="I113" i="121"/>
  <c r="J113" i="121"/>
  <c r="K113" i="121"/>
  <c r="L113" i="121" s="1"/>
  <c r="I113" i="122"/>
  <c r="K113" i="122" s="1"/>
  <c r="L113" i="122" s="1"/>
  <c r="J113" i="122"/>
  <c r="I113" i="131"/>
  <c r="J113" i="131"/>
  <c r="K113" i="131"/>
  <c r="L113" i="131" s="1"/>
  <c r="I113" i="132"/>
  <c r="K113" i="132" s="1"/>
  <c r="L113" i="132" s="1"/>
  <c r="J113" i="132"/>
  <c r="I113" i="134"/>
  <c r="J113" i="134"/>
  <c r="K113" i="134"/>
  <c r="L113" i="134" s="1"/>
  <c r="I113" i="135"/>
  <c r="K113" i="135" s="1"/>
  <c r="L113" i="135" s="1"/>
  <c r="J113" i="135"/>
  <c r="I112" i="96"/>
  <c r="K112" i="96" s="1"/>
  <c r="L112" i="96" s="1"/>
  <c r="J112" i="96"/>
  <c r="I112" i="116"/>
  <c r="J112" i="116"/>
  <c r="K112" i="116"/>
  <c r="L112" i="116" s="1"/>
  <c r="I112" i="120"/>
  <c r="J112" i="120"/>
  <c r="K112" i="120"/>
  <c r="L112" i="120" s="1"/>
  <c r="I112" i="121"/>
  <c r="J112" i="121"/>
  <c r="K112" i="121"/>
  <c r="L112" i="121" s="1"/>
  <c r="I112" i="122"/>
  <c r="K112" i="122" s="1"/>
  <c r="L112" i="122" s="1"/>
  <c r="J112" i="122"/>
  <c r="I112" i="131"/>
  <c r="J112" i="131"/>
  <c r="K112" i="131"/>
  <c r="L112" i="131" s="1"/>
  <c r="I112" i="132"/>
  <c r="J112" i="132"/>
  <c r="K112" i="132"/>
  <c r="L112" i="132" s="1"/>
  <c r="I112" i="134"/>
  <c r="J112" i="134"/>
  <c r="K112" i="134"/>
  <c r="L112" i="134" s="1"/>
  <c r="I112" i="135"/>
  <c r="K112" i="135" s="1"/>
  <c r="L112" i="135" s="1"/>
  <c r="J112" i="135"/>
  <c r="I111" i="96"/>
  <c r="K111" i="96" s="1"/>
  <c r="L111" i="96" s="1"/>
  <c r="J111" i="96"/>
  <c r="I111" i="116"/>
  <c r="K111" i="116" s="1"/>
  <c r="L111" i="116" s="1"/>
  <c r="J111" i="116"/>
  <c r="I111" i="120"/>
  <c r="J111" i="120"/>
  <c r="K111" i="120"/>
  <c r="L111" i="120" s="1"/>
  <c r="I111" i="121"/>
  <c r="J111" i="121"/>
  <c r="K111" i="121"/>
  <c r="L111" i="121" s="1"/>
  <c r="I111" i="122"/>
  <c r="K111" i="122" s="1"/>
  <c r="L111" i="122" s="1"/>
  <c r="J111" i="122"/>
  <c r="I111" i="131"/>
  <c r="K111" i="131" s="1"/>
  <c r="L111" i="131" s="1"/>
  <c r="J111" i="131"/>
  <c r="I111" i="132"/>
  <c r="J111" i="132"/>
  <c r="K111" i="132"/>
  <c r="L111" i="132" s="1"/>
  <c r="I111" i="134"/>
  <c r="J111" i="134"/>
  <c r="K111" i="134"/>
  <c r="L111" i="134" s="1"/>
  <c r="I111" i="135"/>
  <c r="K111" i="135" s="1"/>
  <c r="L111" i="135" s="1"/>
  <c r="J111" i="135"/>
  <c r="I110" i="96"/>
  <c r="K110" i="96" s="1"/>
  <c r="L110" i="96" s="1"/>
  <c r="J110" i="96"/>
  <c r="I110" i="116"/>
  <c r="J110" i="116"/>
  <c r="K110" i="116"/>
  <c r="L110" i="116"/>
  <c r="I110" i="120"/>
  <c r="K110" i="120" s="1"/>
  <c r="L110" i="120" s="1"/>
  <c r="J110" i="120"/>
  <c r="I110" i="121"/>
  <c r="J110" i="121"/>
  <c r="K110" i="121"/>
  <c r="L110" i="121"/>
  <c r="I110" i="122"/>
  <c r="K110" i="122" s="1"/>
  <c r="L110" i="122" s="1"/>
  <c r="J110" i="122"/>
  <c r="I110" i="131"/>
  <c r="K110" i="131" s="1"/>
  <c r="L110" i="131" s="1"/>
  <c r="J110" i="131"/>
  <c r="I110" i="132"/>
  <c r="J110" i="132"/>
  <c r="K110" i="132"/>
  <c r="L110" i="132"/>
  <c r="I110" i="134"/>
  <c r="J110" i="134"/>
  <c r="K110" i="134"/>
  <c r="L110" i="134" s="1"/>
  <c r="I110" i="135"/>
  <c r="J110" i="135"/>
  <c r="I109" i="96"/>
  <c r="J109" i="96"/>
  <c r="I109" i="116"/>
  <c r="J109" i="116"/>
  <c r="K109" i="116"/>
  <c r="L109" i="116" s="1"/>
  <c r="I109" i="120"/>
  <c r="J109" i="120"/>
  <c r="K109" i="120" s="1"/>
  <c r="L109" i="120" s="1"/>
  <c r="I109" i="121"/>
  <c r="J109" i="121"/>
  <c r="K109" i="121"/>
  <c r="L109" i="121"/>
  <c r="I109" i="122"/>
  <c r="K109" i="122" s="1"/>
  <c r="L109" i="122" s="1"/>
  <c r="J109" i="122"/>
  <c r="I109" i="131"/>
  <c r="J109" i="131"/>
  <c r="K109" i="131" s="1"/>
  <c r="L109" i="131" s="1"/>
  <c r="I109" i="132"/>
  <c r="J109" i="132"/>
  <c r="K109" i="132"/>
  <c r="L109" i="132" s="1"/>
  <c r="I109" i="134"/>
  <c r="J109" i="134"/>
  <c r="K109" i="134"/>
  <c r="L109" i="134" s="1"/>
  <c r="I109" i="135"/>
  <c r="J109" i="135"/>
  <c r="I108" i="96"/>
  <c r="K108" i="96" s="1"/>
  <c r="L108" i="96" s="1"/>
  <c r="J108" i="96"/>
  <c r="I108" i="116"/>
  <c r="K108" i="116" s="1"/>
  <c r="L108" i="116" s="1"/>
  <c r="J108" i="116"/>
  <c r="I108" i="120"/>
  <c r="J108" i="120"/>
  <c r="K108" i="120"/>
  <c r="L108" i="120"/>
  <c r="I108" i="121"/>
  <c r="J108" i="121"/>
  <c r="K108" i="121"/>
  <c r="L108" i="121" s="1"/>
  <c r="I108" i="122"/>
  <c r="J108" i="122"/>
  <c r="I108" i="131"/>
  <c r="J108" i="131"/>
  <c r="K108" i="131"/>
  <c r="L108" i="131"/>
  <c r="I108" i="132"/>
  <c r="K108" i="132" s="1"/>
  <c r="L108" i="132" s="1"/>
  <c r="J108" i="132"/>
  <c r="I108" i="134"/>
  <c r="J108" i="134"/>
  <c r="K108" i="134"/>
  <c r="L108" i="134"/>
  <c r="I108" i="135"/>
  <c r="K108" i="135" s="1"/>
  <c r="L108" i="135" s="1"/>
  <c r="J108" i="135"/>
  <c r="I107" i="96"/>
  <c r="K107" i="96" s="1"/>
  <c r="L107" i="96" s="1"/>
  <c r="J107" i="96"/>
  <c r="I107" i="116"/>
  <c r="J107" i="116"/>
  <c r="K107" i="116" s="1"/>
  <c r="L107" i="116" s="1"/>
  <c r="I107" i="120"/>
  <c r="J107" i="120"/>
  <c r="K107" i="120"/>
  <c r="L107" i="120" s="1"/>
  <c r="I107" i="121"/>
  <c r="J107" i="121"/>
  <c r="K107" i="121"/>
  <c r="L107" i="121" s="1"/>
  <c r="I107" i="122"/>
  <c r="J107" i="122"/>
  <c r="I107" i="131"/>
  <c r="J107" i="131"/>
  <c r="K107" i="131"/>
  <c r="L107" i="131" s="1"/>
  <c r="I107" i="132"/>
  <c r="J107" i="132"/>
  <c r="K107" i="132" s="1"/>
  <c r="L107" i="132" s="1"/>
  <c r="I107" i="134"/>
  <c r="J107" i="134"/>
  <c r="K107" i="134"/>
  <c r="L107" i="134"/>
  <c r="I107" i="135"/>
  <c r="K107" i="135" s="1"/>
  <c r="L107" i="135" s="1"/>
  <c r="J107" i="135"/>
  <c r="I106" i="96"/>
  <c r="J106" i="96"/>
  <c r="I106" i="116"/>
  <c r="J106" i="116"/>
  <c r="K106" i="116"/>
  <c r="L106" i="116"/>
  <c r="I106" i="120"/>
  <c r="K106" i="120" s="1"/>
  <c r="L106" i="120" s="1"/>
  <c r="J106" i="120"/>
  <c r="I106" i="121"/>
  <c r="J106" i="121"/>
  <c r="K106" i="121"/>
  <c r="L106" i="121"/>
  <c r="I106" i="122"/>
  <c r="K106" i="122" s="1"/>
  <c r="L106" i="122" s="1"/>
  <c r="J106" i="122"/>
  <c r="I106" i="131"/>
  <c r="K106" i="131" s="1"/>
  <c r="L106" i="131" s="1"/>
  <c r="J106" i="131"/>
  <c r="I106" i="132"/>
  <c r="J106" i="132"/>
  <c r="K106" i="132"/>
  <c r="L106" i="132"/>
  <c r="I106" i="134"/>
  <c r="J106" i="134"/>
  <c r="K106" i="134"/>
  <c r="L106" i="134" s="1"/>
  <c r="I106" i="135"/>
  <c r="J106" i="135"/>
  <c r="I105" i="96"/>
  <c r="J105" i="96"/>
  <c r="I105" i="116"/>
  <c r="J105" i="116"/>
  <c r="K105" i="116"/>
  <c r="L105" i="116" s="1"/>
  <c r="I105" i="120"/>
  <c r="J105" i="120"/>
  <c r="K105" i="120" s="1"/>
  <c r="L105" i="120" s="1"/>
  <c r="I105" i="121"/>
  <c r="J105" i="121"/>
  <c r="K105" i="121"/>
  <c r="L105" i="121"/>
  <c r="I105" i="122"/>
  <c r="K105" i="122" s="1"/>
  <c r="L105" i="122" s="1"/>
  <c r="J105" i="122"/>
  <c r="I105" i="131"/>
  <c r="J105" i="131"/>
  <c r="K105" i="131" s="1"/>
  <c r="L105" i="131" s="1"/>
  <c r="I105" i="132"/>
  <c r="J105" i="132"/>
  <c r="K105" i="132"/>
  <c r="L105" i="132" s="1"/>
  <c r="I105" i="134"/>
  <c r="J105" i="134"/>
  <c r="K105" i="134"/>
  <c r="L105" i="134" s="1"/>
  <c r="I105" i="135"/>
  <c r="J105" i="135"/>
  <c r="I104" i="96"/>
  <c r="K104" i="96" s="1"/>
  <c r="L104" i="96" s="1"/>
  <c r="J104" i="96"/>
  <c r="I104" i="116"/>
  <c r="K104" i="116" s="1"/>
  <c r="L104" i="116" s="1"/>
  <c r="J104" i="116"/>
  <c r="I104" i="120"/>
  <c r="J104" i="120"/>
  <c r="K104" i="120"/>
  <c r="L104" i="120"/>
  <c r="I104" i="121"/>
  <c r="J104" i="121"/>
  <c r="K104" i="121"/>
  <c r="L104" i="121" s="1"/>
  <c r="I104" i="122"/>
  <c r="J104" i="122"/>
  <c r="I104" i="131"/>
  <c r="J104" i="131"/>
  <c r="K104" i="131"/>
  <c r="L104" i="131"/>
  <c r="I104" i="132"/>
  <c r="K104" i="132" s="1"/>
  <c r="L104" i="132" s="1"/>
  <c r="J104" i="132"/>
  <c r="I104" i="134"/>
  <c r="J104" i="134"/>
  <c r="K104" i="134"/>
  <c r="L104" i="134"/>
  <c r="I104" i="135"/>
  <c r="K104" i="135" s="1"/>
  <c r="L104" i="135" s="1"/>
  <c r="J104" i="135"/>
  <c r="I103" i="96"/>
  <c r="K103" i="96" s="1"/>
  <c r="L103" i="96" s="1"/>
  <c r="J103" i="96"/>
  <c r="I103" i="116"/>
  <c r="J103" i="116"/>
  <c r="K103" i="116" s="1"/>
  <c r="L103" i="116" s="1"/>
  <c r="I103" i="120"/>
  <c r="J103" i="120"/>
  <c r="K103" i="120"/>
  <c r="L103" i="120" s="1"/>
  <c r="I103" i="121"/>
  <c r="J103" i="121"/>
  <c r="K103" i="121"/>
  <c r="L103" i="121" s="1"/>
  <c r="I103" i="122"/>
  <c r="J103" i="122"/>
  <c r="I103" i="131"/>
  <c r="J103" i="131"/>
  <c r="K103" i="131"/>
  <c r="L103" i="131" s="1"/>
  <c r="I103" i="132"/>
  <c r="K103" i="132" s="1"/>
  <c r="L103" i="132" s="1"/>
  <c r="J103" i="132"/>
  <c r="I103" i="134"/>
  <c r="J103" i="134"/>
  <c r="K103" i="134"/>
  <c r="L103" i="134"/>
  <c r="I103" i="135"/>
  <c r="K103" i="135" s="1"/>
  <c r="L103" i="135" s="1"/>
  <c r="J103" i="135"/>
  <c r="I102" i="96"/>
  <c r="K102" i="96" s="1"/>
  <c r="L102" i="96" s="1"/>
  <c r="J102" i="96"/>
  <c r="I102" i="116"/>
  <c r="J102" i="116"/>
  <c r="K102" i="116"/>
  <c r="L102" i="116"/>
  <c r="I102" i="120"/>
  <c r="K102" i="120" s="1"/>
  <c r="L102" i="120" s="1"/>
  <c r="J102" i="120"/>
  <c r="I102" i="121"/>
  <c r="J102" i="121"/>
  <c r="K102" i="121"/>
  <c r="L102" i="121" s="1"/>
  <c r="I102" i="122"/>
  <c r="K102" i="122" s="1"/>
  <c r="L102" i="122" s="1"/>
  <c r="J102" i="122"/>
  <c r="I102" i="131"/>
  <c r="K102" i="131" s="1"/>
  <c r="L102" i="131" s="1"/>
  <c r="J102" i="131"/>
  <c r="I102" i="132"/>
  <c r="J102" i="132"/>
  <c r="K102" i="132"/>
  <c r="L102" i="132"/>
  <c r="I102" i="134"/>
  <c r="J102" i="134"/>
  <c r="K102" i="134"/>
  <c r="L102" i="134" s="1"/>
  <c r="I102" i="135"/>
  <c r="K102" i="135" s="1"/>
  <c r="L102" i="135" s="1"/>
  <c r="J102" i="135"/>
  <c r="I101" i="96"/>
  <c r="J101" i="96"/>
  <c r="I101" i="116"/>
  <c r="J101" i="116"/>
  <c r="K101" i="116"/>
  <c r="L101" i="116" s="1"/>
  <c r="I101" i="120"/>
  <c r="J101" i="120"/>
  <c r="K101" i="120" s="1"/>
  <c r="L101" i="120" s="1"/>
  <c r="I101" i="121"/>
  <c r="J101" i="121"/>
  <c r="K101" i="121"/>
  <c r="L101" i="121"/>
  <c r="I101" i="122"/>
  <c r="K101" i="122" s="1"/>
  <c r="L101" i="122" s="1"/>
  <c r="J101" i="122"/>
  <c r="I101" i="131"/>
  <c r="K101" i="131" s="1"/>
  <c r="L101" i="131" s="1"/>
  <c r="J101" i="131"/>
  <c r="I101" i="132"/>
  <c r="J101" i="132"/>
  <c r="K101" i="132"/>
  <c r="L101" i="132" s="1"/>
  <c r="I101" i="134"/>
  <c r="J101" i="134"/>
  <c r="K101" i="134"/>
  <c r="L101" i="134" s="1"/>
  <c r="I101" i="135"/>
  <c r="J101" i="135"/>
  <c r="I100" i="96"/>
  <c r="K100" i="96" s="1"/>
  <c r="L100" i="96" s="1"/>
  <c r="J100" i="96"/>
  <c r="I100" i="116"/>
  <c r="K100" i="116" s="1"/>
  <c r="L100" i="116" s="1"/>
  <c r="J100" i="116"/>
  <c r="I100" i="120"/>
  <c r="J100" i="120"/>
  <c r="K100" i="120"/>
  <c r="L100" i="120"/>
  <c r="I100" i="121"/>
  <c r="J100" i="121"/>
  <c r="K100" i="121"/>
  <c r="L100" i="121" s="1"/>
  <c r="I100" i="122"/>
  <c r="K100" i="122" s="1"/>
  <c r="L100" i="122" s="1"/>
  <c r="J100" i="122"/>
  <c r="I100" i="131"/>
  <c r="J100" i="131"/>
  <c r="K100" i="131"/>
  <c r="L100" i="131"/>
  <c r="I100" i="132"/>
  <c r="K100" i="132" s="1"/>
  <c r="L100" i="132" s="1"/>
  <c r="J100" i="132"/>
  <c r="I100" i="134"/>
  <c r="J100" i="134"/>
  <c r="K100" i="134"/>
  <c r="L100" i="134" s="1"/>
  <c r="I100" i="135"/>
  <c r="K100" i="135" s="1"/>
  <c r="L100" i="135" s="1"/>
  <c r="J100" i="135"/>
  <c r="I99" i="96"/>
  <c r="K99" i="96" s="1"/>
  <c r="L99" i="96" s="1"/>
  <c r="J99" i="96"/>
  <c r="I99" i="116"/>
  <c r="J99" i="116"/>
  <c r="K99" i="116" s="1"/>
  <c r="L99" i="116" s="1"/>
  <c r="I99" i="120"/>
  <c r="J99" i="120"/>
  <c r="K99" i="120"/>
  <c r="L99" i="120" s="1"/>
  <c r="I99" i="121"/>
  <c r="J99" i="121"/>
  <c r="K99" i="121"/>
  <c r="L99" i="121" s="1"/>
  <c r="I99" i="122"/>
  <c r="J99" i="122"/>
  <c r="I99" i="131"/>
  <c r="J99" i="131"/>
  <c r="K99" i="131"/>
  <c r="L99" i="131" s="1"/>
  <c r="I99" i="132"/>
  <c r="K99" i="132" s="1"/>
  <c r="L99" i="132" s="1"/>
  <c r="J99" i="132"/>
  <c r="I99" i="134"/>
  <c r="J99" i="134"/>
  <c r="K99" i="134"/>
  <c r="L99" i="134"/>
  <c r="I99" i="135"/>
  <c r="K99" i="135" s="1"/>
  <c r="L99" i="135" s="1"/>
  <c r="J99" i="135"/>
  <c r="I98" i="96"/>
  <c r="K98" i="96" s="1"/>
  <c r="L98" i="96" s="1"/>
  <c r="J98" i="96"/>
  <c r="I98" i="116"/>
  <c r="J98" i="116"/>
  <c r="K98" i="116"/>
  <c r="L98" i="116" s="1"/>
  <c r="I98" i="120"/>
  <c r="K98" i="120" s="1"/>
  <c r="L98" i="120" s="1"/>
  <c r="J98" i="120"/>
  <c r="I98" i="121"/>
  <c r="J98" i="121"/>
  <c r="K98" i="121"/>
  <c r="L98" i="121" s="1"/>
  <c r="I98" i="122"/>
  <c r="K98" i="122" s="1"/>
  <c r="L98" i="122" s="1"/>
  <c r="J98" i="122"/>
  <c r="I98" i="131"/>
  <c r="K98" i="131" s="1"/>
  <c r="L98" i="131" s="1"/>
  <c r="J98" i="131"/>
  <c r="I98" i="132"/>
  <c r="J98" i="132"/>
  <c r="K98" i="132"/>
  <c r="L98" i="132" s="1"/>
  <c r="I98" i="134"/>
  <c r="J98" i="134"/>
  <c r="K98" i="134"/>
  <c r="L98" i="134" s="1"/>
  <c r="I98" i="135"/>
  <c r="K98" i="135" s="1"/>
  <c r="L98" i="135" s="1"/>
  <c r="J98" i="135"/>
  <c r="I97" i="96"/>
  <c r="K97" i="96" s="1"/>
  <c r="L97" i="96" s="1"/>
  <c r="J97" i="96"/>
  <c r="I97" i="116"/>
  <c r="J97" i="116"/>
  <c r="K97" i="116"/>
  <c r="L97" i="116" s="1"/>
  <c r="I97" i="120"/>
  <c r="K97" i="120" s="1"/>
  <c r="L97" i="120" s="1"/>
  <c r="J97" i="120"/>
  <c r="I97" i="121"/>
  <c r="J97" i="121"/>
  <c r="K97" i="121"/>
  <c r="L97" i="121" s="1"/>
  <c r="I97" i="122"/>
  <c r="K97" i="122" s="1"/>
  <c r="L97" i="122" s="1"/>
  <c r="J97" i="122"/>
  <c r="I97" i="131"/>
  <c r="K97" i="131" s="1"/>
  <c r="L97" i="131" s="1"/>
  <c r="J97" i="131"/>
  <c r="I97" i="132"/>
  <c r="J97" i="132"/>
  <c r="K97" i="132"/>
  <c r="L97" i="132" s="1"/>
  <c r="I97" i="134"/>
  <c r="J97" i="134"/>
  <c r="K97" i="134"/>
  <c r="L97" i="134" s="1"/>
  <c r="I97" i="135"/>
  <c r="K97" i="135" s="1"/>
  <c r="L97" i="135" s="1"/>
  <c r="J97" i="135"/>
  <c r="I96" i="96"/>
  <c r="K96" i="96" s="1"/>
  <c r="L96" i="96" s="1"/>
  <c r="J96" i="96"/>
  <c r="I96" i="116"/>
  <c r="K96" i="116" s="1"/>
  <c r="L96" i="116" s="1"/>
  <c r="J96" i="116"/>
  <c r="I96" i="120"/>
  <c r="J96" i="120"/>
  <c r="K96" i="120"/>
  <c r="L96" i="120" s="1"/>
  <c r="I96" i="121"/>
  <c r="J96" i="121"/>
  <c r="K96" i="121"/>
  <c r="L96" i="121" s="1"/>
  <c r="I96" i="122"/>
  <c r="K96" i="122" s="1"/>
  <c r="L96" i="122" s="1"/>
  <c r="J96" i="122"/>
  <c r="I96" i="131"/>
  <c r="J96" i="131"/>
  <c r="K96" i="131"/>
  <c r="L96" i="131" s="1"/>
  <c r="I96" i="132"/>
  <c r="K96" i="132" s="1"/>
  <c r="L96" i="132" s="1"/>
  <c r="J96" i="132"/>
  <c r="I96" i="134"/>
  <c r="J96" i="134"/>
  <c r="K96" i="134"/>
  <c r="L96" i="134" s="1"/>
  <c r="I96" i="135"/>
  <c r="K96" i="135" s="1"/>
  <c r="L96" i="135" s="1"/>
  <c r="J96" i="135"/>
  <c r="I95" i="96"/>
  <c r="K95" i="96" s="1"/>
  <c r="L95" i="96" s="1"/>
  <c r="J95" i="96"/>
  <c r="I95" i="116"/>
  <c r="J95" i="116"/>
  <c r="K95" i="116"/>
  <c r="L95" i="116" s="1"/>
  <c r="I95" i="120"/>
  <c r="J95" i="120"/>
  <c r="K95" i="120"/>
  <c r="L95" i="120" s="1"/>
  <c r="I95" i="121"/>
  <c r="J95" i="121"/>
  <c r="K95" i="121"/>
  <c r="L95" i="121" s="1"/>
  <c r="I95" i="122"/>
  <c r="K95" i="122" s="1"/>
  <c r="L95" i="122" s="1"/>
  <c r="J95" i="122"/>
  <c r="I95" i="131"/>
  <c r="J95" i="131"/>
  <c r="K95" i="131"/>
  <c r="L95" i="131" s="1"/>
  <c r="I95" i="132"/>
  <c r="K95" i="132" s="1"/>
  <c r="L95" i="132" s="1"/>
  <c r="J95" i="132"/>
  <c r="I95" i="134"/>
  <c r="J95" i="134"/>
  <c r="K95" i="134"/>
  <c r="L95" i="134" s="1"/>
  <c r="I95" i="135"/>
  <c r="K95" i="135" s="1"/>
  <c r="L95" i="135" s="1"/>
  <c r="J95" i="135"/>
  <c r="I94" i="96"/>
  <c r="K94" i="96" s="1"/>
  <c r="L94" i="96" s="1"/>
  <c r="J94" i="96"/>
  <c r="I94" i="116"/>
  <c r="J94" i="116"/>
  <c r="K94" i="116"/>
  <c r="L94" i="116" s="1"/>
  <c r="I94" i="120"/>
  <c r="K94" i="120" s="1"/>
  <c r="L94" i="120" s="1"/>
  <c r="J94" i="120"/>
  <c r="I94" i="121"/>
  <c r="J94" i="121"/>
  <c r="K94" i="121"/>
  <c r="L94" i="121" s="1"/>
  <c r="I94" i="122"/>
  <c r="K94" i="122" s="1"/>
  <c r="L94" i="122" s="1"/>
  <c r="J94" i="122"/>
  <c r="I94" i="131"/>
  <c r="K94" i="131" s="1"/>
  <c r="L94" i="131" s="1"/>
  <c r="J94" i="131"/>
  <c r="I94" i="132"/>
  <c r="J94" i="132"/>
  <c r="K94" i="132"/>
  <c r="L94" i="132" s="1"/>
  <c r="I94" i="134"/>
  <c r="J94" i="134"/>
  <c r="K94" i="134"/>
  <c r="L94" i="134" s="1"/>
  <c r="I94" i="135"/>
  <c r="K94" i="135" s="1"/>
  <c r="L94" i="135" s="1"/>
  <c r="J94" i="135"/>
  <c r="I93" i="96"/>
  <c r="K93" i="96" s="1"/>
  <c r="L93" i="96" s="1"/>
  <c r="J93" i="96"/>
  <c r="I93" i="116"/>
  <c r="J93" i="116"/>
  <c r="K93" i="116"/>
  <c r="L93" i="116" s="1"/>
  <c r="I93" i="120"/>
  <c r="J93" i="120"/>
  <c r="K93" i="120"/>
  <c r="L93" i="120" s="1"/>
  <c r="I93" i="121"/>
  <c r="J93" i="121"/>
  <c r="K93" i="121"/>
  <c r="L93" i="121" s="1"/>
  <c r="I93" i="122"/>
  <c r="K93" i="122" s="1"/>
  <c r="L93" i="122" s="1"/>
  <c r="J93" i="122"/>
  <c r="I93" i="131"/>
  <c r="J93" i="131"/>
  <c r="K93" i="131"/>
  <c r="L93" i="131" s="1"/>
  <c r="I93" i="132"/>
  <c r="J93" i="132"/>
  <c r="K93" i="132"/>
  <c r="L93" i="132" s="1"/>
  <c r="I93" i="134"/>
  <c r="J93" i="134"/>
  <c r="K93" i="134"/>
  <c r="L93" i="134" s="1"/>
  <c r="I93" i="135"/>
  <c r="K93" i="135" s="1"/>
  <c r="L93" i="135" s="1"/>
  <c r="J93" i="135"/>
  <c r="I92" i="96"/>
  <c r="K92" i="96" s="1"/>
  <c r="L92" i="96" s="1"/>
  <c r="J92" i="96"/>
  <c r="I92" i="116"/>
  <c r="K92" i="116" s="1"/>
  <c r="L92" i="116" s="1"/>
  <c r="J92" i="116"/>
  <c r="I92" i="120"/>
  <c r="J92" i="120"/>
  <c r="K92" i="120"/>
  <c r="L92" i="120" s="1"/>
  <c r="I92" i="121"/>
  <c r="J92" i="121"/>
  <c r="K92" i="121"/>
  <c r="L92" i="121" s="1"/>
  <c r="I92" i="122"/>
  <c r="K92" i="122" s="1"/>
  <c r="L92" i="122" s="1"/>
  <c r="J92" i="122"/>
  <c r="I92" i="131"/>
  <c r="J92" i="131"/>
  <c r="K92" i="131"/>
  <c r="L92" i="131" s="1"/>
  <c r="I92" i="132"/>
  <c r="K92" i="132" s="1"/>
  <c r="L92" i="132" s="1"/>
  <c r="J92" i="132"/>
  <c r="I92" i="134"/>
  <c r="J92" i="134"/>
  <c r="K92" i="134"/>
  <c r="L92" i="134" s="1"/>
  <c r="I92" i="135"/>
  <c r="K92" i="135" s="1"/>
  <c r="L92" i="135" s="1"/>
  <c r="J92" i="135"/>
  <c r="I91" i="96"/>
  <c r="K91" i="96" s="1"/>
  <c r="L91" i="96" s="1"/>
  <c r="J91" i="96"/>
  <c r="I91" i="116"/>
  <c r="J91" i="116"/>
  <c r="K91" i="116"/>
  <c r="L91" i="116" s="1"/>
  <c r="I91" i="120"/>
  <c r="J91" i="120"/>
  <c r="K91" i="120"/>
  <c r="L91" i="120" s="1"/>
  <c r="I91" i="121"/>
  <c r="J91" i="121"/>
  <c r="K91" i="121"/>
  <c r="L91" i="121" s="1"/>
  <c r="I91" i="122"/>
  <c r="K91" i="122" s="1"/>
  <c r="L91" i="122" s="1"/>
  <c r="J91" i="122"/>
  <c r="I91" i="131"/>
  <c r="J91" i="131"/>
  <c r="K91" i="131"/>
  <c r="L91" i="131" s="1"/>
  <c r="I91" i="132"/>
  <c r="J91" i="132"/>
  <c r="K91" i="132"/>
  <c r="L91" i="132" s="1"/>
  <c r="I91" i="134"/>
  <c r="J91" i="134"/>
  <c r="K91" i="134"/>
  <c r="L91" i="134" s="1"/>
  <c r="I91" i="135"/>
  <c r="K91" i="135" s="1"/>
  <c r="L91" i="135" s="1"/>
  <c r="J91" i="135"/>
  <c r="I90" i="96"/>
  <c r="K90" i="96" s="1"/>
  <c r="L90" i="96" s="1"/>
  <c r="J90" i="96"/>
  <c r="I90" i="116"/>
  <c r="J90" i="116"/>
  <c r="K90" i="116"/>
  <c r="L90" i="116" s="1"/>
  <c r="I90" i="120"/>
  <c r="K90" i="120" s="1"/>
  <c r="L90" i="120" s="1"/>
  <c r="J90" i="120"/>
  <c r="I90" i="121"/>
  <c r="J90" i="121"/>
  <c r="K90" i="121"/>
  <c r="L90" i="121" s="1"/>
  <c r="I90" i="122"/>
  <c r="K90" i="122" s="1"/>
  <c r="L90" i="122" s="1"/>
  <c r="J90" i="122"/>
  <c r="I90" i="131"/>
  <c r="K90" i="131" s="1"/>
  <c r="L90" i="131" s="1"/>
  <c r="J90" i="131"/>
  <c r="I90" i="132"/>
  <c r="J90" i="132"/>
  <c r="K90" i="132"/>
  <c r="L90" i="132" s="1"/>
  <c r="I90" i="134"/>
  <c r="J90" i="134"/>
  <c r="K90" i="134"/>
  <c r="L90" i="134" s="1"/>
  <c r="I90" i="135"/>
  <c r="K90" i="135" s="1"/>
  <c r="L90" i="135" s="1"/>
  <c r="J90" i="135"/>
  <c r="I89" i="96"/>
  <c r="K89" i="96" s="1"/>
  <c r="L89" i="96" s="1"/>
  <c r="J89" i="96"/>
  <c r="I89" i="116"/>
  <c r="J89" i="116"/>
  <c r="K89" i="116"/>
  <c r="L89" i="116" s="1"/>
  <c r="I89" i="120"/>
  <c r="J89" i="120"/>
  <c r="K89" i="120"/>
  <c r="L89" i="120" s="1"/>
  <c r="I89" i="121"/>
  <c r="J89" i="121"/>
  <c r="K89" i="121"/>
  <c r="L89" i="121" s="1"/>
  <c r="I89" i="122"/>
  <c r="K89" i="122" s="1"/>
  <c r="L89" i="122" s="1"/>
  <c r="J89" i="122"/>
  <c r="I89" i="131"/>
  <c r="J89" i="131"/>
  <c r="K89" i="131"/>
  <c r="L89" i="131" s="1"/>
  <c r="I89" i="132"/>
  <c r="J89" i="132"/>
  <c r="K89" i="132"/>
  <c r="L89" i="132" s="1"/>
  <c r="I89" i="134"/>
  <c r="J89" i="134"/>
  <c r="K89" i="134"/>
  <c r="L89" i="134" s="1"/>
  <c r="I89" i="135"/>
  <c r="K89" i="135" s="1"/>
  <c r="L89" i="135" s="1"/>
  <c r="J89" i="135"/>
  <c r="I88" i="96"/>
  <c r="K88" i="96" s="1"/>
  <c r="L88" i="96" s="1"/>
  <c r="J88" i="96"/>
  <c r="I88" i="116"/>
  <c r="K88" i="116" s="1"/>
  <c r="L88" i="116" s="1"/>
  <c r="J88" i="116"/>
  <c r="I88" i="120"/>
  <c r="J88" i="120"/>
  <c r="K88" i="120"/>
  <c r="L88" i="120" s="1"/>
  <c r="I88" i="121"/>
  <c r="J88" i="121"/>
  <c r="K88" i="121"/>
  <c r="L88" i="121" s="1"/>
  <c r="I88" i="122"/>
  <c r="K88" i="122" s="1"/>
  <c r="L88" i="122" s="1"/>
  <c r="J88" i="122"/>
  <c r="I88" i="131"/>
  <c r="J88" i="131"/>
  <c r="K88" i="131"/>
  <c r="L88" i="131" s="1"/>
  <c r="I88" i="132"/>
  <c r="K88" i="132" s="1"/>
  <c r="L88" i="132" s="1"/>
  <c r="J88" i="132"/>
  <c r="I88" i="134"/>
  <c r="J88" i="134"/>
  <c r="K88" i="134"/>
  <c r="L88" i="134" s="1"/>
  <c r="I88" i="135"/>
  <c r="K88" i="135" s="1"/>
  <c r="L88" i="135" s="1"/>
  <c r="J88" i="135"/>
  <c r="I87" i="96"/>
  <c r="K87" i="96" s="1"/>
  <c r="L87" i="96" s="1"/>
  <c r="J87" i="96"/>
  <c r="I87" i="116"/>
  <c r="J87" i="116"/>
  <c r="K87" i="116"/>
  <c r="L87" i="116" s="1"/>
  <c r="I87" i="120"/>
  <c r="J87" i="120"/>
  <c r="K87" i="120"/>
  <c r="L87" i="120" s="1"/>
  <c r="I87" i="121"/>
  <c r="J87" i="121"/>
  <c r="K87" i="121"/>
  <c r="L87" i="121" s="1"/>
  <c r="I87" i="122"/>
  <c r="K87" i="122" s="1"/>
  <c r="L87" i="122" s="1"/>
  <c r="J87" i="122"/>
  <c r="I87" i="131"/>
  <c r="J87" i="131"/>
  <c r="K87" i="131"/>
  <c r="L87" i="131" s="1"/>
  <c r="I87" i="132"/>
  <c r="J87" i="132"/>
  <c r="K87" i="132"/>
  <c r="L87" i="132" s="1"/>
  <c r="I87" i="134"/>
  <c r="J87" i="134"/>
  <c r="K87" i="134"/>
  <c r="L87" i="134" s="1"/>
  <c r="I87" i="135"/>
  <c r="K87" i="135" s="1"/>
  <c r="L87" i="135" s="1"/>
  <c r="J87" i="135"/>
  <c r="I86" i="96"/>
  <c r="K86" i="96" s="1"/>
  <c r="L86" i="96" s="1"/>
  <c r="J86" i="96"/>
  <c r="I86" i="116"/>
  <c r="J86" i="116"/>
  <c r="K86" i="116"/>
  <c r="L86" i="116" s="1"/>
  <c r="I86" i="120"/>
  <c r="K86" i="120" s="1"/>
  <c r="L86" i="120" s="1"/>
  <c r="J86" i="120"/>
  <c r="I86" i="121"/>
  <c r="J86" i="121"/>
  <c r="K86" i="121"/>
  <c r="L86" i="121" s="1"/>
  <c r="I86" i="122"/>
  <c r="K86" i="122" s="1"/>
  <c r="L86" i="122" s="1"/>
  <c r="J86" i="122"/>
  <c r="I86" i="131"/>
  <c r="K86" i="131" s="1"/>
  <c r="L86" i="131" s="1"/>
  <c r="J86" i="131"/>
  <c r="I86" i="132"/>
  <c r="J86" i="132"/>
  <c r="K86" i="132"/>
  <c r="L86" i="132" s="1"/>
  <c r="I86" i="134"/>
  <c r="J86" i="134"/>
  <c r="K86" i="134"/>
  <c r="L86" i="134" s="1"/>
  <c r="I86" i="135"/>
  <c r="K86" i="135" s="1"/>
  <c r="L86" i="135" s="1"/>
  <c r="J86" i="135"/>
  <c r="I85" i="96"/>
  <c r="K85" i="96" s="1"/>
  <c r="L85" i="96" s="1"/>
  <c r="J85" i="96"/>
  <c r="I85" i="116"/>
  <c r="J85" i="116"/>
  <c r="K85" i="116"/>
  <c r="L85" i="116" s="1"/>
  <c r="I85" i="120"/>
  <c r="J85" i="120"/>
  <c r="K85" i="120"/>
  <c r="L85" i="120" s="1"/>
  <c r="I85" i="121"/>
  <c r="J85" i="121"/>
  <c r="K85" i="121"/>
  <c r="L85" i="121" s="1"/>
  <c r="I85" i="122"/>
  <c r="K85" i="122" s="1"/>
  <c r="L85" i="122" s="1"/>
  <c r="J85" i="122"/>
  <c r="I85" i="131"/>
  <c r="J85" i="131"/>
  <c r="K85" i="131"/>
  <c r="L85" i="131" s="1"/>
  <c r="I85" i="132"/>
  <c r="J85" i="132"/>
  <c r="K85" i="132"/>
  <c r="L85" i="132" s="1"/>
  <c r="I85" i="134"/>
  <c r="J85" i="134"/>
  <c r="K85" i="134"/>
  <c r="L85" i="134" s="1"/>
  <c r="I85" i="135"/>
  <c r="K85" i="135" s="1"/>
  <c r="L85" i="135" s="1"/>
  <c r="J85" i="135"/>
  <c r="I84" i="96"/>
  <c r="K84" i="96" s="1"/>
  <c r="L84" i="96" s="1"/>
  <c r="J84" i="96"/>
  <c r="I84" i="116"/>
  <c r="K84" i="116" s="1"/>
  <c r="L84" i="116" s="1"/>
  <c r="J84" i="116"/>
  <c r="I84" i="120"/>
  <c r="J84" i="120"/>
  <c r="K84" i="120"/>
  <c r="L84" i="120" s="1"/>
  <c r="I84" i="121"/>
  <c r="J84" i="121"/>
  <c r="K84" i="121"/>
  <c r="L84" i="121" s="1"/>
  <c r="I84" i="122"/>
  <c r="K84" i="122" s="1"/>
  <c r="L84" i="122" s="1"/>
  <c r="J84" i="122"/>
  <c r="I84" i="131"/>
  <c r="J84" i="131"/>
  <c r="K84" i="131"/>
  <c r="L84" i="131" s="1"/>
  <c r="I84" i="132"/>
  <c r="K84" i="132" s="1"/>
  <c r="L84" i="132" s="1"/>
  <c r="J84" i="132"/>
  <c r="I84" i="134"/>
  <c r="J84" i="134"/>
  <c r="K84" i="134"/>
  <c r="L84" i="134" s="1"/>
  <c r="I84" i="135"/>
  <c r="K84" i="135" s="1"/>
  <c r="L84" i="135" s="1"/>
  <c r="J84" i="135"/>
  <c r="I83" i="96"/>
  <c r="K83" i="96" s="1"/>
  <c r="L83" i="96" s="1"/>
  <c r="J83" i="96"/>
  <c r="I83" i="116"/>
  <c r="J83" i="116"/>
  <c r="K83" i="116"/>
  <c r="L83" i="116" s="1"/>
  <c r="I83" i="120"/>
  <c r="J83" i="120"/>
  <c r="K83" i="120"/>
  <c r="L83" i="120" s="1"/>
  <c r="I83" i="121"/>
  <c r="J83" i="121"/>
  <c r="K83" i="121"/>
  <c r="L83" i="121" s="1"/>
  <c r="I83" i="122"/>
  <c r="K83" i="122" s="1"/>
  <c r="L83" i="122" s="1"/>
  <c r="J83" i="122"/>
  <c r="I83" i="131"/>
  <c r="J83" i="131"/>
  <c r="K83" i="131"/>
  <c r="L83" i="131" s="1"/>
  <c r="I83" i="132"/>
  <c r="J83" i="132"/>
  <c r="K83" i="132"/>
  <c r="L83" i="132" s="1"/>
  <c r="I83" i="134"/>
  <c r="J83" i="134"/>
  <c r="K83" i="134"/>
  <c r="L83" i="134" s="1"/>
  <c r="I83" i="135"/>
  <c r="K83" i="135" s="1"/>
  <c r="L83" i="135" s="1"/>
  <c r="J83" i="135"/>
  <c r="I82" i="96"/>
  <c r="K82" i="96" s="1"/>
  <c r="L82" i="96" s="1"/>
  <c r="J82" i="96"/>
  <c r="I82" i="116"/>
  <c r="J82" i="116"/>
  <c r="K82" i="116"/>
  <c r="L82" i="116" s="1"/>
  <c r="I82" i="120"/>
  <c r="K82" i="120" s="1"/>
  <c r="L82" i="120" s="1"/>
  <c r="J82" i="120"/>
  <c r="I82" i="121"/>
  <c r="J82" i="121"/>
  <c r="K82" i="121"/>
  <c r="L82" i="121" s="1"/>
  <c r="I82" i="122"/>
  <c r="K82" i="122" s="1"/>
  <c r="L82" i="122" s="1"/>
  <c r="J82" i="122"/>
  <c r="I82" i="131"/>
  <c r="K82" i="131" s="1"/>
  <c r="L82" i="131" s="1"/>
  <c r="J82" i="131"/>
  <c r="I82" i="132"/>
  <c r="J82" i="132"/>
  <c r="K82" i="132"/>
  <c r="L82" i="132" s="1"/>
  <c r="I82" i="134"/>
  <c r="J82" i="134"/>
  <c r="K82" i="134"/>
  <c r="L82" i="134" s="1"/>
  <c r="I82" i="135"/>
  <c r="K82" i="135" s="1"/>
  <c r="L82" i="135" s="1"/>
  <c r="J82" i="135"/>
  <c r="I81" i="96"/>
  <c r="K81" i="96" s="1"/>
  <c r="L81" i="96" s="1"/>
  <c r="J81" i="96"/>
  <c r="I81" i="116"/>
  <c r="J81" i="116"/>
  <c r="K81" i="116"/>
  <c r="L81" i="116" s="1"/>
  <c r="I81" i="120"/>
  <c r="J81" i="120"/>
  <c r="K81" i="120"/>
  <c r="L81" i="120" s="1"/>
  <c r="I81" i="121"/>
  <c r="J81" i="121"/>
  <c r="K81" i="121"/>
  <c r="L81" i="121" s="1"/>
  <c r="I81" i="122"/>
  <c r="K81" i="122" s="1"/>
  <c r="L81" i="122" s="1"/>
  <c r="J81" i="122"/>
  <c r="I81" i="131"/>
  <c r="J81" i="131"/>
  <c r="K81" i="131"/>
  <c r="L81" i="131" s="1"/>
  <c r="I81" i="132"/>
  <c r="J81" i="132"/>
  <c r="K81" i="132"/>
  <c r="L81" i="132" s="1"/>
  <c r="I81" i="134"/>
  <c r="J81" i="134"/>
  <c r="K81" i="134"/>
  <c r="L81" i="134" s="1"/>
  <c r="I81" i="135"/>
  <c r="K81" i="135" s="1"/>
  <c r="L81" i="135" s="1"/>
  <c r="J81" i="135"/>
  <c r="I80" i="96"/>
  <c r="K80" i="96" s="1"/>
  <c r="L80" i="96" s="1"/>
  <c r="J80" i="96"/>
  <c r="I80" i="116"/>
  <c r="K80" i="116" s="1"/>
  <c r="L80" i="116" s="1"/>
  <c r="J80" i="116"/>
  <c r="I80" i="120"/>
  <c r="J80" i="120"/>
  <c r="K80" i="120"/>
  <c r="L80" i="120" s="1"/>
  <c r="I80" i="121"/>
  <c r="J80" i="121"/>
  <c r="K80" i="121"/>
  <c r="L80" i="121" s="1"/>
  <c r="I80" i="122"/>
  <c r="K80" i="122" s="1"/>
  <c r="L80" i="122" s="1"/>
  <c r="J80" i="122"/>
  <c r="I80" i="131"/>
  <c r="J80" i="131"/>
  <c r="K80" i="131"/>
  <c r="L80" i="131" s="1"/>
  <c r="I80" i="132"/>
  <c r="J80" i="132"/>
  <c r="K80" i="132"/>
  <c r="L80" i="132" s="1"/>
  <c r="I80" i="134"/>
  <c r="J80" i="134"/>
  <c r="K80" i="134"/>
  <c r="L80" i="134" s="1"/>
  <c r="I80" i="135"/>
  <c r="K80" i="135" s="1"/>
  <c r="L80" i="135" s="1"/>
  <c r="J80" i="135"/>
  <c r="I79" i="96"/>
  <c r="K79" i="96" s="1"/>
  <c r="L79" i="96" s="1"/>
  <c r="J79" i="96"/>
  <c r="I79" i="116"/>
  <c r="J79" i="116"/>
  <c r="K79" i="116"/>
  <c r="L79" i="116" s="1"/>
  <c r="I79" i="120"/>
  <c r="J79" i="120"/>
  <c r="K79" i="120"/>
  <c r="L79" i="120" s="1"/>
  <c r="I79" i="121"/>
  <c r="J79" i="121"/>
  <c r="K79" i="121"/>
  <c r="L79" i="121" s="1"/>
  <c r="I79" i="122"/>
  <c r="K79" i="122" s="1"/>
  <c r="L79" i="122" s="1"/>
  <c r="J79" i="122"/>
  <c r="I79" i="131"/>
  <c r="J79" i="131"/>
  <c r="K79" i="131"/>
  <c r="L79" i="131" s="1"/>
  <c r="I79" i="132"/>
  <c r="J79" i="132"/>
  <c r="K79" i="132"/>
  <c r="L79" i="132" s="1"/>
  <c r="I79" i="134"/>
  <c r="J79" i="134"/>
  <c r="K79" i="134"/>
  <c r="L79" i="134" s="1"/>
  <c r="I79" i="135"/>
  <c r="K79" i="135" s="1"/>
  <c r="L79" i="135" s="1"/>
  <c r="J79" i="135"/>
  <c r="I78" i="96"/>
  <c r="K78" i="96" s="1"/>
  <c r="L78" i="96" s="1"/>
  <c r="J78" i="96"/>
  <c r="I78" i="116"/>
  <c r="J78" i="116"/>
  <c r="K78" i="116"/>
  <c r="L78" i="116" s="1"/>
  <c r="I78" i="120"/>
  <c r="J78" i="120"/>
  <c r="K78" i="120"/>
  <c r="L78" i="120" s="1"/>
  <c r="I78" i="121"/>
  <c r="J78" i="121"/>
  <c r="K78" i="121"/>
  <c r="L78" i="121" s="1"/>
  <c r="I78" i="122"/>
  <c r="K78" i="122" s="1"/>
  <c r="L78" i="122" s="1"/>
  <c r="J78" i="122"/>
  <c r="I78" i="131"/>
  <c r="J78" i="131"/>
  <c r="K78" i="131"/>
  <c r="L78" i="131" s="1"/>
  <c r="I78" i="132"/>
  <c r="J78" i="132"/>
  <c r="K78" i="132"/>
  <c r="L78" i="132" s="1"/>
  <c r="I78" i="134"/>
  <c r="J78" i="134"/>
  <c r="K78" i="134"/>
  <c r="L78" i="134" s="1"/>
  <c r="I78" i="135"/>
  <c r="K78" i="135" s="1"/>
  <c r="L78" i="135" s="1"/>
  <c r="J78" i="135"/>
  <c r="I77" i="96"/>
  <c r="K77" i="96" s="1"/>
  <c r="L77" i="96" s="1"/>
  <c r="J77" i="96"/>
  <c r="I77" i="116"/>
  <c r="J77" i="116"/>
  <c r="K77" i="116"/>
  <c r="L77" i="116" s="1"/>
  <c r="I77" i="120"/>
  <c r="J77" i="120"/>
  <c r="K77" i="120"/>
  <c r="L77" i="120" s="1"/>
  <c r="I77" i="121"/>
  <c r="J77" i="121"/>
  <c r="K77" i="121"/>
  <c r="L77" i="121" s="1"/>
  <c r="I77" i="122"/>
  <c r="K77" i="122" s="1"/>
  <c r="L77" i="122" s="1"/>
  <c r="J77" i="122"/>
  <c r="I77" i="131"/>
  <c r="J77" i="131"/>
  <c r="K77" i="131"/>
  <c r="L77" i="131" s="1"/>
  <c r="I77" i="132"/>
  <c r="J77" i="132"/>
  <c r="K77" i="132"/>
  <c r="L77" i="132" s="1"/>
  <c r="I77" i="134"/>
  <c r="J77" i="134"/>
  <c r="K77" i="134"/>
  <c r="L77" i="134" s="1"/>
  <c r="I77" i="135"/>
  <c r="K77" i="135" s="1"/>
  <c r="L77" i="135" s="1"/>
  <c r="J77" i="135"/>
  <c r="I76" i="96"/>
  <c r="K76" i="96" s="1"/>
  <c r="L76" i="96" s="1"/>
  <c r="J76" i="96"/>
  <c r="I76" i="116"/>
  <c r="K76" i="116" s="1"/>
  <c r="L76" i="116" s="1"/>
  <c r="J76" i="116"/>
  <c r="I76" i="120"/>
  <c r="J76" i="120"/>
  <c r="K76" i="120"/>
  <c r="L76" i="120" s="1"/>
  <c r="I76" i="121"/>
  <c r="J76" i="121"/>
  <c r="K76" i="121"/>
  <c r="L76" i="121" s="1"/>
  <c r="I76" i="122"/>
  <c r="K76" i="122" s="1"/>
  <c r="L76" i="122" s="1"/>
  <c r="J76" i="122"/>
  <c r="I76" i="131"/>
  <c r="K76" i="131" s="1"/>
  <c r="L76" i="131" s="1"/>
  <c r="J76" i="131"/>
  <c r="I76" i="132"/>
  <c r="J76" i="132"/>
  <c r="K76" i="132"/>
  <c r="L76" i="132" s="1"/>
  <c r="I76" i="134"/>
  <c r="J76" i="134"/>
  <c r="K76" i="134"/>
  <c r="L76" i="134" s="1"/>
  <c r="I76" i="135"/>
  <c r="K76" i="135" s="1"/>
  <c r="L76" i="135" s="1"/>
  <c r="J76" i="135"/>
  <c r="I75" i="96"/>
  <c r="K75" i="96" s="1"/>
  <c r="L75" i="96" s="1"/>
  <c r="J75" i="96"/>
  <c r="I75" i="116"/>
  <c r="K75" i="116" s="1"/>
  <c r="L75" i="116" s="1"/>
  <c r="J75" i="116"/>
  <c r="I75" i="120"/>
  <c r="J75" i="120"/>
  <c r="K75" i="120"/>
  <c r="L75" i="120" s="1"/>
  <c r="I75" i="121"/>
  <c r="J75" i="121"/>
  <c r="K75" i="121"/>
  <c r="L75" i="121" s="1"/>
  <c r="I75" i="122"/>
  <c r="K75" i="122" s="1"/>
  <c r="L75" i="122" s="1"/>
  <c r="J75" i="122"/>
  <c r="I75" i="131"/>
  <c r="J75" i="131"/>
  <c r="K75" i="131"/>
  <c r="L75" i="131" s="1"/>
  <c r="I75" i="132"/>
  <c r="J75" i="132"/>
  <c r="K75" i="132"/>
  <c r="L75" i="132" s="1"/>
  <c r="I75" i="134"/>
  <c r="J75" i="134"/>
  <c r="K75" i="134"/>
  <c r="L75" i="134" s="1"/>
  <c r="I75" i="135"/>
  <c r="K75" i="135" s="1"/>
  <c r="L75" i="135" s="1"/>
  <c r="J75" i="135"/>
  <c r="I74" i="96"/>
  <c r="K74" i="96" s="1"/>
  <c r="L74" i="96" s="1"/>
  <c r="J74" i="96"/>
  <c r="I74" i="116"/>
  <c r="J74" i="116"/>
  <c r="K74" i="116"/>
  <c r="L74" i="116" s="1"/>
  <c r="I74" i="120"/>
  <c r="J74" i="120"/>
  <c r="K74" i="120"/>
  <c r="L74" i="120" s="1"/>
  <c r="I74" i="121"/>
  <c r="J74" i="121"/>
  <c r="K74" i="121"/>
  <c r="L74" i="121" s="1"/>
  <c r="I74" i="122"/>
  <c r="K74" i="122" s="1"/>
  <c r="L74" i="122" s="1"/>
  <c r="J74" i="122"/>
  <c r="I74" i="131"/>
  <c r="K74" i="131" s="1"/>
  <c r="L74" i="131" s="1"/>
  <c r="J74" i="131"/>
  <c r="I74" i="132"/>
  <c r="J74" i="132"/>
  <c r="K74" i="132"/>
  <c r="L74" i="132" s="1"/>
  <c r="I74" i="134"/>
  <c r="J74" i="134"/>
  <c r="K74" i="134"/>
  <c r="L74" i="134" s="1"/>
  <c r="I74" i="135"/>
  <c r="K74" i="135" s="1"/>
  <c r="L74" i="135" s="1"/>
  <c r="J74" i="135"/>
  <c r="I73" i="96"/>
  <c r="K73" i="96" s="1"/>
  <c r="L73" i="96" s="1"/>
  <c r="J73" i="96"/>
  <c r="I73" i="116"/>
  <c r="J73" i="116"/>
  <c r="K73" i="116"/>
  <c r="L73" i="116" s="1"/>
  <c r="I73" i="120"/>
  <c r="J73" i="120"/>
  <c r="K73" i="120"/>
  <c r="L73" i="120" s="1"/>
  <c r="I73" i="121"/>
  <c r="J73" i="121"/>
  <c r="K73" i="121"/>
  <c r="L73" i="121" s="1"/>
  <c r="I73" i="122"/>
  <c r="K73" i="122" s="1"/>
  <c r="L73" i="122" s="1"/>
  <c r="J73" i="122"/>
  <c r="I73" i="131"/>
  <c r="J73" i="131"/>
  <c r="K73" i="131"/>
  <c r="L73" i="131" s="1"/>
  <c r="I73" i="132"/>
  <c r="J73" i="132"/>
  <c r="K73" i="132"/>
  <c r="L73" i="132" s="1"/>
  <c r="I73" i="134"/>
  <c r="J73" i="134"/>
  <c r="K73" i="134"/>
  <c r="L73" i="134" s="1"/>
  <c r="I73" i="135"/>
  <c r="J73" i="135"/>
  <c r="I72" i="96"/>
  <c r="J72" i="96"/>
  <c r="I72" i="116"/>
  <c r="K72" i="116" s="1"/>
  <c r="L72" i="116" s="1"/>
  <c r="J72" i="116"/>
  <c r="I72" i="120"/>
  <c r="J72" i="120"/>
  <c r="K72" i="120"/>
  <c r="L72" i="120"/>
  <c r="I72" i="121"/>
  <c r="J72" i="121"/>
  <c r="K72" i="121"/>
  <c r="L72" i="121" s="1"/>
  <c r="I72" i="122"/>
  <c r="J72" i="122"/>
  <c r="I72" i="131"/>
  <c r="J72" i="131"/>
  <c r="K72" i="131"/>
  <c r="L72" i="131"/>
  <c r="I72" i="132"/>
  <c r="J72" i="132"/>
  <c r="K72" i="132"/>
  <c r="L72" i="132"/>
  <c r="I72" i="134"/>
  <c r="J72" i="134"/>
  <c r="K72" i="134"/>
  <c r="L72" i="134" s="1"/>
  <c r="I72" i="135"/>
  <c r="K72" i="135" s="1"/>
  <c r="L72" i="135" s="1"/>
  <c r="J72" i="135"/>
  <c r="I71" i="96"/>
  <c r="J71" i="96"/>
  <c r="I71" i="116"/>
  <c r="J71" i="116"/>
  <c r="K71" i="116"/>
  <c r="L71" i="116" s="1"/>
  <c r="I71" i="120"/>
  <c r="J71" i="120"/>
  <c r="K71" i="120"/>
  <c r="L71" i="120" s="1"/>
  <c r="I71" i="121"/>
  <c r="J71" i="121"/>
  <c r="K71" i="121"/>
  <c r="L71" i="121" s="1"/>
  <c r="I71" i="122"/>
  <c r="K71" i="122" s="1"/>
  <c r="L71" i="122" s="1"/>
  <c r="J71" i="122"/>
  <c r="I71" i="131"/>
  <c r="J71" i="131"/>
  <c r="K71" i="131" s="1"/>
  <c r="L71" i="131" s="1"/>
  <c r="I71" i="132"/>
  <c r="J71" i="132"/>
  <c r="K71" i="132"/>
  <c r="L71" i="132" s="1"/>
  <c r="I71" i="134"/>
  <c r="J71" i="134"/>
  <c r="K71" i="134"/>
  <c r="L71" i="134" s="1"/>
  <c r="I71" i="135"/>
  <c r="J71" i="135"/>
  <c r="I70" i="96"/>
  <c r="J70" i="96"/>
  <c r="I70" i="116"/>
  <c r="K70" i="116" s="1"/>
  <c r="L70" i="116" s="1"/>
  <c r="J70" i="116"/>
  <c r="I70" i="120"/>
  <c r="J70" i="120"/>
  <c r="K70" i="120"/>
  <c r="L70" i="120"/>
  <c r="I70" i="121"/>
  <c r="J70" i="121"/>
  <c r="K70" i="121"/>
  <c r="L70" i="121" s="1"/>
  <c r="I70" i="122"/>
  <c r="J70" i="122"/>
  <c r="I70" i="131"/>
  <c r="K70" i="131" s="1"/>
  <c r="L70" i="131" s="1"/>
  <c r="J70" i="131"/>
  <c r="I70" i="132"/>
  <c r="J70" i="132"/>
  <c r="K70" i="132"/>
  <c r="L70" i="132"/>
  <c r="I70" i="134"/>
  <c r="J70" i="134"/>
  <c r="K70" i="134"/>
  <c r="L70" i="134" s="1"/>
  <c r="I70" i="135"/>
  <c r="J70" i="135"/>
  <c r="I69" i="96"/>
  <c r="K69" i="96" s="1"/>
  <c r="L69" i="96" s="1"/>
  <c r="J69" i="96"/>
  <c r="I69" i="116"/>
  <c r="J69" i="116"/>
  <c r="K69" i="116"/>
  <c r="L69" i="116" s="1"/>
  <c r="I69" i="120"/>
  <c r="J69" i="120"/>
  <c r="K69" i="120"/>
  <c r="L69" i="120" s="1"/>
  <c r="I69" i="121"/>
  <c r="J69" i="121"/>
  <c r="K69" i="121"/>
  <c r="L69" i="121" s="1"/>
  <c r="I69" i="122"/>
  <c r="K69" i="122" s="1"/>
  <c r="L69" i="122" s="1"/>
  <c r="J69" i="122"/>
  <c r="I69" i="131"/>
  <c r="J69" i="131"/>
  <c r="K69" i="131" s="1"/>
  <c r="L69" i="131" s="1"/>
  <c r="I69" i="132"/>
  <c r="J69" i="132"/>
  <c r="K69" i="132"/>
  <c r="L69" i="132" s="1"/>
  <c r="I69" i="134"/>
  <c r="J69" i="134"/>
  <c r="K69" i="134"/>
  <c r="L69" i="134" s="1"/>
  <c r="I69" i="135"/>
  <c r="J69" i="135"/>
  <c r="I68" i="96"/>
  <c r="J68" i="96"/>
  <c r="I68" i="116"/>
  <c r="K68" i="116" s="1"/>
  <c r="L68" i="116" s="1"/>
  <c r="J68" i="116"/>
  <c r="I68" i="120"/>
  <c r="J68" i="120"/>
  <c r="K68" i="120"/>
  <c r="L68" i="120"/>
  <c r="I68" i="121"/>
  <c r="J68" i="121"/>
  <c r="K68" i="121"/>
  <c r="L68" i="121" s="1"/>
  <c r="I68" i="122"/>
  <c r="J68" i="122"/>
  <c r="I68" i="131"/>
  <c r="J68" i="131"/>
  <c r="K68" i="131"/>
  <c r="L68" i="131"/>
  <c r="I68" i="132"/>
  <c r="J68" i="132"/>
  <c r="K68" i="132"/>
  <c r="L68" i="132"/>
  <c r="I68" i="134"/>
  <c r="J68" i="134"/>
  <c r="K68" i="134"/>
  <c r="L68" i="134" s="1"/>
  <c r="I68" i="135"/>
  <c r="K68" i="135" s="1"/>
  <c r="L68" i="135" s="1"/>
  <c r="J68" i="135"/>
  <c r="I67" i="96"/>
  <c r="K67" i="96" s="1"/>
  <c r="L67" i="96" s="1"/>
  <c r="J67" i="96"/>
  <c r="I67" i="116"/>
  <c r="J67" i="116"/>
  <c r="K67" i="116"/>
  <c r="L67" i="116" s="1"/>
  <c r="I67" i="120"/>
  <c r="J67" i="120"/>
  <c r="K67" i="120"/>
  <c r="L67" i="120" s="1"/>
  <c r="I67" i="121"/>
  <c r="J67" i="121"/>
  <c r="K67" i="121"/>
  <c r="L67" i="121" s="1"/>
  <c r="I67" i="122"/>
  <c r="K67" i="122" s="1"/>
  <c r="L67" i="122" s="1"/>
  <c r="J67" i="122"/>
  <c r="I67" i="131"/>
  <c r="J67" i="131"/>
  <c r="K67" i="131" s="1"/>
  <c r="L67" i="131" s="1"/>
  <c r="I67" i="132"/>
  <c r="J67" i="132"/>
  <c r="K67" i="132"/>
  <c r="L67" i="132" s="1"/>
  <c r="I67" i="134"/>
  <c r="J67" i="134"/>
  <c r="K67" i="134"/>
  <c r="L67" i="134" s="1"/>
  <c r="I67" i="135"/>
  <c r="J67" i="135"/>
  <c r="I66" i="96"/>
  <c r="J66" i="96"/>
  <c r="I66" i="116"/>
  <c r="K66" i="116" s="1"/>
  <c r="L66" i="116" s="1"/>
  <c r="J66" i="116"/>
  <c r="I66" i="120"/>
  <c r="J66" i="120"/>
  <c r="K66" i="120"/>
  <c r="L66" i="120"/>
  <c r="I66" i="121"/>
  <c r="J66" i="121"/>
  <c r="K66" i="121"/>
  <c r="L66" i="121" s="1"/>
  <c r="I66" i="122"/>
  <c r="J66" i="122"/>
  <c r="I66" i="131"/>
  <c r="K66" i="131" s="1"/>
  <c r="L66" i="131" s="1"/>
  <c r="J66" i="131"/>
  <c r="I66" i="132"/>
  <c r="J66" i="132"/>
  <c r="K66" i="132"/>
  <c r="L66" i="132"/>
  <c r="I66" i="134"/>
  <c r="J66" i="134"/>
  <c r="K66" i="134"/>
  <c r="L66" i="134" s="1"/>
  <c r="I66" i="135"/>
  <c r="K66" i="135" s="1"/>
  <c r="L66" i="135" s="1"/>
  <c r="J66" i="135"/>
  <c r="I65" i="96"/>
  <c r="K65" i="96" s="1"/>
  <c r="L65" i="96" s="1"/>
  <c r="J65" i="96"/>
  <c r="I65" i="116"/>
  <c r="J65" i="116"/>
  <c r="K65" i="116"/>
  <c r="L65" i="116" s="1"/>
  <c r="I65" i="120"/>
  <c r="J65" i="120"/>
  <c r="K65" i="120"/>
  <c r="L65" i="120" s="1"/>
  <c r="I65" i="121"/>
  <c r="J65" i="121"/>
  <c r="K65" i="121"/>
  <c r="L65" i="121" s="1"/>
  <c r="I65" i="122"/>
  <c r="K65" i="122" s="1"/>
  <c r="L65" i="122" s="1"/>
  <c r="J65" i="122"/>
  <c r="I65" i="131"/>
  <c r="J65" i="131"/>
  <c r="K65" i="131" s="1"/>
  <c r="L65" i="131" s="1"/>
  <c r="I65" i="132"/>
  <c r="J65" i="132"/>
  <c r="K65" i="132"/>
  <c r="L65" i="132" s="1"/>
  <c r="I65" i="134"/>
  <c r="J65" i="134"/>
  <c r="K65" i="134"/>
  <c r="L65" i="134" s="1"/>
  <c r="I65" i="135"/>
  <c r="J65" i="135"/>
  <c r="I64" i="96"/>
  <c r="K64" i="96" s="1"/>
  <c r="L64" i="96" s="1"/>
  <c r="J64" i="96"/>
  <c r="I64" i="116"/>
  <c r="K64" i="116" s="1"/>
  <c r="L64" i="116" s="1"/>
  <c r="J64" i="116"/>
  <c r="I64" i="120"/>
  <c r="J64" i="120"/>
  <c r="K64" i="120"/>
  <c r="L64" i="120" s="1"/>
  <c r="I64" i="121"/>
  <c r="J64" i="121"/>
  <c r="K64" i="121"/>
  <c r="L64" i="121" s="1"/>
  <c r="I64" i="122"/>
  <c r="J64" i="122"/>
  <c r="I64" i="131"/>
  <c r="J64" i="131"/>
  <c r="K64" i="131"/>
  <c r="L64" i="131"/>
  <c r="I64" i="132"/>
  <c r="J64" i="132"/>
  <c r="K64" i="132"/>
  <c r="L64" i="132"/>
  <c r="I64" i="134"/>
  <c r="J64" i="134"/>
  <c r="K64" i="134"/>
  <c r="L64" i="134" s="1"/>
  <c r="I64" i="135"/>
  <c r="K64" i="135" s="1"/>
  <c r="L64" i="135" s="1"/>
  <c r="J64" i="135"/>
  <c r="I63" i="96"/>
  <c r="K63" i="96" s="1"/>
  <c r="L63" i="96" s="1"/>
  <c r="J63" i="96"/>
  <c r="I63" i="116"/>
  <c r="J63" i="116"/>
  <c r="K63" i="116"/>
  <c r="L63" i="116" s="1"/>
  <c r="I63" i="120"/>
  <c r="J63" i="120"/>
  <c r="K63" i="120"/>
  <c r="L63" i="120" s="1"/>
  <c r="I63" i="121"/>
  <c r="J63" i="121"/>
  <c r="K63" i="121"/>
  <c r="L63" i="121" s="1"/>
  <c r="I63" i="122"/>
  <c r="K63" i="122" s="1"/>
  <c r="L63" i="122" s="1"/>
  <c r="J63" i="122"/>
  <c r="I63" i="131"/>
  <c r="J63" i="131"/>
  <c r="K63" i="131" s="1"/>
  <c r="L63" i="131" s="1"/>
  <c r="I63" i="132"/>
  <c r="J63" i="132"/>
  <c r="K63" i="132"/>
  <c r="L63" i="132" s="1"/>
  <c r="I63" i="134"/>
  <c r="J63" i="134"/>
  <c r="K63" i="134"/>
  <c r="L63" i="134" s="1"/>
  <c r="I63" i="135"/>
  <c r="K63" i="135" s="1"/>
  <c r="L63" i="135" s="1"/>
  <c r="J63" i="135"/>
  <c r="I62" i="96"/>
  <c r="J62" i="96"/>
  <c r="I62" i="116"/>
  <c r="J62" i="116"/>
  <c r="K62" i="116"/>
  <c r="L62" i="116" s="1"/>
  <c r="I62" i="120"/>
  <c r="J62" i="120"/>
  <c r="K62" i="120"/>
  <c r="L62" i="120" s="1"/>
  <c r="I62" i="121"/>
  <c r="J62" i="121"/>
  <c r="K62" i="121"/>
  <c r="L62" i="121" s="1"/>
  <c r="I62" i="122"/>
  <c r="K62" i="122" s="1"/>
  <c r="L62" i="122" s="1"/>
  <c r="J62" i="122"/>
  <c r="I62" i="131"/>
  <c r="K62" i="131" s="1"/>
  <c r="L62" i="131" s="1"/>
  <c r="J62" i="131"/>
  <c r="I62" i="132"/>
  <c r="K62" i="132" s="1"/>
  <c r="L62" i="132" s="1"/>
  <c r="J62" i="132"/>
  <c r="I62" i="134"/>
  <c r="J62" i="134"/>
  <c r="K62" i="134"/>
  <c r="L62" i="134" s="1"/>
  <c r="I62" i="135"/>
  <c r="J62" i="135"/>
  <c r="I61" i="96"/>
  <c r="K61" i="96" s="1"/>
  <c r="L61" i="96" s="1"/>
  <c r="J61" i="96"/>
  <c r="I61" i="116"/>
  <c r="J61" i="116"/>
  <c r="K61" i="116" s="1"/>
  <c r="L61" i="116" s="1"/>
  <c r="I61" i="120"/>
  <c r="J61" i="120"/>
  <c r="K61" i="120"/>
  <c r="L61" i="120" s="1"/>
  <c r="I61" i="121"/>
  <c r="J61" i="121"/>
  <c r="K61" i="121"/>
  <c r="L61" i="121" s="1"/>
  <c r="I61" i="122"/>
  <c r="K61" i="122" s="1"/>
  <c r="L61" i="122" s="1"/>
  <c r="J61" i="122"/>
  <c r="I61" i="131"/>
  <c r="J61" i="131"/>
  <c r="K61" i="131"/>
  <c r="L61" i="131"/>
  <c r="I61" i="132"/>
  <c r="K61" i="132" s="1"/>
  <c r="L61" i="132" s="1"/>
  <c r="J61" i="132"/>
  <c r="I61" i="134"/>
  <c r="J61" i="134"/>
  <c r="K61" i="134"/>
  <c r="L61" i="134" s="1"/>
  <c r="I61" i="135"/>
  <c r="K61" i="135" s="1"/>
  <c r="L61" i="135" s="1"/>
  <c r="J61" i="135"/>
  <c r="I60" i="96"/>
  <c r="K60" i="96" s="1"/>
  <c r="L60" i="96" s="1"/>
  <c r="J60" i="96"/>
  <c r="I60" i="116"/>
  <c r="K60" i="116" s="1"/>
  <c r="L60" i="116" s="1"/>
  <c r="J60" i="116"/>
  <c r="I60" i="120"/>
  <c r="K60" i="120" s="1"/>
  <c r="L60" i="120" s="1"/>
  <c r="J60" i="120"/>
  <c r="I60" i="121"/>
  <c r="J60" i="121"/>
  <c r="K60" i="121"/>
  <c r="L60" i="121" s="1"/>
  <c r="I60" i="122"/>
  <c r="J60" i="122"/>
  <c r="I60" i="131"/>
  <c r="J60" i="131"/>
  <c r="K60" i="131"/>
  <c r="L60" i="131" s="1"/>
  <c r="I60" i="132"/>
  <c r="J60" i="132"/>
  <c r="K60" i="132"/>
  <c r="L60" i="132" s="1"/>
  <c r="I60" i="134"/>
  <c r="J60" i="134"/>
  <c r="K60" i="134"/>
  <c r="L60" i="134" s="1"/>
  <c r="I60" i="135"/>
  <c r="K60" i="135" s="1"/>
  <c r="L60" i="135" s="1"/>
  <c r="J60" i="135"/>
  <c r="I59" i="96"/>
  <c r="K59" i="96" s="1"/>
  <c r="L59" i="96" s="1"/>
  <c r="J59" i="96"/>
  <c r="I59" i="116"/>
  <c r="J59" i="116"/>
  <c r="K59" i="116"/>
  <c r="L59" i="116"/>
  <c r="I59" i="120"/>
  <c r="K59" i="120" s="1"/>
  <c r="L59" i="120" s="1"/>
  <c r="J59" i="120"/>
  <c r="I59" i="121"/>
  <c r="J59" i="121"/>
  <c r="K59" i="121"/>
  <c r="L59" i="121" s="1"/>
  <c r="I59" i="122"/>
  <c r="K59" i="122" s="1"/>
  <c r="L59" i="122" s="1"/>
  <c r="J59" i="122"/>
  <c r="I59" i="131"/>
  <c r="J59" i="131"/>
  <c r="K59" i="131" s="1"/>
  <c r="L59" i="131" s="1"/>
  <c r="I59" i="132"/>
  <c r="J59" i="132"/>
  <c r="K59" i="132"/>
  <c r="L59" i="132" s="1"/>
  <c r="I59" i="134"/>
  <c r="J59" i="134"/>
  <c r="K59" i="134"/>
  <c r="L59" i="134" s="1"/>
  <c r="I59" i="135"/>
  <c r="J59" i="135"/>
  <c r="I58" i="96"/>
  <c r="J58" i="96"/>
  <c r="I58" i="116"/>
  <c r="J58" i="116"/>
  <c r="K58" i="116"/>
  <c r="L58" i="116" s="1"/>
  <c r="I58" i="120"/>
  <c r="J58" i="120"/>
  <c r="K58" i="120"/>
  <c r="L58" i="120" s="1"/>
  <c r="I58" i="121"/>
  <c r="J58" i="121"/>
  <c r="K58" i="121"/>
  <c r="L58" i="121" s="1"/>
  <c r="I58" i="122"/>
  <c r="K58" i="122" s="1"/>
  <c r="L58" i="122" s="1"/>
  <c r="J58" i="122"/>
  <c r="I58" i="131"/>
  <c r="K58" i="131" s="1"/>
  <c r="L58" i="131" s="1"/>
  <c r="J58" i="131"/>
  <c r="I58" i="132"/>
  <c r="K58" i="132" s="1"/>
  <c r="L58" i="132" s="1"/>
  <c r="J58" i="132"/>
  <c r="I58" i="134"/>
  <c r="J58" i="134"/>
  <c r="K58" i="134"/>
  <c r="L58" i="134" s="1"/>
  <c r="I58" i="135"/>
  <c r="J58" i="135"/>
  <c r="I57" i="96"/>
  <c r="K57" i="96" s="1"/>
  <c r="L57" i="96" s="1"/>
  <c r="J57" i="96"/>
  <c r="I57" i="116"/>
  <c r="J57" i="116"/>
  <c r="K57" i="116" s="1"/>
  <c r="L57" i="116" s="1"/>
  <c r="I57" i="120"/>
  <c r="J57" i="120"/>
  <c r="K57" i="120"/>
  <c r="L57" i="120" s="1"/>
  <c r="I57" i="121"/>
  <c r="J57" i="121"/>
  <c r="K57" i="121"/>
  <c r="L57" i="121" s="1"/>
  <c r="I57" i="122"/>
  <c r="J57" i="122"/>
  <c r="I57" i="131"/>
  <c r="K57" i="131" s="1"/>
  <c r="L57" i="131" s="1"/>
  <c r="J57" i="131"/>
  <c r="I57" i="132"/>
  <c r="J57" i="132"/>
  <c r="K57" i="132"/>
  <c r="L57" i="132"/>
  <c r="I57" i="134"/>
  <c r="J57" i="134"/>
  <c r="K57" i="134"/>
  <c r="L57" i="134" s="1"/>
  <c r="I57" i="135"/>
  <c r="K57" i="135" s="1"/>
  <c r="L57" i="135" s="1"/>
  <c r="J57" i="135"/>
  <c r="I56" i="96"/>
  <c r="K56" i="96" s="1"/>
  <c r="L56" i="96" s="1"/>
  <c r="J56" i="96"/>
  <c r="I56" i="116"/>
  <c r="K56" i="116" s="1"/>
  <c r="L56" i="116" s="1"/>
  <c r="J56" i="116"/>
  <c r="I56" i="120"/>
  <c r="K56" i="120" s="1"/>
  <c r="L56" i="120" s="1"/>
  <c r="J56" i="120"/>
  <c r="I56" i="121"/>
  <c r="J56" i="121"/>
  <c r="K56" i="121"/>
  <c r="L56" i="121" s="1"/>
  <c r="I56" i="122"/>
  <c r="J56" i="122"/>
  <c r="I56" i="131"/>
  <c r="J56" i="131"/>
  <c r="K56" i="131"/>
  <c r="L56" i="131" s="1"/>
  <c r="I56" i="132"/>
  <c r="J56" i="132"/>
  <c r="K56" i="132"/>
  <c r="L56" i="132" s="1"/>
  <c r="I56" i="134"/>
  <c r="J56" i="134"/>
  <c r="K56" i="134"/>
  <c r="L56" i="134" s="1"/>
  <c r="I56" i="135"/>
  <c r="K56" i="135" s="1"/>
  <c r="L56" i="135" s="1"/>
  <c r="J56" i="135"/>
  <c r="I55" i="96"/>
  <c r="J55" i="96"/>
  <c r="I55" i="116"/>
  <c r="K55" i="116" s="1"/>
  <c r="L55" i="116" s="1"/>
  <c r="J55" i="116"/>
  <c r="I55" i="120"/>
  <c r="J55" i="120"/>
  <c r="K55" i="120"/>
  <c r="L55" i="120"/>
  <c r="I55" i="121"/>
  <c r="J55" i="121"/>
  <c r="K55" i="121"/>
  <c r="L55" i="121" s="1"/>
  <c r="I55" i="122"/>
  <c r="K55" i="122" s="1"/>
  <c r="L55" i="122" s="1"/>
  <c r="J55" i="122"/>
  <c r="I55" i="131"/>
  <c r="K55" i="131" s="1"/>
  <c r="L55" i="131" s="1"/>
  <c r="J55" i="131"/>
  <c r="I55" i="132"/>
  <c r="K55" i="132" s="1"/>
  <c r="L55" i="132" s="1"/>
  <c r="J55" i="132"/>
  <c r="I55" i="134"/>
  <c r="J55" i="134"/>
  <c r="K55" i="134"/>
  <c r="L55" i="134" s="1"/>
  <c r="I55" i="135"/>
  <c r="K55" i="135" s="1"/>
  <c r="L55" i="135" s="1"/>
  <c r="J55" i="135"/>
  <c r="I54" i="96"/>
  <c r="K54" i="96" s="1"/>
  <c r="L54" i="96" s="1"/>
  <c r="J54" i="96"/>
  <c r="I54" i="116"/>
  <c r="J54" i="116"/>
  <c r="K54" i="116"/>
  <c r="L54" i="116" s="1"/>
  <c r="I54" i="120"/>
  <c r="J54" i="120"/>
  <c r="K54" i="120"/>
  <c r="L54" i="120" s="1"/>
  <c r="I54" i="121"/>
  <c r="J54" i="121"/>
  <c r="K54" i="121"/>
  <c r="L54" i="121" s="1"/>
  <c r="I54" i="122"/>
  <c r="J54" i="122"/>
  <c r="I54" i="131"/>
  <c r="J54" i="131"/>
  <c r="K54" i="131"/>
  <c r="L54" i="131" s="1"/>
  <c r="I54" i="132"/>
  <c r="J54" i="132"/>
  <c r="K54" i="132"/>
  <c r="L54" i="132" s="1"/>
  <c r="I54" i="134"/>
  <c r="J54" i="134"/>
  <c r="K54" i="134"/>
  <c r="L54" i="134"/>
  <c r="I54" i="135"/>
  <c r="K54" i="135" s="1"/>
  <c r="L54" i="135" s="1"/>
  <c r="J54" i="135"/>
  <c r="I53" i="96"/>
  <c r="K53" i="96" s="1"/>
  <c r="L53" i="96" s="1"/>
  <c r="J53" i="96"/>
  <c r="I53" i="116"/>
  <c r="K53" i="116" s="1"/>
  <c r="L53" i="116" s="1"/>
  <c r="J53" i="116"/>
  <c r="I53" i="120"/>
  <c r="K53" i="120" s="1"/>
  <c r="L53" i="120" s="1"/>
  <c r="J53" i="120"/>
  <c r="I53" i="121"/>
  <c r="J53" i="121"/>
  <c r="K53" i="121"/>
  <c r="L53" i="121" s="1"/>
  <c r="I53" i="122"/>
  <c r="K53" i="122" s="1"/>
  <c r="L53" i="122" s="1"/>
  <c r="J53" i="122"/>
  <c r="I53" i="131"/>
  <c r="K53" i="131" s="1"/>
  <c r="L53" i="131" s="1"/>
  <c r="J53" i="131"/>
  <c r="I53" i="132"/>
  <c r="K53" i="132" s="1"/>
  <c r="L53" i="132" s="1"/>
  <c r="J53" i="132"/>
  <c r="I53" i="134"/>
  <c r="J53" i="134"/>
  <c r="K53" i="134"/>
  <c r="L53" i="134" s="1"/>
  <c r="I53" i="135"/>
  <c r="K53" i="135" s="1"/>
  <c r="L53" i="135" s="1"/>
  <c r="J53" i="135"/>
  <c r="I52" i="96"/>
  <c r="J52" i="96"/>
  <c r="I52" i="116"/>
  <c r="J52" i="116"/>
  <c r="K52" i="116"/>
  <c r="L52" i="116" s="1"/>
  <c r="I52" i="120"/>
  <c r="J52" i="120"/>
  <c r="K52" i="120"/>
  <c r="L52" i="120" s="1"/>
  <c r="I52" i="121"/>
  <c r="J52" i="121"/>
  <c r="K52" i="121"/>
  <c r="L52" i="121"/>
  <c r="I52" i="122"/>
  <c r="K52" i="122" s="1"/>
  <c r="L52" i="122" s="1"/>
  <c r="J52" i="122"/>
  <c r="I52" i="131"/>
  <c r="J52" i="131"/>
  <c r="K52" i="131"/>
  <c r="L52" i="131" s="1"/>
  <c r="I52" i="132"/>
  <c r="J52" i="132"/>
  <c r="K52" i="132"/>
  <c r="L52" i="132" s="1"/>
  <c r="I52" i="134"/>
  <c r="J52" i="134"/>
  <c r="K52" i="134"/>
  <c r="L52" i="134" s="1"/>
  <c r="I52" i="135"/>
  <c r="J52" i="135"/>
  <c r="I51" i="96"/>
  <c r="K51" i="96" s="1"/>
  <c r="L51" i="96" s="1"/>
  <c r="J51" i="96"/>
  <c r="I51" i="116"/>
  <c r="K51" i="116" s="1"/>
  <c r="L51" i="116" s="1"/>
  <c r="J51" i="116"/>
  <c r="I51" i="120"/>
  <c r="K51" i="120" s="1"/>
  <c r="L51" i="120" s="1"/>
  <c r="J51" i="120"/>
  <c r="I51" i="121"/>
  <c r="J51" i="121"/>
  <c r="K51" i="121"/>
  <c r="L51" i="121" s="1"/>
  <c r="I51" i="122"/>
  <c r="K51" i="122" s="1"/>
  <c r="L51" i="122" s="1"/>
  <c r="J51" i="122"/>
  <c r="I51" i="131"/>
  <c r="K51" i="131" s="1"/>
  <c r="L51" i="131" s="1"/>
  <c r="J51" i="131"/>
  <c r="I51" i="132"/>
  <c r="K51" i="132" s="1"/>
  <c r="L51" i="132" s="1"/>
  <c r="J51" i="132"/>
  <c r="I51" i="134"/>
  <c r="J51" i="134"/>
  <c r="K51" i="134"/>
  <c r="L51" i="134" s="1"/>
  <c r="I51" i="135"/>
  <c r="K51" i="135" s="1"/>
  <c r="L51" i="135" s="1"/>
  <c r="J51" i="135"/>
  <c r="I50" i="96"/>
  <c r="J50" i="96"/>
  <c r="K50" i="96"/>
  <c r="L50" i="96" s="1"/>
  <c r="I50" i="116"/>
  <c r="J50" i="116"/>
  <c r="K50" i="116" s="1"/>
  <c r="L50" i="116" s="1"/>
  <c r="I50" i="120"/>
  <c r="K50" i="120" s="1"/>
  <c r="L50" i="120" s="1"/>
  <c r="J50" i="120"/>
  <c r="I50" i="121"/>
  <c r="J50" i="121"/>
  <c r="K50" i="121"/>
  <c r="L50" i="121" s="1"/>
  <c r="I50" i="122"/>
  <c r="K50" i="122" s="1"/>
  <c r="L50" i="122" s="1"/>
  <c r="J50" i="122"/>
  <c r="I50" i="131"/>
  <c r="J50" i="131"/>
  <c r="K50" i="131"/>
  <c r="L50" i="131"/>
  <c r="I50" i="132"/>
  <c r="J50" i="132"/>
  <c r="K50" i="132"/>
  <c r="L50" i="132" s="1"/>
  <c r="I50" i="134"/>
  <c r="K50" i="134" s="1"/>
  <c r="L50" i="134" s="1"/>
  <c r="J50" i="134"/>
  <c r="I50" i="135"/>
  <c r="J50" i="135"/>
  <c r="K50" i="135"/>
  <c r="L50" i="135" s="1"/>
  <c r="I49" i="96"/>
  <c r="J49" i="96"/>
  <c r="K49" i="96"/>
  <c r="L49" i="96" s="1"/>
  <c r="I49" i="116"/>
  <c r="K49" i="116" s="1"/>
  <c r="L49" i="116" s="1"/>
  <c r="J49" i="116"/>
  <c r="I49" i="120"/>
  <c r="J49" i="120"/>
  <c r="K49" i="120"/>
  <c r="L49" i="120" s="1"/>
  <c r="I49" i="121"/>
  <c r="K49" i="121" s="1"/>
  <c r="L49" i="121" s="1"/>
  <c r="J49" i="121"/>
  <c r="I49" i="122"/>
  <c r="J49" i="122"/>
  <c r="K49" i="122"/>
  <c r="L49" i="122" s="1"/>
  <c r="I49" i="131"/>
  <c r="K49" i="131" s="1"/>
  <c r="L49" i="131" s="1"/>
  <c r="J49" i="131"/>
  <c r="I49" i="132"/>
  <c r="J49" i="132"/>
  <c r="K49" i="132"/>
  <c r="L49" i="132" s="1"/>
  <c r="I49" i="134"/>
  <c r="K49" i="134" s="1"/>
  <c r="L49" i="134" s="1"/>
  <c r="J49" i="134"/>
  <c r="I49" i="135"/>
  <c r="J49" i="135"/>
  <c r="K49" i="135"/>
  <c r="L49" i="135" s="1"/>
  <c r="I48" i="96"/>
  <c r="J48" i="96"/>
  <c r="K48" i="96"/>
  <c r="L48" i="96" s="1"/>
  <c r="I48" i="116"/>
  <c r="K48" i="116" s="1"/>
  <c r="L48" i="116" s="1"/>
  <c r="J48" i="116"/>
  <c r="I48" i="120"/>
  <c r="J48" i="120"/>
  <c r="K48" i="120"/>
  <c r="L48" i="120" s="1"/>
  <c r="I48" i="121"/>
  <c r="K48" i="121" s="1"/>
  <c r="L48" i="121" s="1"/>
  <c r="J48" i="121"/>
  <c r="I48" i="122"/>
  <c r="J48" i="122"/>
  <c r="K48" i="122"/>
  <c r="L48" i="122" s="1"/>
  <c r="I48" i="131"/>
  <c r="K48" i="131" s="1"/>
  <c r="L48" i="131" s="1"/>
  <c r="J48" i="131"/>
  <c r="I48" i="132"/>
  <c r="J48" i="132"/>
  <c r="K48" i="132"/>
  <c r="L48" i="132" s="1"/>
  <c r="I48" i="134"/>
  <c r="K48" i="134" s="1"/>
  <c r="L48" i="134" s="1"/>
  <c r="J48" i="134"/>
  <c r="I48" i="135"/>
  <c r="J48" i="135"/>
  <c r="K48" i="135"/>
  <c r="L48" i="135" s="1"/>
  <c r="I47" i="96"/>
  <c r="J47" i="96"/>
  <c r="K47" i="96"/>
  <c r="L47" i="96" s="1"/>
  <c r="I47" i="116"/>
  <c r="K47" i="116" s="1"/>
  <c r="L47" i="116" s="1"/>
  <c r="J47" i="116"/>
  <c r="I47" i="120"/>
  <c r="J47" i="120"/>
  <c r="K47" i="120"/>
  <c r="L47" i="120" s="1"/>
  <c r="I47" i="121"/>
  <c r="K47" i="121" s="1"/>
  <c r="L47" i="121" s="1"/>
  <c r="J47" i="121"/>
  <c r="I47" i="122"/>
  <c r="J47" i="122"/>
  <c r="K47" i="122"/>
  <c r="L47" i="122" s="1"/>
  <c r="I47" i="131"/>
  <c r="K47" i="131" s="1"/>
  <c r="L47" i="131" s="1"/>
  <c r="J47" i="131"/>
  <c r="I47" i="132"/>
  <c r="J47" i="132"/>
  <c r="K47" i="132"/>
  <c r="L47" i="132" s="1"/>
  <c r="I47" i="134"/>
  <c r="K47" i="134" s="1"/>
  <c r="L47" i="134" s="1"/>
  <c r="J47" i="134"/>
  <c r="I47" i="135"/>
  <c r="J47" i="135"/>
  <c r="K47" i="135"/>
  <c r="L47" i="135" s="1"/>
  <c r="I46" i="96"/>
  <c r="J46" i="96"/>
  <c r="K46" i="96"/>
  <c r="L46" i="96" s="1"/>
  <c r="I46" i="116"/>
  <c r="K46" i="116" s="1"/>
  <c r="L46" i="116" s="1"/>
  <c r="J46" i="116"/>
  <c r="I46" i="120"/>
  <c r="J46" i="120"/>
  <c r="K46" i="120"/>
  <c r="L46" i="120" s="1"/>
  <c r="I46" i="121"/>
  <c r="K46" i="121" s="1"/>
  <c r="L46" i="121" s="1"/>
  <c r="J46" i="121"/>
  <c r="I46" i="122"/>
  <c r="J46" i="122"/>
  <c r="K46" i="122"/>
  <c r="L46" i="122" s="1"/>
  <c r="I46" i="131"/>
  <c r="K46" i="131" s="1"/>
  <c r="L46" i="131" s="1"/>
  <c r="J46" i="131"/>
  <c r="I46" i="132"/>
  <c r="J46" i="132"/>
  <c r="K46" i="132"/>
  <c r="L46" i="132" s="1"/>
  <c r="I46" i="134"/>
  <c r="K46" i="134" s="1"/>
  <c r="L46" i="134" s="1"/>
  <c r="J46" i="134"/>
  <c r="I46" i="135"/>
  <c r="J46" i="135"/>
  <c r="K46" i="135"/>
  <c r="L46" i="135" s="1"/>
  <c r="I7" i="96"/>
  <c r="J7" i="96"/>
  <c r="K7" i="96"/>
  <c r="L7" i="96" s="1"/>
  <c r="I7" i="116"/>
  <c r="K7" i="116" s="1"/>
  <c r="L7" i="116" s="1"/>
  <c r="J7" i="116"/>
  <c r="I7" i="120"/>
  <c r="J7" i="120"/>
  <c r="K7" i="120"/>
  <c r="L7" i="120" s="1"/>
  <c r="I8" i="96"/>
  <c r="K8" i="96" s="1"/>
  <c r="L8" i="96" s="1"/>
  <c r="J8" i="96"/>
  <c r="I8" i="116"/>
  <c r="J8" i="116"/>
  <c r="K8" i="116" s="1"/>
  <c r="L8" i="116" s="1"/>
  <c r="I8" i="120"/>
  <c r="J8" i="120"/>
  <c r="K8" i="120"/>
  <c r="L8" i="120"/>
  <c r="I9" i="96"/>
  <c r="K9" i="96" s="1"/>
  <c r="L9" i="96" s="1"/>
  <c r="J9" i="96"/>
  <c r="I9" i="116"/>
  <c r="J9" i="116"/>
  <c r="K9" i="116"/>
  <c r="L9" i="116" s="1"/>
  <c r="I9" i="120"/>
  <c r="K9" i="120" s="1"/>
  <c r="L9" i="120" s="1"/>
  <c r="J9" i="120"/>
  <c r="I10" i="96"/>
  <c r="J10" i="96"/>
  <c r="K10" i="96" s="1"/>
  <c r="L10" i="96" s="1"/>
  <c r="I10" i="116"/>
  <c r="J10" i="116"/>
  <c r="K10" i="116"/>
  <c r="L10" i="116"/>
  <c r="I10" i="120"/>
  <c r="J10" i="120"/>
  <c r="K10" i="120" s="1"/>
  <c r="L10" i="120" s="1"/>
  <c r="I11" i="96"/>
  <c r="J11" i="96"/>
  <c r="K11" i="96"/>
  <c r="L11" i="96" s="1"/>
  <c r="I11" i="116"/>
  <c r="K11" i="116" s="1"/>
  <c r="L11" i="116" s="1"/>
  <c r="J11" i="116"/>
  <c r="I11" i="120"/>
  <c r="J11" i="120"/>
  <c r="K11" i="120"/>
  <c r="L11" i="120" s="1"/>
  <c r="I12" i="96"/>
  <c r="J12" i="96"/>
  <c r="K12" i="96"/>
  <c r="L12" i="96"/>
  <c r="I12" i="116"/>
  <c r="J12" i="116"/>
  <c r="K12" i="116" s="1"/>
  <c r="L12" i="116" s="1"/>
  <c r="I12" i="120"/>
  <c r="K12" i="120" s="1"/>
  <c r="L12" i="120" s="1"/>
  <c r="J12" i="120"/>
  <c r="I13" i="96"/>
  <c r="K13" i="96" s="1"/>
  <c r="L13" i="96" s="1"/>
  <c r="J13" i="96"/>
  <c r="I13" i="116"/>
  <c r="J13" i="116"/>
  <c r="K13" i="116"/>
  <c r="L13" i="116" s="1"/>
  <c r="I13" i="120"/>
  <c r="K13" i="120" s="1"/>
  <c r="L13" i="120" s="1"/>
  <c r="J13" i="120"/>
  <c r="I14" i="96"/>
  <c r="J14" i="96"/>
  <c r="K14" i="96" s="1"/>
  <c r="L14" i="96" s="1"/>
  <c r="I14" i="116"/>
  <c r="K14" i="116" s="1"/>
  <c r="L14" i="116" s="1"/>
  <c r="J14" i="116"/>
  <c r="I14" i="120"/>
  <c r="J14" i="120"/>
  <c r="K14" i="120" s="1"/>
  <c r="L14" i="120" s="1"/>
  <c r="I15" i="96"/>
  <c r="J15" i="96"/>
  <c r="K15" i="96"/>
  <c r="L15" i="96" s="1"/>
  <c r="I15" i="116"/>
  <c r="K15" i="116" s="1"/>
  <c r="J15" i="116"/>
  <c r="L15" i="116"/>
  <c r="I15" i="120"/>
  <c r="J15" i="120"/>
  <c r="K15" i="120"/>
  <c r="L15" i="120" s="1"/>
  <c r="I16" i="96"/>
  <c r="K16" i="96" s="1"/>
  <c r="L16" i="96" s="1"/>
  <c r="J16" i="96"/>
  <c r="I16" i="116"/>
  <c r="J16" i="116"/>
  <c r="K16" i="116"/>
  <c r="L16" i="116" s="1"/>
  <c r="I16" i="120"/>
  <c r="J16" i="120"/>
  <c r="K16" i="120"/>
  <c r="L16" i="120" s="1"/>
  <c r="I17" i="96"/>
  <c r="K17" i="96" s="1"/>
  <c r="J17" i="96"/>
  <c r="L17" i="96"/>
  <c r="I17" i="116"/>
  <c r="J17" i="116"/>
  <c r="K17" i="116"/>
  <c r="L17" i="116" s="1"/>
  <c r="I17" i="120"/>
  <c r="J17" i="120"/>
  <c r="I18" i="96"/>
  <c r="K18" i="96" s="1"/>
  <c r="L18" i="96" s="1"/>
  <c r="J18" i="96"/>
  <c r="I18" i="116"/>
  <c r="J18" i="116"/>
  <c r="K18" i="116"/>
  <c r="L18" i="116"/>
  <c r="I18" i="120"/>
  <c r="J18" i="120"/>
  <c r="K18" i="120" s="1"/>
  <c r="L18" i="120" s="1"/>
  <c r="I19" i="96"/>
  <c r="J19" i="96"/>
  <c r="K19" i="96"/>
  <c r="L19" i="96" s="1"/>
  <c r="I19" i="116"/>
  <c r="K19" i="116" s="1"/>
  <c r="L19" i="116" s="1"/>
  <c r="J19" i="116"/>
  <c r="I19" i="120"/>
  <c r="J19" i="120"/>
  <c r="K19" i="120"/>
  <c r="L19" i="120" s="1"/>
  <c r="I20" i="96"/>
  <c r="J20" i="96"/>
  <c r="K20" i="96"/>
  <c r="L20" i="96"/>
  <c r="I20" i="116"/>
  <c r="J20" i="116"/>
  <c r="K20" i="116" s="1"/>
  <c r="L20" i="116" s="1"/>
  <c r="I20" i="120"/>
  <c r="K20" i="120" s="1"/>
  <c r="J20" i="120"/>
  <c r="L20" i="120"/>
  <c r="I21" i="96"/>
  <c r="J21" i="96"/>
  <c r="I21" i="116"/>
  <c r="J21" i="116"/>
  <c r="K21" i="116"/>
  <c r="L21" i="116"/>
  <c r="I21" i="120"/>
  <c r="K21" i="120" s="1"/>
  <c r="J21" i="120"/>
  <c r="L21" i="120"/>
  <c r="I22" i="96"/>
  <c r="J22" i="96"/>
  <c r="K22" i="96" s="1"/>
  <c r="L22" i="96" s="1"/>
  <c r="I22" i="116"/>
  <c r="K22" i="116" s="1"/>
  <c r="L22" i="116" s="1"/>
  <c r="J22" i="116"/>
  <c r="I22" i="120"/>
  <c r="J22" i="120"/>
  <c r="K22" i="120"/>
  <c r="L22" i="120" s="1"/>
  <c r="I23" i="96"/>
  <c r="J23" i="96"/>
  <c r="K23" i="96" s="1"/>
  <c r="L23" i="96" s="1"/>
  <c r="I23" i="116"/>
  <c r="K23" i="116" s="1"/>
  <c r="J23" i="116"/>
  <c r="L23" i="116"/>
  <c r="I23" i="120"/>
  <c r="J23" i="120"/>
  <c r="K23" i="120"/>
  <c r="L23" i="120" s="1"/>
  <c r="I24" i="96"/>
  <c r="K24" i="96" s="1"/>
  <c r="J24" i="96"/>
  <c r="L24" i="96"/>
  <c r="I24" i="116"/>
  <c r="K24" i="116" s="1"/>
  <c r="L24" i="116" s="1"/>
  <c r="J24" i="116"/>
  <c r="I24" i="120"/>
  <c r="J24" i="120"/>
  <c r="K24" i="120"/>
  <c r="L24" i="120"/>
  <c r="I25" i="96"/>
  <c r="K25" i="96" s="1"/>
  <c r="L25" i="96" s="1"/>
  <c r="J25" i="96"/>
  <c r="I25" i="116"/>
  <c r="J25" i="116"/>
  <c r="K25" i="116"/>
  <c r="L25" i="116" s="1"/>
  <c r="I25" i="120"/>
  <c r="K25" i="120" s="1"/>
  <c r="L25" i="120" s="1"/>
  <c r="J25" i="120"/>
  <c r="I152" i="96"/>
  <c r="J152" i="96"/>
  <c r="K152" i="96"/>
  <c r="L152" i="96" s="1"/>
  <c r="I152" i="122"/>
  <c r="K152" i="122" s="1"/>
  <c r="L152" i="122" s="1"/>
  <c r="J152" i="122"/>
  <c r="I6" i="96"/>
  <c r="J6" i="96"/>
  <c r="I6" i="116"/>
  <c r="J6" i="116"/>
  <c r="K6" i="116"/>
  <c r="L6" i="116" s="1"/>
  <c r="I6" i="120"/>
  <c r="J6" i="120"/>
  <c r="K6" i="120" s="1"/>
  <c r="L6" i="120" s="1"/>
  <c r="I152" i="135"/>
  <c r="J152" i="135"/>
  <c r="K152" i="135" s="1"/>
  <c r="L152" i="135" s="1"/>
  <c r="I7" i="135"/>
  <c r="J7" i="135"/>
  <c r="K7" i="135" s="1"/>
  <c r="L7" i="135" s="1"/>
  <c r="I8" i="135"/>
  <c r="K8" i="135" s="1"/>
  <c r="L8" i="135" s="1"/>
  <c r="J8" i="135"/>
  <c r="I9" i="135"/>
  <c r="J9" i="135"/>
  <c r="K9" i="135" s="1"/>
  <c r="L9" i="135" s="1"/>
  <c r="I10" i="135"/>
  <c r="K10" i="135" s="1"/>
  <c r="L10" i="135" s="1"/>
  <c r="J10" i="135"/>
  <c r="I11" i="135"/>
  <c r="J11" i="135"/>
  <c r="K11" i="135"/>
  <c r="L11" i="135"/>
  <c r="I12" i="135"/>
  <c r="K12" i="135" s="1"/>
  <c r="J12" i="135"/>
  <c r="L12" i="135"/>
  <c r="I13" i="135"/>
  <c r="K13" i="135" s="1"/>
  <c r="L13" i="135" s="1"/>
  <c r="J13" i="135"/>
  <c r="I14" i="135"/>
  <c r="J14" i="135"/>
  <c r="K14" i="135" s="1"/>
  <c r="L14" i="135" s="1"/>
  <c r="I15" i="135"/>
  <c r="J15" i="135"/>
  <c r="K15" i="135" s="1"/>
  <c r="L15" i="135" s="1"/>
  <c r="I16" i="135"/>
  <c r="K16" i="135" s="1"/>
  <c r="L16" i="135" s="1"/>
  <c r="J16" i="135"/>
  <c r="I17" i="135"/>
  <c r="J17" i="135"/>
  <c r="K17" i="135" s="1"/>
  <c r="L17" i="135" s="1"/>
  <c r="I18" i="135"/>
  <c r="K18" i="135" s="1"/>
  <c r="L18" i="135" s="1"/>
  <c r="J18" i="135"/>
  <c r="I19" i="135"/>
  <c r="J19" i="135"/>
  <c r="K19" i="135"/>
  <c r="L19" i="135"/>
  <c r="I20" i="135"/>
  <c r="K20" i="135" s="1"/>
  <c r="J20" i="135"/>
  <c r="L20" i="135"/>
  <c r="I21" i="135"/>
  <c r="K21" i="135" s="1"/>
  <c r="L21" i="135" s="1"/>
  <c r="J21" i="135"/>
  <c r="I22" i="135"/>
  <c r="J22" i="135"/>
  <c r="K22" i="135" s="1"/>
  <c r="L22" i="135" s="1"/>
  <c r="I23" i="135"/>
  <c r="J23" i="135"/>
  <c r="K23" i="135" s="1"/>
  <c r="L23" i="135" s="1"/>
  <c r="I24" i="135"/>
  <c r="K24" i="135" s="1"/>
  <c r="L24" i="135" s="1"/>
  <c r="J24" i="135"/>
  <c r="I25" i="135"/>
  <c r="J25" i="135"/>
  <c r="K25" i="135" s="1"/>
  <c r="L25" i="135" s="1"/>
  <c r="I6" i="135"/>
  <c r="K6" i="135" s="1"/>
  <c r="L6" i="135" s="1"/>
  <c r="J6" i="135"/>
  <c r="I153" i="134"/>
  <c r="J153" i="134"/>
  <c r="K153" i="134"/>
  <c r="L153" i="134" s="1"/>
  <c r="I154" i="134"/>
  <c r="K154" i="134" s="1"/>
  <c r="L154" i="134" s="1"/>
  <c r="J154" i="134"/>
  <c r="I155" i="134"/>
  <c r="J155" i="134"/>
  <c r="K155" i="134"/>
  <c r="L155" i="134" s="1"/>
  <c r="I156" i="134"/>
  <c r="K156" i="134" s="1"/>
  <c r="J156" i="134"/>
  <c r="L156" i="134"/>
  <c r="I157" i="134"/>
  <c r="K157" i="134" s="1"/>
  <c r="L157" i="134" s="1"/>
  <c r="J157" i="134"/>
  <c r="I158" i="134"/>
  <c r="J158" i="134"/>
  <c r="K158" i="134"/>
  <c r="L158" i="134"/>
  <c r="I159" i="134"/>
  <c r="J159" i="134"/>
  <c r="K159" i="134" s="1"/>
  <c r="L159" i="134" s="1"/>
  <c r="I160" i="134"/>
  <c r="K160" i="134" s="1"/>
  <c r="L160" i="134" s="1"/>
  <c r="J160" i="134"/>
  <c r="I161" i="134"/>
  <c r="J161" i="134"/>
  <c r="K161" i="134"/>
  <c r="L161" i="134" s="1"/>
  <c r="I162" i="134"/>
  <c r="K162" i="134" s="1"/>
  <c r="L162" i="134" s="1"/>
  <c r="J162" i="134"/>
  <c r="I163" i="134"/>
  <c r="J163" i="134"/>
  <c r="K163" i="134"/>
  <c r="L163" i="134" s="1"/>
  <c r="I164" i="134"/>
  <c r="K164" i="134" s="1"/>
  <c r="J164" i="134"/>
  <c r="L164" i="134"/>
  <c r="I165" i="134"/>
  <c r="K165" i="134" s="1"/>
  <c r="L165" i="134" s="1"/>
  <c r="J165" i="134"/>
  <c r="I166" i="134"/>
  <c r="J166" i="134"/>
  <c r="K166" i="134"/>
  <c r="L166" i="134"/>
  <c r="I167" i="134"/>
  <c r="J167" i="134"/>
  <c r="K167" i="134"/>
  <c r="L167" i="134"/>
  <c r="I168" i="134"/>
  <c r="K168" i="134" s="1"/>
  <c r="L168" i="134" s="1"/>
  <c r="J168" i="134"/>
  <c r="I169" i="134"/>
  <c r="J169" i="134"/>
  <c r="K169" i="134"/>
  <c r="L169" i="134" s="1"/>
  <c r="I170" i="134"/>
  <c r="K170" i="134" s="1"/>
  <c r="L170" i="134" s="1"/>
  <c r="J170" i="134"/>
  <c r="I153" i="122"/>
  <c r="J153" i="122"/>
  <c r="K153" i="122"/>
  <c r="L153" i="122" s="1"/>
  <c r="I154" i="122"/>
  <c r="K154" i="122" s="1"/>
  <c r="J154" i="122"/>
  <c r="L154" i="122"/>
  <c r="I155" i="122"/>
  <c r="K155" i="122" s="1"/>
  <c r="L155" i="122" s="1"/>
  <c r="J155" i="122"/>
  <c r="I156" i="122"/>
  <c r="J156" i="122"/>
  <c r="K156" i="122"/>
  <c r="L156" i="122"/>
  <c r="I157" i="122"/>
  <c r="J157" i="122"/>
  <c r="K157" i="122"/>
  <c r="L157" i="122"/>
  <c r="I158" i="122"/>
  <c r="K158" i="122" s="1"/>
  <c r="L158" i="122" s="1"/>
  <c r="J158" i="122"/>
  <c r="I159" i="122"/>
  <c r="J159" i="122"/>
  <c r="K159" i="122"/>
  <c r="L159" i="122" s="1"/>
  <c r="I160" i="122"/>
  <c r="K160" i="122" s="1"/>
  <c r="L160" i="122" s="1"/>
  <c r="J160" i="122"/>
  <c r="I161" i="122"/>
  <c r="J161" i="122"/>
  <c r="K161" i="122"/>
  <c r="L161" i="122" s="1"/>
  <c r="I162" i="122"/>
  <c r="K162" i="122" s="1"/>
  <c r="J162" i="122"/>
  <c r="L162" i="122"/>
  <c r="I163" i="122"/>
  <c r="K163" i="122" s="1"/>
  <c r="L163" i="122" s="1"/>
  <c r="J163" i="122"/>
  <c r="I164" i="122"/>
  <c r="J164" i="122"/>
  <c r="K164" i="122"/>
  <c r="L164" i="122"/>
  <c r="I165" i="122"/>
  <c r="J165" i="122"/>
  <c r="K165" i="122"/>
  <c r="L165" i="122"/>
  <c r="I166" i="122"/>
  <c r="K166" i="122" s="1"/>
  <c r="L166" i="122" s="1"/>
  <c r="J166" i="122"/>
  <c r="I167" i="122"/>
  <c r="J167" i="122"/>
  <c r="K167" i="122"/>
  <c r="L167" i="122" s="1"/>
  <c r="I168" i="122"/>
  <c r="K168" i="122" s="1"/>
  <c r="L168" i="122" s="1"/>
  <c r="J168" i="122"/>
  <c r="I169" i="122"/>
  <c r="J169" i="122"/>
  <c r="K169" i="122"/>
  <c r="L169" i="122" s="1"/>
  <c r="I170" i="122"/>
  <c r="K170" i="122" s="1"/>
  <c r="J170" i="122"/>
  <c r="L170" i="122"/>
  <c r="I171" i="122"/>
  <c r="K171" i="122" s="1"/>
  <c r="L171" i="122" s="1"/>
  <c r="J171" i="122"/>
  <c r="I172" i="122"/>
  <c r="J172" i="122"/>
  <c r="K172" i="122"/>
  <c r="L172" i="122"/>
  <c r="I173" i="122"/>
  <c r="J173" i="122"/>
  <c r="K173" i="122"/>
  <c r="L173" i="122"/>
  <c r="I174" i="122"/>
  <c r="K174" i="122" s="1"/>
  <c r="L174" i="122" s="1"/>
  <c r="J174" i="122"/>
  <c r="I175" i="122"/>
  <c r="J175" i="122"/>
  <c r="K175" i="122"/>
  <c r="L175" i="122" s="1"/>
  <c r="I176" i="122"/>
  <c r="K176" i="122" s="1"/>
  <c r="L176" i="122" s="1"/>
  <c r="J176" i="122"/>
  <c r="I177" i="122"/>
  <c r="J177" i="122"/>
  <c r="K177" i="122"/>
  <c r="L177" i="122" s="1"/>
  <c r="I178" i="122"/>
  <c r="K178" i="122" s="1"/>
  <c r="J178" i="122"/>
  <c r="L178" i="122"/>
  <c r="I179" i="122"/>
  <c r="K179" i="122" s="1"/>
  <c r="L179" i="122" s="1"/>
  <c r="J179" i="122"/>
  <c r="I180" i="122"/>
  <c r="J180" i="122"/>
  <c r="K180" i="122"/>
  <c r="L180" i="122"/>
  <c r="I181" i="122"/>
  <c r="J181" i="122"/>
  <c r="K181" i="122"/>
  <c r="L181" i="122"/>
  <c r="I182" i="122"/>
  <c r="K182" i="122" s="1"/>
  <c r="L182" i="122" s="1"/>
  <c r="J182" i="122"/>
  <c r="I183" i="122"/>
  <c r="J183" i="122"/>
  <c r="K183" i="122"/>
  <c r="L183" i="122" s="1"/>
  <c r="I184" i="122"/>
  <c r="K184" i="122" s="1"/>
  <c r="L184" i="122" s="1"/>
  <c r="J184" i="122"/>
  <c r="I185" i="122"/>
  <c r="J185" i="122"/>
  <c r="K185" i="122"/>
  <c r="L185" i="122" s="1"/>
  <c r="I186" i="122"/>
  <c r="K186" i="122" s="1"/>
  <c r="J186" i="122"/>
  <c r="L186" i="122"/>
  <c r="I187" i="122"/>
  <c r="K187" i="122" s="1"/>
  <c r="L187" i="122" s="1"/>
  <c r="J187" i="122"/>
  <c r="I188" i="122"/>
  <c r="J188" i="122"/>
  <c r="K188" i="122"/>
  <c r="L188" i="122"/>
  <c r="I189" i="122"/>
  <c r="J189" i="122"/>
  <c r="K189" i="122"/>
  <c r="L189" i="122"/>
  <c r="I190" i="122"/>
  <c r="K190" i="122" s="1"/>
  <c r="L190" i="122" s="1"/>
  <c r="J190" i="122"/>
  <c r="I191" i="122"/>
  <c r="J191" i="122"/>
  <c r="K191" i="122"/>
  <c r="L191" i="122" s="1"/>
  <c r="I152" i="121"/>
  <c r="K152" i="121" s="1"/>
  <c r="L152" i="121" s="1"/>
  <c r="J152" i="121"/>
  <c r="I153" i="121"/>
  <c r="J153" i="121"/>
  <c r="K153" i="121" s="1"/>
  <c r="L153" i="121" s="1"/>
  <c r="I154" i="121"/>
  <c r="K154" i="121" s="1"/>
  <c r="J154" i="121"/>
  <c r="L154" i="121"/>
  <c r="I155" i="121"/>
  <c r="K155" i="121" s="1"/>
  <c r="L155" i="121" s="1"/>
  <c r="J155" i="121"/>
  <c r="I156" i="121"/>
  <c r="J156" i="121"/>
  <c r="K156" i="121"/>
  <c r="L156" i="121" s="1"/>
  <c r="I157" i="121"/>
  <c r="J157" i="121"/>
  <c r="K157" i="121"/>
  <c r="L157" i="121"/>
  <c r="I158" i="121"/>
  <c r="K158" i="121" s="1"/>
  <c r="L158" i="121" s="1"/>
  <c r="J158" i="121"/>
  <c r="I159" i="121"/>
  <c r="J159" i="121"/>
  <c r="K159" i="121"/>
  <c r="L159" i="121" s="1"/>
  <c r="I160" i="121"/>
  <c r="K160" i="121" s="1"/>
  <c r="L160" i="121" s="1"/>
  <c r="J160" i="121"/>
  <c r="I161" i="121"/>
  <c r="J161" i="121"/>
  <c r="K161" i="121" s="1"/>
  <c r="L161" i="121" s="1"/>
  <c r="I162" i="121"/>
  <c r="K162" i="121" s="1"/>
  <c r="J162" i="121"/>
  <c r="L162" i="121"/>
  <c r="I163" i="121"/>
  <c r="K163" i="121" s="1"/>
  <c r="L163" i="121" s="1"/>
  <c r="J163" i="121"/>
  <c r="I164" i="121"/>
  <c r="J164" i="121"/>
  <c r="K164" i="121"/>
  <c r="L164" i="121" s="1"/>
  <c r="I165" i="121"/>
  <c r="J165" i="121"/>
  <c r="K165" i="121"/>
  <c r="L165" i="121"/>
  <c r="I166" i="121"/>
  <c r="K166" i="121" s="1"/>
  <c r="L166" i="121" s="1"/>
  <c r="J166" i="121"/>
  <c r="I167" i="121"/>
  <c r="J167" i="121"/>
  <c r="K167" i="121"/>
  <c r="L167" i="121" s="1"/>
  <c r="I168" i="121"/>
  <c r="K168" i="121" s="1"/>
  <c r="L168" i="121" s="1"/>
  <c r="J168" i="121"/>
  <c r="I169" i="121"/>
  <c r="J169" i="121"/>
  <c r="K169" i="121" s="1"/>
  <c r="L169" i="121" s="1"/>
  <c r="I170" i="121"/>
  <c r="K170" i="121" s="1"/>
  <c r="J170" i="121"/>
  <c r="L170" i="121"/>
  <c r="I171" i="121"/>
  <c r="K171" i="121" s="1"/>
  <c r="L171" i="121" s="1"/>
  <c r="J171" i="121"/>
  <c r="I172" i="121"/>
  <c r="J172" i="121"/>
  <c r="K172" i="121"/>
  <c r="L172" i="121" s="1"/>
  <c r="I173" i="121"/>
  <c r="J173" i="121"/>
  <c r="K173" i="121"/>
  <c r="L173" i="121"/>
  <c r="I174" i="121"/>
  <c r="K174" i="121" s="1"/>
  <c r="L174" i="121" s="1"/>
  <c r="J174" i="121"/>
  <c r="I175" i="121"/>
  <c r="J175" i="121"/>
  <c r="K175" i="121"/>
  <c r="L175" i="121" s="1"/>
  <c r="I176" i="121"/>
  <c r="K176" i="121" s="1"/>
  <c r="L176" i="121" s="1"/>
  <c r="J176" i="121"/>
  <c r="I177" i="121"/>
  <c r="J177" i="121"/>
  <c r="K177" i="121" s="1"/>
  <c r="L177" i="121" s="1"/>
  <c r="I178" i="121"/>
  <c r="K178" i="121" s="1"/>
  <c r="J178" i="121"/>
  <c r="L178" i="121"/>
  <c r="I179" i="121"/>
  <c r="K179" i="121" s="1"/>
  <c r="L179" i="121" s="1"/>
  <c r="J179" i="121"/>
  <c r="I180" i="121"/>
  <c r="J180" i="121"/>
  <c r="K180" i="121"/>
  <c r="L180" i="121" s="1"/>
  <c r="I181" i="121"/>
  <c r="J181" i="121"/>
  <c r="K181" i="121"/>
  <c r="L181" i="121"/>
  <c r="I182" i="121"/>
  <c r="K182" i="121" s="1"/>
  <c r="L182" i="121" s="1"/>
  <c r="J182" i="121"/>
  <c r="I183" i="121"/>
  <c r="J183" i="121"/>
  <c r="K183" i="121"/>
  <c r="L183" i="121" s="1"/>
  <c r="I184" i="121"/>
  <c r="K184" i="121" s="1"/>
  <c r="L184" i="121" s="1"/>
  <c r="J184" i="121"/>
  <c r="I185" i="121"/>
  <c r="J185" i="121"/>
  <c r="K185" i="121" s="1"/>
  <c r="L185" i="121" s="1"/>
  <c r="I186" i="121"/>
  <c r="K186" i="121" s="1"/>
  <c r="J186" i="121"/>
  <c r="L186" i="121"/>
  <c r="I187" i="121"/>
  <c r="K187" i="121" s="1"/>
  <c r="L187" i="121" s="1"/>
  <c r="J187" i="121"/>
  <c r="I188" i="121"/>
  <c r="J188" i="121"/>
  <c r="K188" i="121"/>
  <c r="L188" i="121" s="1"/>
  <c r="I189" i="121"/>
  <c r="J189" i="121"/>
  <c r="K189" i="121"/>
  <c r="L189" i="121"/>
  <c r="I190" i="121"/>
  <c r="K190" i="121" s="1"/>
  <c r="L190" i="121" s="1"/>
  <c r="J190" i="121"/>
  <c r="I191" i="121"/>
  <c r="J191" i="121"/>
  <c r="K191" i="121"/>
  <c r="L191" i="121" s="1"/>
  <c r="I192" i="121"/>
  <c r="K192" i="121" s="1"/>
  <c r="L192" i="121" s="1"/>
  <c r="J192" i="121"/>
  <c r="I193" i="121"/>
  <c r="J193" i="121"/>
  <c r="K193" i="121" s="1"/>
  <c r="L193" i="121" s="1"/>
  <c r="I152" i="120"/>
  <c r="K152" i="120" s="1"/>
  <c r="J152" i="120"/>
  <c r="L152" i="120"/>
  <c r="I153" i="120"/>
  <c r="K153" i="120" s="1"/>
  <c r="L153" i="120" s="1"/>
  <c r="J153" i="120"/>
  <c r="I154" i="120"/>
  <c r="K154" i="120" s="1"/>
  <c r="J154" i="120"/>
  <c r="L154" i="120"/>
  <c r="I155" i="120"/>
  <c r="J155" i="120"/>
  <c r="K155" i="120" s="1"/>
  <c r="L155" i="120" s="1"/>
  <c r="I156" i="120"/>
  <c r="K156" i="120" s="1"/>
  <c r="L156" i="120" s="1"/>
  <c r="J156" i="120"/>
  <c r="I157" i="120"/>
  <c r="J157" i="120"/>
  <c r="K157" i="120"/>
  <c r="L157" i="120" s="1"/>
  <c r="I158" i="120"/>
  <c r="K158" i="120" s="1"/>
  <c r="L158" i="120" s="1"/>
  <c r="J158" i="120"/>
  <c r="I159" i="120"/>
  <c r="J159" i="120"/>
  <c r="K159" i="120"/>
  <c r="L159" i="120"/>
  <c r="I160" i="120"/>
  <c r="K160" i="120" s="1"/>
  <c r="L160" i="120" s="1"/>
  <c r="J160" i="120"/>
  <c r="I161" i="120"/>
  <c r="J161" i="120"/>
  <c r="K161" i="120"/>
  <c r="L161" i="120" s="1"/>
  <c r="I162" i="120"/>
  <c r="K162" i="120" s="1"/>
  <c r="L162" i="120" s="1"/>
  <c r="J162" i="120"/>
  <c r="I163" i="120"/>
  <c r="K163" i="120" s="1"/>
  <c r="L163" i="120" s="1"/>
  <c r="J163" i="120"/>
  <c r="I164" i="120"/>
  <c r="K164" i="120" s="1"/>
  <c r="J164" i="120"/>
  <c r="L164" i="120"/>
  <c r="I165" i="120"/>
  <c r="K165" i="120" s="1"/>
  <c r="L165" i="120" s="1"/>
  <c r="J165" i="120"/>
  <c r="I166" i="120"/>
  <c r="K166" i="120" s="1"/>
  <c r="J166" i="120"/>
  <c r="L166" i="120"/>
  <c r="I167" i="120"/>
  <c r="K167" i="120" s="1"/>
  <c r="L167" i="120" s="1"/>
  <c r="J167" i="120"/>
  <c r="I168" i="120"/>
  <c r="K168" i="120" s="1"/>
  <c r="J168" i="120"/>
  <c r="L168" i="120"/>
  <c r="I169" i="120"/>
  <c r="K169" i="120" s="1"/>
  <c r="L169" i="120" s="1"/>
  <c r="J169" i="120"/>
  <c r="I170" i="120"/>
  <c r="K170" i="120" s="1"/>
  <c r="J170" i="120"/>
  <c r="L170" i="120"/>
  <c r="I171" i="120"/>
  <c r="J171" i="120"/>
  <c r="K171" i="120" s="1"/>
  <c r="L171" i="120" s="1"/>
  <c r="I172" i="120"/>
  <c r="K172" i="120" s="1"/>
  <c r="L172" i="120" s="1"/>
  <c r="J172" i="120"/>
  <c r="I173" i="120"/>
  <c r="J173" i="120"/>
  <c r="K173" i="120"/>
  <c r="L173" i="120" s="1"/>
  <c r="I174" i="120"/>
  <c r="K174" i="120" s="1"/>
  <c r="L174" i="120" s="1"/>
  <c r="J174" i="120"/>
  <c r="I175" i="120"/>
  <c r="J175" i="120"/>
  <c r="K175" i="120" s="1"/>
  <c r="L175" i="120" s="1"/>
  <c r="I176" i="120"/>
  <c r="K176" i="120" s="1"/>
  <c r="L176" i="120" s="1"/>
  <c r="J176" i="120"/>
  <c r="I177" i="120"/>
  <c r="J177" i="120"/>
  <c r="K177" i="120"/>
  <c r="L177" i="120" s="1"/>
  <c r="I178" i="120"/>
  <c r="K178" i="120" s="1"/>
  <c r="L178" i="120" s="1"/>
  <c r="J178" i="120"/>
  <c r="I179" i="120"/>
  <c r="K179" i="120" s="1"/>
  <c r="L179" i="120" s="1"/>
  <c r="J179" i="120"/>
  <c r="I180" i="120"/>
  <c r="K180" i="120" s="1"/>
  <c r="J180" i="120"/>
  <c r="L180" i="120"/>
  <c r="I181" i="120"/>
  <c r="K181" i="120" s="1"/>
  <c r="L181" i="120" s="1"/>
  <c r="J181" i="120"/>
  <c r="I182" i="120"/>
  <c r="K182" i="120" s="1"/>
  <c r="J182" i="120"/>
  <c r="L182" i="120"/>
  <c r="I183" i="120"/>
  <c r="K183" i="120" s="1"/>
  <c r="L183" i="120" s="1"/>
  <c r="J183" i="120"/>
  <c r="I184" i="120"/>
  <c r="K184" i="120" s="1"/>
  <c r="J184" i="120"/>
  <c r="L184" i="120"/>
  <c r="I185" i="120"/>
  <c r="K185" i="120" s="1"/>
  <c r="L185" i="120" s="1"/>
  <c r="J185" i="120"/>
  <c r="I186" i="120"/>
  <c r="K186" i="120" s="1"/>
  <c r="J186" i="120"/>
  <c r="L186" i="120"/>
  <c r="I187" i="120"/>
  <c r="J187" i="120"/>
  <c r="K187" i="120" s="1"/>
  <c r="L187" i="120" s="1"/>
  <c r="I188" i="120"/>
  <c r="K188" i="120" s="1"/>
  <c r="L188" i="120" s="1"/>
  <c r="J188" i="120"/>
  <c r="I189" i="120"/>
  <c r="J189" i="120"/>
  <c r="K189" i="120"/>
  <c r="L189" i="120" s="1"/>
  <c r="I153" i="96"/>
  <c r="K153" i="96" s="1"/>
  <c r="L153" i="96" s="1"/>
  <c r="J153" i="96"/>
  <c r="I154" i="96"/>
  <c r="J154" i="96"/>
  <c r="K154" i="96" s="1"/>
  <c r="L154" i="96" s="1"/>
  <c r="I155" i="96"/>
  <c r="K155" i="96" s="1"/>
  <c r="L155" i="96" s="1"/>
  <c r="J155" i="96"/>
  <c r="I156" i="96"/>
  <c r="J156" i="96"/>
  <c r="K156" i="96" s="1"/>
  <c r="L156" i="96" s="1"/>
  <c r="I157" i="96"/>
  <c r="K157" i="96" s="1"/>
  <c r="J157" i="96"/>
  <c r="L157" i="96"/>
  <c r="I158" i="96"/>
  <c r="K158" i="96" s="1"/>
  <c r="L158" i="96" s="1"/>
  <c r="J158" i="96"/>
  <c r="I159" i="96"/>
  <c r="J159" i="96"/>
  <c r="K159" i="96" s="1"/>
  <c r="L159" i="96" s="1"/>
  <c r="I160" i="96"/>
  <c r="J160" i="96"/>
  <c r="K160" i="96"/>
  <c r="L160" i="96" s="1"/>
  <c r="I161" i="96"/>
  <c r="K161" i="96" s="1"/>
  <c r="L161" i="96" s="1"/>
  <c r="J161" i="96"/>
  <c r="I162" i="96"/>
  <c r="J162" i="96"/>
  <c r="K162" i="96" s="1"/>
  <c r="L162" i="96" s="1"/>
  <c r="I163" i="96"/>
  <c r="K163" i="96" s="1"/>
  <c r="L163" i="96" s="1"/>
  <c r="J163" i="96"/>
  <c r="I164" i="96"/>
  <c r="J164" i="96"/>
  <c r="K164" i="96" s="1"/>
  <c r="L164" i="96" s="1"/>
  <c r="I165" i="96"/>
  <c r="K165" i="96" s="1"/>
  <c r="J165" i="96"/>
  <c r="L165" i="96"/>
  <c r="I166" i="96"/>
  <c r="K166" i="96" s="1"/>
  <c r="L166" i="96" s="1"/>
  <c r="J166" i="96"/>
  <c r="I167" i="96"/>
  <c r="J167" i="96"/>
  <c r="K167" i="96" s="1"/>
  <c r="L167" i="96" s="1"/>
  <c r="I168" i="96"/>
  <c r="J168" i="96"/>
  <c r="K168" i="96"/>
  <c r="L168" i="96" s="1"/>
  <c r="I169" i="96"/>
  <c r="K169" i="96" s="1"/>
  <c r="L169" i="96" s="1"/>
  <c r="J169" i="96"/>
  <c r="I170" i="96"/>
  <c r="J170" i="96"/>
  <c r="K170" i="96" s="1"/>
  <c r="L170" i="96" s="1"/>
  <c r="I171" i="96"/>
  <c r="K171" i="96" s="1"/>
  <c r="L171" i="96" s="1"/>
  <c r="J171" i="96"/>
  <c r="I172" i="96"/>
  <c r="J172" i="96"/>
  <c r="K172" i="96" s="1"/>
  <c r="L172" i="96" s="1"/>
  <c r="I173" i="96"/>
  <c r="K173" i="96" s="1"/>
  <c r="J173" i="96"/>
  <c r="L173" i="96"/>
  <c r="I174" i="96"/>
  <c r="K174" i="96" s="1"/>
  <c r="L174" i="96" s="1"/>
  <c r="J174" i="96"/>
  <c r="I175" i="96"/>
  <c r="J175" i="96"/>
  <c r="K175" i="96" s="1"/>
  <c r="L175" i="96" s="1"/>
  <c r="I176" i="96"/>
  <c r="J176" i="96"/>
  <c r="K176" i="96"/>
  <c r="L176" i="96" s="1"/>
  <c r="I177" i="96"/>
  <c r="K177" i="96" s="1"/>
  <c r="L177" i="96" s="1"/>
  <c r="J177" i="96"/>
  <c r="I178" i="96"/>
  <c r="J178" i="96"/>
  <c r="K178" i="96" s="1"/>
  <c r="L178" i="96" s="1"/>
  <c r="I179" i="96"/>
  <c r="K179" i="96" s="1"/>
  <c r="L179" i="96" s="1"/>
  <c r="J179" i="96"/>
  <c r="I180" i="96"/>
  <c r="J180" i="96"/>
  <c r="K180" i="96" s="1"/>
  <c r="L180" i="96" s="1"/>
  <c r="I181" i="96"/>
  <c r="K181" i="96" s="1"/>
  <c r="J181" i="96"/>
  <c r="L181" i="96"/>
  <c r="I182" i="96"/>
  <c r="K182" i="96" s="1"/>
  <c r="L182" i="96" s="1"/>
  <c r="J182" i="96"/>
  <c r="I183" i="96"/>
  <c r="J183" i="96"/>
  <c r="K183" i="96" s="1"/>
  <c r="L183" i="96" s="1"/>
  <c r="I184" i="96"/>
  <c r="J184" i="96"/>
  <c r="K184" i="96"/>
  <c r="L184" i="96" s="1"/>
  <c r="I185" i="96"/>
  <c r="K185" i="96" s="1"/>
  <c r="L185" i="96" s="1"/>
  <c r="J185" i="96"/>
  <c r="I186" i="96"/>
  <c r="J186" i="96"/>
  <c r="K186" i="96" s="1"/>
  <c r="L186" i="96" s="1"/>
  <c r="I187" i="96"/>
  <c r="K187" i="96" s="1"/>
  <c r="L187" i="96" s="1"/>
  <c r="J187" i="96"/>
  <c r="I188" i="96"/>
  <c r="J188" i="96"/>
  <c r="K188" i="96" s="1"/>
  <c r="L188" i="96" s="1"/>
  <c r="I189" i="96"/>
  <c r="K189" i="96" s="1"/>
  <c r="J189" i="96"/>
  <c r="L189" i="96"/>
  <c r="I152" i="116"/>
  <c r="K152" i="116" s="1"/>
  <c r="L152" i="116" s="1"/>
  <c r="J152" i="116"/>
  <c r="I153" i="116"/>
  <c r="J153" i="116"/>
  <c r="K153" i="116"/>
  <c r="L153" i="116" s="1"/>
  <c r="I154" i="116"/>
  <c r="K154" i="116" s="1"/>
  <c r="L154" i="116" s="1"/>
  <c r="J154" i="116"/>
  <c r="I155" i="116"/>
  <c r="J155" i="116"/>
  <c r="K155" i="116" s="1"/>
  <c r="L155" i="116" s="1"/>
  <c r="I156" i="116"/>
  <c r="K156" i="116" s="1"/>
  <c r="L156" i="116" s="1"/>
  <c r="J156" i="116"/>
  <c r="I157" i="116"/>
  <c r="J157" i="116"/>
  <c r="K157" i="116"/>
  <c r="L157" i="116" s="1"/>
  <c r="I158" i="116"/>
  <c r="K158" i="116" s="1"/>
  <c r="L158" i="116" s="1"/>
  <c r="J158" i="116"/>
  <c r="I159" i="116"/>
  <c r="J159" i="116"/>
  <c r="K159" i="116"/>
  <c r="L159" i="116"/>
  <c r="I160" i="116"/>
  <c r="J160" i="116"/>
  <c r="K160" i="116" s="1"/>
  <c r="L160" i="116" s="1"/>
  <c r="I161" i="116"/>
  <c r="J161" i="116"/>
  <c r="K161" i="116" s="1"/>
  <c r="L161" i="116" s="1"/>
  <c r="I162" i="116"/>
  <c r="J162" i="116"/>
  <c r="K162" i="116"/>
  <c r="L162" i="116" s="1"/>
  <c r="I163" i="116"/>
  <c r="J163" i="116"/>
  <c r="K163" i="116" s="1"/>
  <c r="L163" i="116" s="1"/>
  <c r="I164" i="116"/>
  <c r="J164" i="116"/>
  <c r="K164" i="116" s="1"/>
  <c r="L164" i="116" s="1"/>
  <c r="I165" i="116"/>
  <c r="J165" i="116"/>
  <c r="K165" i="116" s="1"/>
  <c r="L165" i="116" s="1"/>
  <c r="I166" i="116"/>
  <c r="J166" i="116"/>
  <c r="K166" i="116"/>
  <c r="L166" i="116" s="1"/>
  <c r="I167" i="116"/>
  <c r="J167" i="116"/>
  <c r="K167" i="116" s="1"/>
  <c r="L167" i="116" s="1"/>
  <c r="I168" i="116"/>
  <c r="K168" i="116" s="1"/>
  <c r="L168" i="116" s="1"/>
  <c r="J168" i="116"/>
  <c r="I169" i="116"/>
  <c r="J169" i="116"/>
  <c r="K169" i="116"/>
  <c r="L169" i="116" s="1"/>
  <c r="I170" i="116"/>
  <c r="K170" i="116" s="1"/>
  <c r="L170" i="116" s="1"/>
  <c r="J170" i="116"/>
  <c r="I171" i="116"/>
  <c r="J171" i="116"/>
  <c r="K171" i="116" s="1"/>
  <c r="L171" i="116" s="1"/>
  <c r="I172" i="116"/>
  <c r="K172" i="116" s="1"/>
  <c r="L172" i="116" s="1"/>
  <c r="J172" i="116"/>
  <c r="I173" i="116"/>
  <c r="J173" i="116"/>
  <c r="K173" i="116"/>
  <c r="L173" i="116" s="1"/>
  <c r="I174" i="116"/>
  <c r="K174" i="116" s="1"/>
  <c r="L174" i="116" s="1"/>
  <c r="J174" i="116"/>
  <c r="I175" i="116"/>
  <c r="J175" i="116"/>
  <c r="K175" i="116"/>
  <c r="L175" i="116"/>
  <c r="I176" i="116"/>
  <c r="J176" i="116"/>
  <c r="K176" i="116" s="1"/>
  <c r="L176" i="116" s="1"/>
  <c r="I177" i="116"/>
  <c r="J177" i="116"/>
  <c r="K177" i="116" s="1"/>
  <c r="L177" i="116" s="1"/>
  <c r="I178" i="116"/>
  <c r="J178" i="116"/>
  <c r="K178" i="116"/>
  <c r="L178" i="116" s="1"/>
  <c r="I179" i="116"/>
  <c r="J179" i="116"/>
  <c r="K179" i="116" s="1"/>
  <c r="L179" i="116" s="1"/>
  <c r="I180" i="116"/>
  <c r="J180" i="116"/>
  <c r="K180" i="116" s="1"/>
  <c r="L180" i="116" s="1"/>
  <c r="I181" i="116"/>
  <c r="J181" i="116"/>
  <c r="K181" i="116" s="1"/>
  <c r="L181" i="116" s="1"/>
  <c r="I182" i="116"/>
  <c r="J182" i="116"/>
  <c r="K182" i="116"/>
  <c r="L182" i="116" s="1"/>
  <c r="I183" i="116"/>
  <c r="J183" i="116"/>
  <c r="K183" i="116" s="1"/>
  <c r="L183" i="116" s="1"/>
  <c r="I184" i="116"/>
  <c r="K184" i="116" s="1"/>
  <c r="L184" i="116" s="1"/>
  <c r="J184" i="116"/>
  <c r="I185" i="116"/>
  <c r="J185" i="116"/>
  <c r="K185" i="116"/>
  <c r="L185" i="116" s="1"/>
  <c r="I186" i="116"/>
  <c r="K186" i="116" s="1"/>
  <c r="L186" i="116" s="1"/>
  <c r="J186" i="116"/>
  <c r="I187" i="116"/>
  <c r="J187" i="116"/>
  <c r="K187" i="116" s="1"/>
  <c r="L187" i="116" s="1"/>
  <c r="I188" i="116"/>
  <c r="K188" i="116" s="1"/>
  <c r="L188" i="116" s="1"/>
  <c r="J188" i="116"/>
  <c r="I189" i="116"/>
  <c r="J189" i="116"/>
  <c r="K189" i="116"/>
  <c r="L189" i="116" s="1"/>
  <c r="I190" i="116"/>
  <c r="K190" i="116" s="1"/>
  <c r="L190" i="116" s="1"/>
  <c r="J190" i="116"/>
  <c r="I191" i="116"/>
  <c r="J191" i="116"/>
  <c r="K191" i="116"/>
  <c r="L191" i="116"/>
  <c r="I192" i="116"/>
  <c r="J192" i="116"/>
  <c r="K192" i="116" s="1"/>
  <c r="L192" i="116" s="1"/>
  <c r="I153" i="111"/>
  <c r="J153" i="111"/>
  <c r="K153" i="111" s="1"/>
  <c r="L153" i="111" s="1"/>
  <c r="I154" i="111"/>
  <c r="J154" i="111"/>
  <c r="K154" i="111"/>
  <c r="L154" i="111" s="1"/>
  <c r="I155" i="111"/>
  <c r="J155" i="111"/>
  <c r="K155" i="111" s="1"/>
  <c r="L155" i="111" s="1"/>
  <c r="I156" i="111"/>
  <c r="J156" i="111"/>
  <c r="K156" i="111" s="1"/>
  <c r="L156" i="111" s="1"/>
  <c r="I157" i="111"/>
  <c r="J157" i="111"/>
  <c r="K157" i="111" s="1"/>
  <c r="L157" i="111" s="1"/>
  <c r="I158" i="111"/>
  <c r="J158" i="111"/>
  <c r="K158" i="111"/>
  <c r="L158" i="111" s="1"/>
  <c r="I159" i="111"/>
  <c r="J159" i="111"/>
  <c r="K159" i="111" s="1"/>
  <c r="L159" i="111" s="1"/>
  <c r="I160" i="111"/>
  <c r="K160" i="111" s="1"/>
  <c r="L160" i="111" s="1"/>
  <c r="J160" i="111"/>
  <c r="I161" i="111"/>
  <c r="J161" i="111"/>
  <c r="K161" i="111"/>
  <c r="L161" i="111" s="1"/>
  <c r="I162" i="111"/>
  <c r="K162" i="111" s="1"/>
  <c r="L162" i="111" s="1"/>
  <c r="J162" i="111"/>
  <c r="I163" i="111"/>
  <c r="J163" i="111"/>
  <c r="K163" i="111" s="1"/>
  <c r="L163" i="111" s="1"/>
  <c r="I164" i="111"/>
  <c r="K164" i="111" s="1"/>
  <c r="L164" i="111" s="1"/>
  <c r="J164" i="111"/>
  <c r="I165" i="111"/>
  <c r="J165" i="111"/>
  <c r="K165" i="111"/>
  <c r="L165" i="111" s="1"/>
  <c r="I166" i="111"/>
  <c r="K166" i="111" s="1"/>
  <c r="L166" i="111" s="1"/>
  <c r="J166" i="111"/>
  <c r="I167" i="111"/>
  <c r="J167" i="111"/>
  <c r="K167" i="111"/>
  <c r="L167" i="111"/>
  <c r="I168" i="111"/>
  <c r="J168" i="111"/>
  <c r="K168" i="111" s="1"/>
  <c r="L168" i="111" s="1"/>
  <c r="I169" i="111"/>
  <c r="J169" i="111"/>
  <c r="K169" i="111" s="1"/>
  <c r="L169" i="111" s="1"/>
  <c r="I170" i="111"/>
  <c r="J170" i="111"/>
  <c r="K170" i="111"/>
  <c r="L170" i="111" s="1"/>
  <c r="I171" i="111"/>
  <c r="J171" i="111"/>
  <c r="K171" i="111" s="1"/>
  <c r="L171" i="111" s="1"/>
  <c r="I172" i="111"/>
  <c r="J172" i="111"/>
  <c r="K172" i="111" s="1"/>
  <c r="L172" i="111" s="1"/>
  <c r="I173" i="111"/>
  <c r="J173" i="111"/>
  <c r="K173" i="111" s="1"/>
  <c r="L173" i="111" s="1"/>
  <c r="I174" i="111"/>
  <c r="J174" i="111"/>
  <c r="K174" i="111"/>
  <c r="L174" i="111" s="1"/>
  <c r="I175" i="111"/>
  <c r="J175" i="111"/>
  <c r="K175" i="111" s="1"/>
  <c r="L175" i="111" s="1"/>
  <c r="I176" i="111"/>
  <c r="K176" i="111" s="1"/>
  <c r="L176" i="111" s="1"/>
  <c r="J176" i="111"/>
  <c r="I177" i="111"/>
  <c r="J177" i="111"/>
  <c r="K177" i="111"/>
  <c r="L177" i="111" s="1"/>
  <c r="I178" i="111"/>
  <c r="K178" i="111" s="1"/>
  <c r="L178" i="111" s="1"/>
  <c r="J178" i="111"/>
  <c r="I179" i="111"/>
  <c r="J179" i="111"/>
  <c r="K179" i="111" s="1"/>
  <c r="L179" i="111" s="1"/>
  <c r="I180" i="111"/>
  <c r="K180" i="111" s="1"/>
  <c r="L180" i="111" s="1"/>
  <c r="J180" i="111"/>
  <c r="I181" i="111"/>
  <c r="J181" i="111"/>
  <c r="K181" i="111"/>
  <c r="L181" i="111" s="1"/>
  <c r="I182" i="111"/>
  <c r="K182" i="111" s="1"/>
  <c r="L182" i="111" s="1"/>
  <c r="J182" i="111"/>
  <c r="I183" i="111"/>
  <c r="J183" i="111"/>
  <c r="K183" i="111"/>
  <c r="L183" i="111"/>
  <c r="I184" i="111"/>
  <c r="J184" i="111"/>
  <c r="K184" i="111" s="1"/>
  <c r="L184" i="111" s="1"/>
  <c r="I185" i="111"/>
  <c r="J185" i="111"/>
  <c r="K185" i="111" s="1"/>
  <c r="L185" i="111" s="1"/>
  <c r="I186" i="111"/>
  <c r="J186" i="111"/>
  <c r="K186" i="111"/>
  <c r="L186" i="111" s="1"/>
  <c r="I187" i="111"/>
  <c r="J187" i="111"/>
  <c r="K187" i="111" s="1"/>
  <c r="L187" i="111" s="1"/>
  <c r="I188" i="111"/>
  <c r="J188" i="111"/>
  <c r="K188" i="111" s="1"/>
  <c r="L188" i="111" s="1"/>
  <c r="I189" i="111"/>
  <c r="J189" i="111"/>
  <c r="K189" i="111" s="1"/>
  <c r="L189" i="111" s="1"/>
  <c r="I190" i="111"/>
  <c r="J190" i="111"/>
  <c r="K190" i="111"/>
  <c r="L190" i="111" s="1"/>
  <c r="I191" i="111"/>
  <c r="J191" i="111"/>
  <c r="K191" i="111" s="1"/>
  <c r="L191" i="111" s="1"/>
  <c r="I153" i="105"/>
  <c r="K153" i="105" s="1"/>
  <c r="L153" i="105" s="1"/>
  <c r="J153" i="105"/>
  <c r="I154" i="105"/>
  <c r="J154" i="105"/>
  <c r="K154" i="105" s="1"/>
  <c r="L154" i="105" s="1"/>
  <c r="I155" i="105"/>
  <c r="J155" i="105"/>
  <c r="K155" i="105"/>
  <c r="L155" i="105" s="1"/>
  <c r="I156" i="105"/>
  <c r="K156" i="105" s="1"/>
  <c r="L156" i="105" s="1"/>
  <c r="J156" i="105"/>
  <c r="I157" i="105"/>
  <c r="J157" i="105"/>
  <c r="K157" i="105" s="1"/>
  <c r="L157" i="105" s="1"/>
  <c r="I158" i="105"/>
  <c r="K158" i="105" s="1"/>
  <c r="L158" i="105" s="1"/>
  <c r="J158" i="105"/>
  <c r="I159" i="105"/>
  <c r="J159" i="105"/>
  <c r="K159" i="105" s="1"/>
  <c r="L159" i="105" s="1"/>
  <c r="I160" i="105"/>
  <c r="K160" i="105" s="1"/>
  <c r="J160" i="105"/>
  <c r="L160" i="105"/>
  <c r="I161" i="105"/>
  <c r="K161" i="105" s="1"/>
  <c r="L161" i="105" s="1"/>
  <c r="J161" i="105"/>
  <c r="I162" i="105"/>
  <c r="J162" i="105"/>
  <c r="K162" i="105" s="1"/>
  <c r="L162" i="105" s="1"/>
  <c r="I163" i="105"/>
  <c r="J163" i="105"/>
  <c r="K163" i="105"/>
  <c r="L163" i="105" s="1"/>
  <c r="I164" i="105"/>
  <c r="K164" i="105" s="1"/>
  <c r="L164" i="105" s="1"/>
  <c r="J164" i="105"/>
  <c r="I165" i="105"/>
  <c r="J165" i="105"/>
  <c r="K165" i="105" s="1"/>
  <c r="L165" i="105" s="1"/>
  <c r="I166" i="105"/>
  <c r="K166" i="105" s="1"/>
  <c r="L166" i="105" s="1"/>
  <c r="J166" i="105"/>
  <c r="I167" i="105"/>
  <c r="J167" i="105"/>
  <c r="K167" i="105" s="1"/>
  <c r="L167" i="105" s="1"/>
  <c r="I168" i="105"/>
  <c r="K168" i="105" s="1"/>
  <c r="J168" i="105"/>
  <c r="L168" i="105"/>
  <c r="I169" i="105"/>
  <c r="K169" i="105" s="1"/>
  <c r="L169" i="105" s="1"/>
  <c r="J169" i="105"/>
  <c r="I170" i="105"/>
  <c r="J170" i="105"/>
  <c r="K170" i="105" s="1"/>
  <c r="L170" i="105" s="1"/>
  <c r="I171" i="105"/>
  <c r="J171" i="105"/>
  <c r="K171" i="105"/>
  <c r="L171" i="105" s="1"/>
  <c r="I172" i="105"/>
  <c r="K172" i="105" s="1"/>
  <c r="L172" i="105" s="1"/>
  <c r="J172" i="105"/>
  <c r="I173" i="105"/>
  <c r="J173" i="105"/>
  <c r="K173" i="105" s="1"/>
  <c r="L173" i="105" s="1"/>
  <c r="I174" i="105"/>
  <c r="K174" i="105" s="1"/>
  <c r="L174" i="105" s="1"/>
  <c r="J174" i="105"/>
  <c r="I175" i="105"/>
  <c r="J175" i="105"/>
  <c r="K175" i="105" s="1"/>
  <c r="L175" i="105" s="1"/>
  <c r="I176" i="105"/>
  <c r="K176" i="105" s="1"/>
  <c r="J176" i="105"/>
  <c r="L176" i="105"/>
  <c r="I177" i="105"/>
  <c r="K177" i="105" s="1"/>
  <c r="L177" i="105" s="1"/>
  <c r="J177" i="105"/>
  <c r="I178" i="105"/>
  <c r="J178" i="105"/>
  <c r="K178" i="105" s="1"/>
  <c r="L178" i="105" s="1"/>
  <c r="I179" i="105"/>
  <c r="J179" i="105"/>
  <c r="K179" i="105"/>
  <c r="L179" i="105" s="1"/>
  <c r="I180" i="105"/>
  <c r="K180" i="105" s="1"/>
  <c r="L180" i="105" s="1"/>
  <c r="J180" i="105"/>
  <c r="I181" i="105"/>
  <c r="J181" i="105"/>
  <c r="K181" i="105" s="1"/>
  <c r="L181" i="105" s="1"/>
  <c r="I182" i="105"/>
  <c r="K182" i="105" s="1"/>
  <c r="L182" i="105" s="1"/>
  <c r="J182" i="105"/>
  <c r="I183" i="105"/>
  <c r="J183" i="105"/>
  <c r="K183" i="105" s="1"/>
  <c r="L183" i="105" s="1"/>
  <c r="I184" i="105"/>
  <c r="J184" i="105"/>
  <c r="K184" i="105"/>
  <c r="L184" i="105" s="1"/>
  <c r="I185" i="105"/>
  <c r="J185" i="105"/>
  <c r="K185" i="105"/>
  <c r="L185" i="105" s="1"/>
  <c r="I186" i="105"/>
  <c r="K186" i="105" s="1"/>
  <c r="L186" i="105" s="1"/>
  <c r="J186" i="105"/>
  <c r="I187" i="105"/>
  <c r="J187" i="105"/>
  <c r="K187" i="105"/>
  <c r="L187" i="105" s="1"/>
  <c r="I188" i="105"/>
  <c r="J188" i="105"/>
  <c r="K188" i="105"/>
  <c r="L188" i="105" s="1"/>
  <c r="I189" i="105"/>
  <c r="K189" i="105" s="1"/>
  <c r="L189" i="105" s="1"/>
  <c r="J189" i="105"/>
  <c r="I153" i="93"/>
  <c r="K153" i="93" s="1"/>
  <c r="L153" i="93" s="1"/>
  <c r="J153" i="93"/>
  <c r="I154" i="93"/>
  <c r="J154" i="93"/>
  <c r="K154" i="93"/>
  <c r="L154" i="93" s="1"/>
  <c r="I155" i="93"/>
  <c r="K155" i="93" s="1"/>
  <c r="L155" i="93" s="1"/>
  <c r="J155" i="93"/>
  <c r="I156" i="93"/>
  <c r="J156" i="93"/>
  <c r="K156" i="93"/>
  <c r="L156" i="93" s="1"/>
  <c r="I157" i="93"/>
  <c r="K157" i="93" s="1"/>
  <c r="L157" i="93" s="1"/>
  <c r="J157" i="93"/>
  <c r="I158" i="93"/>
  <c r="J158" i="93"/>
  <c r="K158" i="93"/>
  <c r="L158" i="93" s="1"/>
  <c r="I159" i="93"/>
  <c r="K159" i="93" s="1"/>
  <c r="L159" i="93" s="1"/>
  <c r="J159" i="93"/>
  <c r="I160" i="93"/>
  <c r="J160" i="93"/>
  <c r="K160" i="93"/>
  <c r="L160" i="93" s="1"/>
  <c r="I161" i="93"/>
  <c r="K161" i="93" s="1"/>
  <c r="L161" i="93" s="1"/>
  <c r="J161" i="93"/>
  <c r="I162" i="93"/>
  <c r="J162" i="93"/>
  <c r="K162" i="93"/>
  <c r="L162" i="93" s="1"/>
  <c r="I163" i="93"/>
  <c r="K163" i="93" s="1"/>
  <c r="L163" i="93" s="1"/>
  <c r="J163" i="93"/>
  <c r="I164" i="93"/>
  <c r="J164" i="93"/>
  <c r="K164" i="93"/>
  <c r="L164" i="93" s="1"/>
  <c r="I165" i="93"/>
  <c r="K165" i="93" s="1"/>
  <c r="L165" i="93" s="1"/>
  <c r="J165" i="93"/>
  <c r="I166" i="93"/>
  <c r="J166" i="93"/>
  <c r="K166" i="93"/>
  <c r="L166" i="93" s="1"/>
  <c r="I167" i="93"/>
  <c r="K167" i="93" s="1"/>
  <c r="L167" i="93" s="1"/>
  <c r="J167" i="93"/>
  <c r="I168" i="93"/>
  <c r="J168" i="93"/>
  <c r="K168" i="93"/>
  <c r="L168" i="93" s="1"/>
  <c r="I169" i="93"/>
  <c r="K169" i="93" s="1"/>
  <c r="L169" i="93" s="1"/>
  <c r="J169" i="93"/>
  <c r="I170" i="93"/>
  <c r="J170" i="93"/>
  <c r="K170" i="93"/>
  <c r="L170" i="93" s="1"/>
  <c r="I171" i="93"/>
  <c r="K171" i="93" s="1"/>
  <c r="L171" i="93" s="1"/>
  <c r="J171" i="93"/>
  <c r="I172" i="93"/>
  <c r="J172" i="93"/>
  <c r="K172" i="93"/>
  <c r="L172" i="93" s="1"/>
  <c r="I173" i="93"/>
  <c r="K173" i="93" s="1"/>
  <c r="L173" i="93" s="1"/>
  <c r="J173" i="93"/>
  <c r="I174" i="93"/>
  <c r="J174" i="93"/>
  <c r="K174" i="93"/>
  <c r="L174" i="93" s="1"/>
  <c r="I175" i="93"/>
  <c r="K175" i="93" s="1"/>
  <c r="L175" i="93" s="1"/>
  <c r="J175" i="93"/>
  <c r="I176" i="93"/>
  <c r="J176" i="93"/>
  <c r="K176" i="93"/>
  <c r="L176" i="93" s="1"/>
  <c r="I177" i="93"/>
  <c r="K177" i="93" s="1"/>
  <c r="L177" i="93" s="1"/>
  <c r="J177" i="93"/>
  <c r="I178" i="93"/>
  <c r="J178" i="93"/>
  <c r="K178" i="93"/>
  <c r="L178" i="93" s="1"/>
  <c r="I179" i="93"/>
  <c r="K179" i="93" s="1"/>
  <c r="L179" i="93" s="1"/>
  <c r="J179" i="93"/>
  <c r="I180" i="93"/>
  <c r="J180" i="93"/>
  <c r="K180" i="93"/>
  <c r="L180" i="93" s="1"/>
  <c r="I181" i="93"/>
  <c r="K181" i="93" s="1"/>
  <c r="L181" i="93" s="1"/>
  <c r="J181" i="93"/>
  <c r="I182" i="93"/>
  <c r="J182" i="93"/>
  <c r="K182" i="93"/>
  <c r="L182" i="93" s="1"/>
  <c r="I183" i="93"/>
  <c r="K183" i="93" s="1"/>
  <c r="L183" i="93" s="1"/>
  <c r="J183" i="93"/>
  <c r="I184" i="93"/>
  <c r="J184" i="93"/>
  <c r="K184" i="93"/>
  <c r="L184" i="93" s="1"/>
  <c r="I185" i="93"/>
  <c r="K185" i="93" s="1"/>
  <c r="L185" i="93" s="1"/>
  <c r="J185" i="93"/>
  <c r="I186" i="93"/>
  <c r="J186" i="93"/>
  <c r="K186" i="93"/>
  <c r="L186" i="93" s="1"/>
  <c r="I187" i="93"/>
  <c r="K187" i="93" s="1"/>
  <c r="L187" i="93" s="1"/>
  <c r="J187" i="93"/>
  <c r="I188" i="93"/>
  <c r="J188" i="93"/>
  <c r="K188" i="93"/>
  <c r="L188" i="93" s="1"/>
  <c r="I189" i="93"/>
  <c r="K189" i="93" s="1"/>
  <c r="L189" i="93" s="1"/>
  <c r="J189" i="93"/>
  <c r="J5" i="135"/>
  <c r="I5" i="135"/>
  <c r="J4" i="135"/>
  <c r="I4" i="135"/>
  <c r="K4" i="135"/>
  <c r="L4" i="135"/>
  <c r="J3" i="135"/>
  <c r="I3" i="135"/>
  <c r="J2" i="135"/>
  <c r="I2" i="135"/>
  <c r="K2" i="135"/>
  <c r="L2" i="135" s="1"/>
  <c r="K3" i="135"/>
  <c r="L3" i="135"/>
  <c r="K5" i="135"/>
  <c r="L5" i="135" s="1"/>
  <c r="I152" i="134"/>
  <c r="J152" i="134"/>
  <c r="K152" i="134" s="1"/>
  <c r="L152" i="134" s="1"/>
  <c r="I25" i="134"/>
  <c r="K25" i="134" s="1"/>
  <c r="L25" i="134" s="1"/>
  <c r="J25" i="134"/>
  <c r="I24" i="134"/>
  <c r="J24" i="134"/>
  <c r="I23" i="134"/>
  <c r="J23" i="134"/>
  <c r="I22" i="134"/>
  <c r="J22" i="134"/>
  <c r="K22" i="134" s="1"/>
  <c r="L22" i="134" s="1"/>
  <c r="I21" i="134"/>
  <c r="K21" i="134" s="1"/>
  <c r="L21" i="134" s="1"/>
  <c r="J21" i="134"/>
  <c r="I20" i="134"/>
  <c r="K20" i="134" s="1"/>
  <c r="L20" i="134" s="1"/>
  <c r="J20" i="134"/>
  <c r="I19" i="134"/>
  <c r="J19" i="134"/>
  <c r="K19" i="134" s="1"/>
  <c r="L19" i="134" s="1"/>
  <c r="I18" i="134"/>
  <c r="J18" i="134"/>
  <c r="I17" i="134"/>
  <c r="K17" i="134" s="1"/>
  <c r="L17" i="134" s="1"/>
  <c r="J17" i="134"/>
  <c r="I16" i="134"/>
  <c r="J16" i="134"/>
  <c r="K16" i="134" s="1"/>
  <c r="L16" i="134" s="1"/>
  <c r="I15" i="134"/>
  <c r="K15" i="134" s="1"/>
  <c r="L15" i="134" s="1"/>
  <c r="J15" i="134"/>
  <c r="I14" i="134"/>
  <c r="J14" i="134"/>
  <c r="I13" i="134"/>
  <c r="J13" i="134"/>
  <c r="I12" i="134"/>
  <c r="J12" i="134"/>
  <c r="I11" i="134"/>
  <c r="J11" i="134"/>
  <c r="I10" i="134"/>
  <c r="K10" i="134" s="1"/>
  <c r="L10" i="134" s="1"/>
  <c r="J10" i="134"/>
  <c r="I9" i="134"/>
  <c r="J9" i="134"/>
  <c r="K9" i="134" s="1"/>
  <c r="L9" i="134" s="1"/>
  <c r="I8" i="134"/>
  <c r="K8" i="134" s="1"/>
  <c r="L8" i="134" s="1"/>
  <c r="J8" i="134"/>
  <c r="I7" i="134"/>
  <c r="J7" i="134"/>
  <c r="K7" i="134" s="1"/>
  <c r="L7" i="134" s="1"/>
  <c r="I6" i="134"/>
  <c r="J6" i="134"/>
  <c r="I5" i="134"/>
  <c r="K5" i="134" s="1"/>
  <c r="L5" i="134" s="1"/>
  <c r="J5" i="134"/>
  <c r="I4" i="134"/>
  <c r="K4" i="134" s="1"/>
  <c r="L4" i="134" s="1"/>
  <c r="J4" i="134"/>
  <c r="I3" i="134"/>
  <c r="J3" i="134"/>
  <c r="K3" i="134" s="1"/>
  <c r="L3" i="134" s="1"/>
  <c r="I2" i="134"/>
  <c r="K2" i="134" s="1"/>
  <c r="L2" i="134" s="1"/>
  <c r="J2" i="134"/>
  <c r="I152" i="132"/>
  <c r="K152" i="132" s="1"/>
  <c r="L152" i="132" s="1"/>
  <c r="J152" i="132"/>
  <c r="I25" i="132"/>
  <c r="J25" i="132"/>
  <c r="K25" i="132" s="1"/>
  <c r="L25" i="132" s="1"/>
  <c r="I24" i="132"/>
  <c r="K24" i="132" s="1"/>
  <c r="L24" i="132" s="1"/>
  <c r="J24" i="132"/>
  <c r="I23" i="132"/>
  <c r="J23" i="132"/>
  <c r="K23" i="132" s="1"/>
  <c r="L23" i="132" s="1"/>
  <c r="I22" i="132"/>
  <c r="K22" i="132" s="1"/>
  <c r="L22" i="132" s="1"/>
  <c r="J22" i="132"/>
  <c r="I21" i="132"/>
  <c r="K21" i="132" s="1"/>
  <c r="L21" i="132" s="1"/>
  <c r="J21" i="132"/>
  <c r="I20" i="132"/>
  <c r="J20" i="132"/>
  <c r="K20" i="132" s="1"/>
  <c r="L20" i="132" s="1"/>
  <c r="I19" i="132"/>
  <c r="K19" i="132" s="1"/>
  <c r="L19" i="132" s="1"/>
  <c r="J19" i="132"/>
  <c r="I18" i="132"/>
  <c r="J18" i="132"/>
  <c r="I17" i="132"/>
  <c r="J17" i="132"/>
  <c r="I16" i="132"/>
  <c r="J16" i="132"/>
  <c r="K16" i="132"/>
  <c r="L16" i="132" s="1"/>
  <c r="I15" i="132"/>
  <c r="K15" i="132" s="1"/>
  <c r="L15" i="132" s="1"/>
  <c r="J15" i="132"/>
  <c r="I14" i="132"/>
  <c r="J14" i="132"/>
  <c r="K14" i="132" s="1"/>
  <c r="L14" i="132" s="1"/>
  <c r="I13" i="132"/>
  <c r="K13" i="132" s="1"/>
  <c r="L13" i="132" s="1"/>
  <c r="J13" i="132"/>
  <c r="I12" i="132"/>
  <c r="J12" i="132"/>
  <c r="K12" i="132" s="1"/>
  <c r="L12" i="132" s="1"/>
  <c r="I11" i="132"/>
  <c r="J11" i="132"/>
  <c r="I10" i="132"/>
  <c r="K10" i="132" s="1"/>
  <c r="L10" i="132" s="1"/>
  <c r="J10" i="132"/>
  <c r="I9" i="132"/>
  <c r="J9" i="132"/>
  <c r="I8" i="132"/>
  <c r="J8" i="132"/>
  <c r="K8" i="132"/>
  <c r="L8" i="132" s="1"/>
  <c r="I7" i="132"/>
  <c r="K7" i="132" s="1"/>
  <c r="L7" i="132" s="1"/>
  <c r="J7" i="132"/>
  <c r="I6" i="132"/>
  <c r="K6" i="132" s="1"/>
  <c r="L6" i="132" s="1"/>
  <c r="J6" i="132"/>
  <c r="I5" i="132"/>
  <c r="K5" i="132" s="1"/>
  <c r="L5" i="132" s="1"/>
  <c r="J5" i="132"/>
  <c r="I4" i="132"/>
  <c r="J4" i="132"/>
  <c r="I3" i="132"/>
  <c r="J3" i="132"/>
  <c r="K3" i="132"/>
  <c r="L3" i="132" s="1"/>
  <c r="I2" i="132"/>
  <c r="J2" i="132"/>
  <c r="I152" i="131"/>
  <c r="J152" i="131"/>
  <c r="K152" i="131" s="1"/>
  <c r="L152" i="131" s="1"/>
  <c r="I25" i="131"/>
  <c r="J25" i="131"/>
  <c r="K25" i="131"/>
  <c r="L25" i="131" s="1"/>
  <c r="I24" i="131"/>
  <c r="K24" i="131" s="1"/>
  <c r="L24" i="131" s="1"/>
  <c r="J24" i="131"/>
  <c r="I23" i="131"/>
  <c r="J23" i="131"/>
  <c r="K23" i="131" s="1"/>
  <c r="L23" i="131" s="1"/>
  <c r="I22" i="131"/>
  <c r="K22" i="131" s="1"/>
  <c r="L22" i="131" s="1"/>
  <c r="J22" i="131"/>
  <c r="I21" i="131"/>
  <c r="J21" i="131"/>
  <c r="I20" i="131"/>
  <c r="J20" i="131"/>
  <c r="I19" i="131"/>
  <c r="J19" i="131"/>
  <c r="K19" i="131"/>
  <c r="L19" i="131" s="1"/>
  <c r="I18" i="131"/>
  <c r="K18" i="131" s="1"/>
  <c r="L18" i="131" s="1"/>
  <c r="J18" i="131"/>
  <c r="I17" i="131"/>
  <c r="J17" i="131"/>
  <c r="K17" i="131" s="1"/>
  <c r="L17" i="131" s="1"/>
  <c r="I16" i="131"/>
  <c r="J16" i="131"/>
  <c r="K16" i="131"/>
  <c r="L16" i="131" s="1"/>
  <c r="I15" i="131"/>
  <c r="J15" i="131"/>
  <c r="I14" i="131"/>
  <c r="J14" i="131"/>
  <c r="I13" i="131"/>
  <c r="J13" i="131"/>
  <c r="I12" i="131"/>
  <c r="K12" i="131" s="1"/>
  <c r="L12" i="131" s="1"/>
  <c r="J12" i="131"/>
  <c r="I11" i="131"/>
  <c r="J11" i="131"/>
  <c r="K11" i="131" s="1"/>
  <c r="L11" i="131" s="1"/>
  <c r="I10" i="131"/>
  <c r="K10" i="131" s="1"/>
  <c r="L10" i="131" s="1"/>
  <c r="J10" i="131"/>
  <c r="I9" i="131"/>
  <c r="J9" i="131"/>
  <c r="I8" i="131"/>
  <c r="J8" i="131"/>
  <c r="K8" i="131"/>
  <c r="L8" i="131" s="1"/>
  <c r="I7" i="131"/>
  <c r="K7" i="131" s="1"/>
  <c r="L7" i="131" s="1"/>
  <c r="J7" i="131"/>
  <c r="I6" i="131"/>
  <c r="J6" i="131"/>
  <c r="K6" i="131"/>
  <c r="L6" i="131" s="1"/>
  <c r="I5" i="131"/>
  <c r="J5" i="131"/>
  <c r="I4" i="131"/>
  <c r="J4" i="131"/>
  <c r="K4" i="131" s="1"/>
  <c r="L4" i="131" s="1"/>
  <c r="I3" i="131"/>
  <c r="K3" i="131" s="1"/>
  <c r="L3" i="131" s="1"/>
  <c r="J3" i="131"/>
  <c r="I2" i="131"/>
  <c r="J2" i="131"/>
  <c r="I25" i="122"/>
  <c r="J25" i="122"/>
  <c r="K25" i="122" s="1"/>
  <c r="L25" i="122" s="1"/>
  <c r="I24" i="122"/>
  <c r="K24" i="122" s="1"/>
  <c r="L24" i="122" s="1"/>
  <c r="J24" i="122"/>
  <c r="I23" i="122"/>
  <c r="J23" i="122"/>
  <c r="K23" i="122" s="1"/>
  <c r="L23" i="122" s="1"/>
  <c r="I22" i="122"/>
  <c r="K22" i="122" s="1"/>
  <c r="L22" i="122" s="1"/>
  <c r="J22" i="122"/>
  <c r="I21" i="122"/>
  <c r="J21" i="122"/>
  <c r="I20" i="122"/>
  <c r="J20" i="122"/>
  <c r="K20" i="122" s="1"/>
  <c r="L20" i="122" s="1"/>
  <c r="I19" i="122"/>
  <c r="K19" i="122" s="1"/>
  <c r="L19" i="122" s="1"/>
  <c r="J19" i="122"/>
  <c r="I18" i="122"/>
  <c r="K18" i="122" s="1"/>
  <c r="L18" i="122" s="1"/>
  <c r="J18" i="122"/>
  <c r="I17" i="122"/>
  <c r="J17" i="122"/>
  <c r="I16" i="122"/>
  <c r="J16" i="122"/>
  <c r="I15" i="122"/>
  <c r="K15" i="122" s="1"/>
  <c r="L15" i="122" s="1"/>
  <c r="J15" i="122"/>
  <c r="I14" i="122"/>
  <c r="J14" i="122"/>
  <c r="I13" i="122"/>
  <c r="J13" i="122"/>
  <c r="I12" i="122"/>
  <c r="K12" i="122" s="1"/>
  <c r="L12" i="122" s="1"/>
  <c r="J12" i="122"/>
  <c r="I11" i="122"/>
  <c r="J11" i="122"/>
  <c r="I10" i="122"/>
  <c r="J10" i="122"/>
  <c r="I9" i="122"/>
  <c r="K9" i="122" s="1"/>
  <c r="L9" i="122" s="1"/>
  <c r="J9" i="122"/>
  <c r="I8" i="122"/>
  <c r="K8" i="122" s="1"/>
  <c r="L8" i="122" s="1"/>
  <c r="J8" i="122"/>
  <c r="I7" i="122"/>
  <c r="J7" i="122"/>
  <c r="K7" i="122" s="1"/>
  <c r="L7" i="122" s="1"/>
  <c r="I6" i="122"/>
  <c r="K6" i="122" s="1"/>
  <c r="L6" i="122" s="1"/>
  <c r="J6" i="122"/>
  <c r="I5" i="122"/>
  <c r="K5" i="122" s="1"/>
  <c r="L5" i="122" s="1"/>
  <c r="J5" i="122"/>
  <c r="I4" i="122"/>
  <c r="J4" i="122"/>
  <c r="I3" i="122"/>
  <c r="J3" i="122"/>
  <c r="I2" i="122"/>
  <c r="K2" i="122" s="1"/>
  <c r="L2" i="122" s="1"/>
  <c r="J2" i="122"/>
  <c r="I25" i="121"/>
  <c r="K25" i="121" s="1"/>
  <c r="L25" i="121" s="1"/>
  <c r="J25" i="121"/>
  <c r="I24" i="121"/>
  <c r="J24" i="121"/>
  <c r="K24" i="121" s="1"/>
  <c r="L24" i="121" s="1"/>
  <c r="I23" i="121"/>
  <c r="J23" i="121"/>
  <c r="I22" i="121"/>
  <c r="K22" i="121" s="1"/>
  <c r="L22" i="121" s="1"/>
  <c r="J22" i="121"/>
  <c r="I21" i="121"/>
  <c r="J21" i="121"/>
  <c r="I20" i="121"/>
  <c r="K20" i="121" s="1"/>
  <c r="L20" i="121" s="1"/>
  <c r="J20" i="121"/>
  <c r="I19" i="121"/>
  <c r="J19" i="121"/>
  <c r="I18" i="121"/>
  <c r="J18" i="121"/>
  <c r="K18" i="121"/>
  <c r="L18" i="121" s="1"/>
  <c r="I17" i="121"/>
  <c r="K17" i="121" s="1"/>
  <c r="L17" i="121" s="1"/>
  <c r="J17" i="121"/>
  <c r="I16" i="121"/>
  <c r="J16" i="121"/>
  <c r="K16" i="121" s="1"/>
  <c r="L16" i="121" s="1"/>
  <c r="I15" i="121"/>
  <c r="J15" i="121"/>
  <c r="I14" i="121"/>
  <c r="K14" i="121" s="1"/>
  <c r="L14" i="121" s="1"/>
  <c r="J14" i="121"/>
  <c r="I13" i="121"/>
  <c r="J13" i="121"/>
  <c r="K13" i="121"/>
  <c r="L13" i="121" s="1"/>
  <c r="I12" i="121"/>
  <c r="K12" i="121" s="1"/>
  <c r="L12" i="121" s="1"/>
  <c r="J12" i="121"/>
  <c r="I11" i="121"/>
  <c r="J11" i="121"/>
  <c r="K11" i="121" s="1"/>
  <c r="L11" i="121" s="1"/>
  <c r="I10" i="121"/>
  <c r="K10" i="121" s="1"/>
  <c r="L10" i="121" s="1"/>
  <c r="J10" i="121"/>
  <c r="I9" i="121"/>
  <c r="K9" i="121" s="1"/>
  <c r="L9" i="121" s="1"/>
  <c r="J9" i="121"/>
  <c r="I8" i="121"/>
  <c r="J8" i="121"/>
  <c r="K8" i="121"/>
  <c r="L8" i="121" s="1"/>
  <c r="I7" i="121"/>
  <c r="J7" i="121"/>
  <c r="I6" i="121"/>
  <c r="J6" i="121"/>
  <c r="K6" i="121" s="1"/>
  <c r="L6" i="121" s="1"/>
  <c r="I5" i="121"/>
  <c r="J5" i="121"/>
  <c r="I4" i="121"/>
  <c r="K4" i="121" s="1"/>
  <c r="L4" i="121" s="1"/>
  <c r="J4" i="121"/>
  <c r="I3" i="121"/>
  <c r="J3" i="121"/>
  <c r="K3" i="121" s="1"/>
  <c r="L3" i="121" s="1"/>
  <c r="I2" i="121"/>
  <c r="K2" i="121" s="1"/>
  <c r="L2" i="121" s="1"/>
  <c r="J2" i="121"/>
  <c r="I5" i="120"/>
  <c r="J5" i="120"/>
  <c r="I4" i="120"/>
  <c r="J4" i="120"/>
  <c r="K4" i="120"/>
  <c r="L4" i="120" s="1"/>
  <c r="I3" i="120"/>
  <c r="K3" i="120" s="1"/>
  <c r="L3" i="120" s="1"/>
  <c r="J3" i="120"/>
  <c r="I2" i="120"/>
  <c r="J2" i="120"/>
  <c r="K2" i="120" s="1"/>
  <c r="L2" i="120" s="1"/>
  <c r="J5" i="116"/>
  <c r="I5" i="116"/>
  <c r="K5" i="116" s="1"/>
  <c r="L5" i="116" s="1"/>
  <c r="J4" i="116"/>
  <c r="I4" i="116"/>
  <c r="K4" i="116" s="1"/>
  <c r="L4" i="116" s="1"/>
  <c r="J3" i="116"/>
  <c r="I3" i="116"/>
  <c r="K3" i="116" s="1"/>
  <c r="L3" i="116" s="1"/>
  <c r="J2" i="116"/>
  <c r="I2" i="116"/>
  <c r="J5" i="111"/>
  <c r="I5" i="111"/>
  <c r="J4" i="111"/>
  <c r="I4" i="111"/>
  <c r="K4" i="111" s="1"/>
  <c r="L4" i="111" s="1"/>
  <c r="J3" i="111"/>
  <c r="I3" i="111"/>
  <c r="J2" i="111"/>
  <c r="I2" i="111"/>
  <c r="J5" i="105"/>
  <c r="I5" i="105"/>
  <c r="J4" i="105"/>
  <c r="K4" i="105" s="1"/>
  <c r="L4" i="105" s="1"/>
  <c r="I4" i="105"/>
  <c r="J3" i="105"/>
  <c r="I3" i="105"/>
  <c r="J2" i="105"/>
  <c r="I2" i="105"/>
  <c r="K2" i="105" s="1"/>
  <c r="L2" i="105" s="1"/>
  <c r="K2" i="111"/>
  <c r="L2" i="111" s="1"/>
  <c r="J5" i="96"/>
  <c r="I5" i="96"/>
  <c r="J4" i="96"/>
  <c r="I4" i="96"/>
  <c r="J3" i="96"/>
  <c r="I3" i="96"/>
  <c r="K3" i="96"/>
  <c r="L3" i="96" s="1"/>
  <c r="J2" i="96"/>
  <c r="K2" i="96" s="1"/>
  <c r="L2" i="96" s="1"/>
  <c r="I2" i="96"/>
  <c r="J5" i="94"/>
  <c r="I5" i="94"/>
  <c r="J4" i="94"/>
  <c r="I4" i="94"/>
  <c r="J3" i="94"/>
  <c r="I3" i="94"/>
  <c r="K3" i="94" s="1"/>
  <c r="L3" i="94" s="1"/>
  <c r="J2" i="94"/>
  <c r="I2" i="94"/>
  <c r="J5" i="93"/>
  <c r="I5" i="93"/>
  <c r="J4" i="93"/>
  <c r="I4" i="93"/>
  <c r="K4" i="93" s="1"/>
  <c r="L4" i="93" s="1"/>
  <c r="J3" i="93"/>
  <c r="K3" i="93" s="1"/>
  <c r="L3" i="93" s="1"/>
  <c r="I3" i="93"/>
  <c r="J2" i="93"/>
  <c r="I2" i="93"/>
  <c r="K2" i="93" s="1"/>
  <c r="L2" i="93" s="1"/>
  <c r="K5" i="96"/>
  <c r="L5" i="96" s="1"/>
  <c r="K2" i="94"/>
  <c r="L2" i="94" s="1"/>
  <c r="K12" i="134"/>
  <c r="L12" i="134" s="1"/>
  <c r="K18" i="134"/>
  <c r="L18" i="134" s="1"/>
  <c r="K23" i="134"/>
  <c r="L23" i="134" s="1"/>
  <c r="K24" i="134"/>
  <c r="L24" i="134" s="1"/>
  <c r="K9" i="132"/>
  <c r="L9" i="132" s="1"/>
  <c r="K2" i="132"/>
  <c r="L2" i="132"/>
  <c r="K4" i="132"/>
  <c r="L4" i="132" s="1"/>
  <c r="K17" i="132"/>
  <c r="L17" i="132"/>
  <c r="K20" i="131"/>
  <c r="L20" i="131"/>
  <c r="K13" i="131"/>
  <c r="L13" i="131" s="1"/>
  <c r="K21" i="131"/>
  <c r="L21" i="131" s="1"/>
  <c r="K4" i="122"/>
  <c r="L4" i="122" s="1"/>
  <c r="K3" i="122"/>
  <c r="L3" i="122" s="1"/>
  <c r="K11" i="122"/>
  <c r="L11" i="122"/>
  <c r="K13" i="122"/>
  <c r="L13" i="122" s="1"/>
  <c r="K17" i="122"/>
  <c r="L17" i="122" s="1"/>
  <c r="K21" i="122"/>
  <c r="L21" i="122"/>
  <c r="K7" i="121"/>
  <c r="L7" i="121" s="1"/>
  <c r="K3" i="111"/>
  <c r="L3" i="111"/>
  <c r="K5" i="111"/>
  <c r="L5" i="111" s="1"/>
  <c r="K3" i="105"/>
  <c r="L3" i="105"/>
  <c r="K5" i="105"/>
  <c r="L5" i="105" s="1"/>
  <c r="K5" i="94"/>
  <c r="L5" i="94" s="1"/>
  <c r="K11" i="134"/>
  <c r="L11" i="134" s="1"/>
  <c r="K14" i="134"/>
  <c r="L14" i="134" s="1"/>
  <c r="K6" i="134"/>
  <c r="L6" i="134" s="1"/>
  <c r="K13" i="134"/>
  <c r="L13" i="134" s="1"/>
  <c r="K11" i="132"/>
  <c r="L11" i="132" s="1"/>
  <c r="K18" i="132"/>
  <c r="L18" i="132" s="1"/>
  <c r="K2" i="131"/>
  <c r="L2" i="131" s="1"/>
  <c r="K5" i="131"/>
  <c r="L5" i="131" s="1"/>
  <c r="K9" i="131"/>
  <c r="L9" i="131" s="1"/>
  <c r="K14" i="131"/>
  <c r="L14" i="131" s="1"/>
  <c r="K15" i="131"/>
  <c r="L15" i="131"/>
  <c r="K16" i="122"/>
  <c r="L16" i="122" s="1"/>
  <c r="K5" i="121"/>
  <c r="L5" i="121"/>
  <c r="K15" i="121"/>
  <c r="L15" i="121" s="1"/>
  <c r="K19" i="121"/>
  <c r="L19" i="121"/>
  <c r="K21" i="121"/>
  <c r="L21" i="121"/>
  <c r="K23" i="121"/>
  <c r="L23" i="121" s="1"/>
  <c r="K5" i="120"/>
  <c r="L5" i="120"/>
  <c r="K2" i="116"/>
  <c r="L2" i="116" s="1"/>
  <c r="K4" i="96"/>
  <c r="L4" i="96"/>
  <c r="K4" i="94"/>
  <c r="L4" i="94"/>
  <c r="K5" i="93"/>
  <c r="L5" i="93" s="1"/>
  <c r="K14" i="122"/>
  <c r="L14" i="122"/>
  <c r="K10" i="122"/>
  <c r="L10" i="122" s="1"/>
  <c r="N2" i="158" l="1"/>
  <c r="N5" i="158"/>
  <c r="N2" i="156"/>
  <c r="M17" i="156"/>
  <c r="V102" i="156"/>
  <c r="M59" i="156"/>
  <c r="K114" i="154"/>
  <c r="L114" i="154" s="1"/>
  <c r="K117" i="154"/>
  <c r="L117" i="154" s="1"/>
  <c r="K2" i="154"/>
  <c r="L2" i="154" s="1"/>
  <c r="K12" i="154"/>
  <c r="L12" i="154" s="1"/>
  <c r="K47" i="154"/>
  <c r="L47" i="154" s="1"/>
  <c r="K64" i="154"/>
  <c r="L64" i="154" s="1"/>
  <c r="K89" i="154"/>
  <c r="L89" i="154" s="1"/>
  <c r="K105" i="154"/>
  <c r="L105" i="154" s="1"/>
  <c r="K124" i="154"/>
  <c r="L124" i="154" s="1"/>
  <c r="K6" i="154"/>
  <c r="L6" i="154" s="1"/>
  <c r="K58" i="154"/>
  <c r="L58" i="154" s="1"/>
  <c r="K65" i="154"/>
  <c r="L65" i="154" s="1"/>
  <c r="K109" i="154"/>
  <c r="L109" i="154" s="1"/>
  <c r="K83" i="154"/>
  <c r="L83" i="154" s="1"/>
  <c r="K87" i="154"/>
  <c r="L87" i="154" s="1"/>
  <c r="K106" i="154"/>
  <c r="L106" i="154" s="1"/>
  <c r="K112" i="154"/>
  <c r="L112" i="154" s="1"/>
  <c r="K122" i="154"/>
  <c r="L122" i="154" s="1"/>
  <c r="K22" i="154"/>
  <c r="L22" i="154" s="1"/>
  <c r="K52" i="154"/>
  <c r="L52" i="154" s="1"/>
  <c r="K55" i="154"/>
  <c r="L55" i="154" s="1"/>
  <c r="K67" i="154"/>
  <c r="L67" i="154" s="1"/>
  <c r="K72" i="154"/>
  <c r="L72" i="154" s="1"/>
  <c r="K32" i="154"/>
  <c r="L32" i="154" s="1"/>
  <c r="K74" i="154"/>
  <c r="L74" i="154" s="1"/>
  <c r="K37" i="154"/>
  <c r="L37" i="154" s="1"/>
  <c r="V75" i="154" s="1"/>
  <c r="K45" i="154"/>
  <c r="L45" i="154" s="1"/>
  <c r="K116" i="154"/>
  <c r="L116" i="154" s="1"/>
  <c r="K29" i="154"/>
  <c r="L29" i="154" s="1"/>
  <c r="V67" i="154" s="1"/>
  <c r="K79" i="154"/>
  <c r="L79" i="154" s="1"/>
  <c r="K91" i="154"/>
  <c r="L91" i="154" s="1"/>
  <c r="K99" i="154"/>
  <c r="L99" i="154" s="1"/>
  <c r="K123" i="154"/>
  <c r="L123" i="154" s="1"/>
  <c r="K132" i="154"/>
  <c r="L132" i="154" s="1"/>
  <c r="V85" i="154" s="1"/>
  <c r="N2" i="157"/>
  <c r="N5" i="157"/>
  <c r="V81" i="156"/>
  <c r="N5" i="156" s="1"/>
  <c r="V82" i="155"/>
  <c r="N2" i="155"/>
  <c r="N5" i="155"/>
  <c r="K21" i="96"/>
  <c r="L21" i="96" s="1"/>
  <c r="K6" i="96"/>
  <c r="L6" i="96" s="1"/>
  <c r="K17" i="120"/>
  <c r="L17" i="120" s="1"/>
  <c r="K70" i="135"/>
  <c r="L70" i="135" s="1"/>
  <c r="K71" i="96"/>
  <c r="L71" i="96" s="1"/>
  <c r="K56" i="122"/>
  <c r="L56" i="122" s="1"/>
  <c r="K58" i="135"/>
  <c r="L58" i="135" s="1"/>
  <c r="K62" i="96"/>
  <c r="L62" i="96" s="1"/>
  <c r="K66" i="122"/>
  <c r="L66" i="122" s="1"/>
  <c r="K70" i="122"/>
  <c r="L70" i="122" s="1"/>
  <c r="K52" i="135"/>
  <c r="L52" i="135" s="1"/>
  <c r="K52" i="96"/>
  <c r="L52" i="96" s="1"/>
  <c r="K54" i="122"/>
  <c r="L54" i="122" s="1"/>
  <c r="K55" i="96"/>
  <c r="L55" i="96" s="1"/>
  <c r="K57" i="122"/>
  <c r="L57" i="122" s="1"/>
  <c r="K59" i="135"/>
  <c r="L59" i="135" s="1"/>
  <c r="K65" i="135"/>
  <c r="L65" i="135" s="1"/>
  <c r="K66" i="96"/>
  <c r="L66" i="96" s="1"/>
  <c r="K69" i="135"/>
  <c r="L69" i="135" s="1"/>
  <c r="K70" i="96"/>
  <c r="L70" i="96" s="1"/>
  <c r="K73" i="135"/>
  <c r="L73" i="135" s="1"/>
  <c r="K58" i="96"/>
  <c r="L58" i="96" s="1"/>
  <c r="K60" i="122"/>
  <c r="L60" i="122" s="1"/>
  <c r="K62" i="135"/>
  <c r="L62" i="135" s="1"/>
  <c r="K64" i="122"/>
  <c r="L64" i="122" s="1"/>
  <c r="K68" i="122"/>
  <c r="L68" i="122" s="1"/>
  <c r="K72" i="122"/>
  <c r="L72" i="122" s="1"/>
  <c r="K67" i="135"/>
  <c r="L67" i="135" s="1"/>
  <c r="K68" i="96"/>
  <c r="L68" i="96" s="1"/>
  <c r="K71" i="135"/>
  <c r="L71" i="135" s="1"/>
  <c r="K72" i="96"/>
  <c r="L72" i="96" s="1"/>
  <c r="V84" i="135"/>
  <c r="V76" i="134"/>
  <c r="V95" i="131"/>
  <c r="V99" i="122"/>
  <c r="V95" i="121"/>
  <c r="V89" i="121"/>
  <c r="K104" i="122"/>
  <c r="L104" i="122" s="1"/>
  <c r="K106" i="135"/>
  <c r="L106" i="135" s="1"/>
  <c r="K106" i="96"/>
  <c r="L106" i="96" s="1"/>
  <c r="K108" i="122"/>
  <c r="L108" i="122" s="1"/>
  <c r="K110" i="135"/>
  <c r="L110" i="135" s="1"/>
  <c r="K116" i="131"/>
  <c r="L116" i="131" s="1"/>
  <c r="K118" i="131"/>
  <c r="L118" i="131" s="1"/>
  <c r="V97" i="135"/>
  <c r="V99" i="134"/>
  <c r="V95" i="132"/>
  <c r="V88" i="132"/>
  <c r="V85" i="132"/>
  <c r="V88" i="131"/>
  <c r="V76" i="131"/>
  <c r="V95" i="122"/>
  <c r="K121" i="131"/>
  <c r="L121" i="131" s="1"/>
  <c r="V93" i="135"/>
  <c r="V83" i="135"/>
  <c r="V92" i="134"/>
  <c r="V86" i="134"/>
  <c r="V78" i="132"/>
  <c r="K99" i="122"/>
  <c r="L99" i="122" s="1"/>
  <c r="K101" i="135"/>
  <c r="L101" i="135" s="1"/>
  <c r="K101" i="96"/>
  <c r="L101" i="96" s="1"/>
  <c r="K103" i="122"/>
  <c r="L103" i="122" s="1"/>
  <c r="K105" i="135"/>
  <c r="L105" i="135" s="1"/>
  <c r="K105" i="96"/>
  <c r="L105" i="96" s="1"/>
  <c r="K107" i="122"/>
  <c r="L107" i="122" s="1"/>
  <c r="K109" i="135"/>
  <c r="L109" i="135" s="1"/>
  <c r="K109" i="96"/>
  <c r="L109" i="96" s="1"/>
  <c r="K120" i="116"/>
  <c r="L120" i="116" s="1"/>
  <c r="V82" i="135"/>
  <c r="V79" i="135"/>
  <c r="V76" i="135"/>
  <c r="V95" i="134"/>
  <c r="V89" i="134"/>
  <c r="V82" i="134"/>
  <c r="V97" i="132"/>
  <c r="V94" i="132"/>
  <c r="V91" i="132"/>
  <c r="V93" i="131"/>
  <c r="V87" i="121"/>
  <c r="K119" i="131"/>
  <c r="L119" i="131" s="1"/>
  <c r="V95" i="135"/>
  <c r="V92" i="135"/>
  <c r="V89" i="135"/>
  <c r="V86" i="135"/>
  <c r="V99" i="135"/>
  <c r="V88" i="134"/>
  <c r="V87" i="132"/>
  <c r="V83" i="132"/>
  <c r="V80" i="132"/>
  <c r="V85" i="131"/>
  <c r="V82" i="131"/>
  <c r="V82" i="122"/>
  <c r="V97" i="121"/>
  <c r="V91" i="134"/>
  <c r="V84" i="134"/>
  <c r="V81" i="134"/>
  <c r="V78" i="134"/>
  <c r="V96" i="132"/>
  <c r="V93" i="132"/>
  <c r="V86" i="132"/>
  <c r="V78" i="131"/>
  <c r="K115" i="116"/>
  <c r="L115" i="116" s="1"/>
  <c r="K121" i="116"/>
  <c r="L121" i="116" s="1"/>
  <c r="V94" i="135"/>
  <c r="V91" i="135"/>
  <c r="V85" i="135"/>
  <c r="V81" i="135"/>
  <c r="V94" i="134"/>
  <c r="V87" i="134"/>
  <c r="V89" i="132"/>
  <c r="V82" i="132"/>
  <c r="V77" i="132"/>
  <c r="V90" i="131"/>
  <c r="V84" i="131"/>
  <c r="V99" i="131"/>
  <c r="V76" i="122"/>
  <c r="K114" i="131"/>
  <c r="L114" i="131" s="1"/>
  <c r="K116" i="116"/>
  <c r="L116" i="116" s="1"/>
  <c r="K120" i="131"/>
  <c r="L120" i="131" s="1"/>
  <c r="V78" i="135"/>
  <c r="V97" i="134"/>
  <c r="V83" i="134"/>
  <c r="V80" i="134"/>
  <c r="V80" i="131"/>
  <c r="V77" i="131"/>
  <c r="V90" i="122"/>
  <c r="V84" i="122"/>
  <c r="V80" i="135"/>
  <c r="V97" i="96"/>
  <c r="V98" i="134"/>
  <c r="V79" i="134"/>
  <c r="K30" i="132"/>
  <c r="L30" i="132" s="1"/>
  <c r="K145" i="131"/>
  <c r="L145" i="131" s="1"/>
  <c r="K41" i="122"/>
  <c r="L41" i="122" s="1"/>
  <c r="V92" i="121"/>
  <c r="V81" i="121"/>
  <c r="V99" i="116"/>
  <c r="V77" i="96"/>
  <c r="V78" i="120"/>
  <c r="V81" i="116"/>
  <c r="V93" i="96"/>
  <c r="V80" i="96"/>
  <c r="K132" i="134"/>
  <c r="L132" i="134" s="1"/>
  <c r="K145" i="132"/>
  <c r="L145" i="132" s="1"/>
  <c r="K34" i="132"/>
  <c r="L34" i="132" s="1"/>
  <c r="K146" i="132"/>
  <c r="L146" i="132" s="1"/>
  <c r="K35" i="131"/>
  <c r="L35" i="131" s="1"/>
  <c r="K27" i="131"/>
  <c r="L27" i="131" s="1"/>
  <c r="K35" i="122"/>
  <c r="L35" i="122" s="1"/>
  <c r="V78" i="116"/>
  <c r="V83" i="96"/>
  <c r="K34" i="135"/>
  <c r="L34" i="135" s="1"/>
  <c r="K144" i="131"/>
  <c r="L144" i="131" s="1"/>
  <c r="K139" i="131"/>
  <c r="L139" i="131" s="1"/>
  <c r="V97" i="122"/>
  <c r="V80" i="121"/>
  <c r="V94" i="120"/>
  <c r="V78" i="96"/>
  <c r="K143" i="135"/>
  <c r="L143" i="135" s="1"/>
  <c r="K26" i="135"/>
  <c r="L26" i="135" s="1"/>
  <c r="K149" i="132"/>
  <c r="L149" i="132" s="1"/>
  <c r="K41" i="131"/>
  <c r="L41" i="131" s="1"/>
  <c r="K133" i="122"/>
  <c r="L133" i="122" s="1"/>
  <c r="V82" i="121"/>
  <c r="V76" i="121"/>
  <c r="V81" i="131"/>
  <c r="V83" i="122"/>
  <c r="V81" i="122"/>
  <c r="V79" i="120"/>
  <c r="V83" i="116"/>
  <c r="V76" i="116"/>
  <c r="V81" i="96"/>
  <c r="V99" i="111"/>
  <c r="V79" i="111"/>
  <c r="V76" i="111"/>
  <c r="V75" i="111"/>
  <c r="V94" i="93"/>
  <c r="K29" i="121"/>
  <c r="L29" i="121" s="1"/>
  <c r="V98" i="120"/>
  <c r="K42" i="120"/>
  <c r="L42" i="120" s="1"/>
  <c r="V79" i="96"/>
  <c r="K28" i="96"/>
  <c r="L28" i="96" s="1"/>
  <c r="K6" i="111"/>
  <c r="L6" i="111" s="1"/>
  <c r="K21" i="111"/>
  <c r="L21" i="111" s="1"/>
  <c r="K16" i="111"/>
  <c r="L16" i="111" s="1"/>
  <c r="K152" i="93"/>
  <c r="L152" i="93" s="1"/>
  <c r="V102" i="111"/>
  <c r="V94" i="111"/>
  <c r="V72" i="111"/>
  <c r="V99" i="93"/>
  <c r="V96" i="111"/>
  <c r="V90" i="111"/>
  <c r="V86" i="93"/>
  <c r="V83" i="93"/>
  <c r="K40" i="122"/>
  <c r="L40" i="122" s="1"/>
  <c r="K150" i="121"/>
  <c r="L150" i="121" s="1"/>
  <c r="K138" i="121"/>
  <c r="L138" i="121" s="1"/>
  <c r="V81" i="120"/>
  <c r="K26" i="120"/>
  <c r="L26" i="120" s="1"/>
  <c r="K149" i="96"/>
  <c r="L149" i="96" s="1"/>
  <c r="K20" i="111"/>
  <c r="L20" i="111" s="1"/>
  <c r="K9" i="111"/>
  <c r="L9" i="111" s="1"/>
  <c r="K24" i="94"/>
  <c r="L24" i="94" s="1"/>
  <c r="V78" i="111"/>
  <c r="V74" i="111"/>
  <c r="V101" i="93"/>
  <c r="V96" i="93"/>
  <c r="V85" i="93"/>
  <c r="V83" i="120"/>
  <c r="V101" i="111"/>
  <c r="V98" i="111"/>
  <c r="V92" i="111"/>
  <c r="V89" i="111"/>
  <c r="V81" i="111"/>
  <c r="V103" i="93"/>
  <c r="V92" i="93"/>
  <c r="V88" i="93"/>
  <c r="K136" i="131"/>
  <c r="L136" i="131" s="1"/>
  <c r="K32" i="122"/>
  <c r="L32" i="122" s="1"/>
  <c r="K45" i="121"/>
  <c r="L45" i="121" s="1"/>
  <c r="K143" i="120"/>
  <c r="L143" i="120" s="1"/>
  <c r="K140" i="116"/>
  <c r="L140" i="116" s="1"/>
  <c r="K145" i="96"/>
  <c r="L145" i="96" s="1"/>
  <c r="K22" i="105"/>
  <c r="L22" i="105" s="1"/>
  <c r="K13" i="111"/>
  <c r="L13" i="111" s="1"/>
  <c r="K8" i="111"/>
  <c r="L8" i="111" s="1"/>
  <c r="V71" i="111"/>
  <c r="V64" i="111"/>
  <c r="K34" i="120"/>
  <c r="L34" i="120" s="1"/>
  <c r="K18" i="105"/>
  <c r="L18" i="105" s="1"/>
  <c r="K22" i="93"/>
  <c r="L22" i="93" s="1"/>
  <c r="K11" i="93"/>
  <c r="L11" i="93" s="1"/>
  <c r="K6" i="94"/>
  <c r="L6" i="94" s="1"/>
  <c r="V91" i="111"/>
  <c r="V88" i="111"/>
  <c r="V83" i="111"/>
  <c r="V67" i="111"/>
  <c r="V67" i="93"/>
  <c r="V77" i="116"/>
  <c r="V97" i="93"/>
  <c r="V77" i="111"/>
  <c r="V97" i="94"/>
  <c r="V87" i="94"/>
  <c r="V80" i="94"/>
  <c r="V97" i="105"/>
  <c r="V75" i="105"/>
  <c r="V86" i="111"/>
  <c r="K27" i="111"/>
  <c r="L27" i="111" s="1"/>
  <c r="K137" i="93"/>
  <c r="L137" i="93" s="1"/>
  <c r="V93" i="94"/>
  <c r="V83" i="94"/>
  <c r="V76" i="94"/>
  <c r="V88" i="105"/>
  <c r="V85" i="105"/>
  <c r="V89" i="94"/>
  <c r="V82" i="94"/>
  <c r="V79" i="94"/>
  <c r="V74" i="94"/>
  <c r="N2" i="94" s="1"/>
  <c r="V96" i="105"/>
  <c r="V91" i="105"/>
  <c r="V78" i="105"/>
  <c r="K44" i="93"/>
  <c r="L44" i="93" s="1"/>
  <c r="V99" i="94"/>
  <c r="V96" i="94"/>
  <c r="V85" i="94"/>
  <c r="V78" i="94"/>
  <c r="V77" i="105"/>
  <c r="V81" i="94"/>
  <c r="V75" i="94"/>
  <c r="V93" i="105"/>
  <c r="V80" i="105"/>
  <c r="V92" i="94"/>
  <c r="V77" i="94"/>
  <c r="V99" i="105"/>
  <c r="V95" i="105"/>
  <c r="V76" i="105"/>
  <c r="K140" i="111"/>
  <c r="L140" i="111" s="1"/>
  <c r="V95" i="94"/>
  <c r="V88" i="94"/>
  <c r="V86" i="105"/>
  <c r="V91" i="94"/>
  <c r="V84" i="94"/>
  <c r="V89" i="105"/>
  <c r="K145" i="105"/>
  <c r="L145" i="105" s="1"/>
  <c r="V103" i="151"/>
  <c r="V93" i="151"/>
  <c r="V90" i="151"/>
  <c r="V81" i="151"/>
  <c r="V78" i="151"/>
  <c r="V73" i="151"/>
  <c r="V77" i="151"/>
  <c r="V99" i="151"/>
  <c r="V89" i="151"/>
  <c r="V69" i="151"/>
  <c r="V98" i="151"/>
  <c r="V95" i="151"/>
  <c r="K131" i="151"/>
  <c r="L131" i="151" s="1"/>
  <c r="V80" i="151"/>
  <c r="V101" i="151"/>
  <c r="V92" i="151"/>
  <c r="V86" i="151"/>
  <c r="V79" i="151"/>
  <c r="V76" i="151"/>
  <c r="V65" i="151"/>
  <c r="K144" i="151"/>
  <c r="L144" i="151" s="1"/>
  <c r="V94" i="151"/>
  <c r="V82" i="151"/>
  <c r="V103" i="152"/>
  <c r="K3" i="151"/>
  <c r="L3" i="151" s="1"/>
  <c r="V100" i="151"/>
  <c r="V88" i="151"/>
  <c r="V82" i="152"/>
  <c r="V100" i="152"/>
  <c r="V90" i="152"/>
  <c r="V80" i="152"/>
  <c r="V77" i="152"/>
  <c r="V97" i="152"/>
  <c r="K127" i="152"/>
  <c r="L127" i="152" s="1"/>
  <c r="V92" i="152"/>
  <c r="V76" i="152"/>
  <c r="K138" i="151"/>
  <c r="L138" i="151" s="1"/>
  <c r="K122" i="152"/>
  <c r="L122" i="152" s="1"/>
  <c r="V88" i="152"/>
  <c r="V72" i="152"/>
  <c r="V101" i="152"/>
  <c r="V79" i="152"/>
  <c r="K111" i="152"/>
  <c r="L111" i="152" s="1"/>
  <c r="V98" i="152"/>
  <c r="V84" i="152"/>
  <c r="V87" i="152"/>
  <c r="V68" i="152"/>
  <c r="V99" i="153"/>
  <c r="V96" i="153"/>
  <c r="V78" i="154"/>
  <c r="V64" i="153"/>
  <c r="V68" i="154"/>
  <c r="V73" i="154"/>
  <c r="V65" i="154"/>
  <c r="V80" i="154"/>
  <c r="V94" i="154"/>
  <c r="K133" i="152"/>
  <c r="L133" i="152" s="1"/>
  <c r="K93" i="153"/>
  <c r="L93" i="153" s="1"/>
  <c r="K149" i="153"/>
  <c r="L149" i="153" s="1"/>
  <c r="V83" i="153"/>
  <c r="V70" i="154"/>
  <c r="V83" i="154"/>
  <c r="V104" i="153"/>
  <c r="V98" i="153"/>
  <c r="V89" i="153"/>
  <c r="V76" i="153"/>
  <c r="V74" i="154"/>
  <c r="V94" i="153"/>
  <c r="V79" i="153"/>
  <c r="V72" i="153"/>
  <c r="V69" i="154"/>
  <c r="V77" i="154"/>
  <c r="K101" i="153"/>
  <c r="L101" i="153" s="1"/>
  <c r="V100" i="153"/>
  <c r="V88" i="153"/>
  <c r="V71" i="154"/>
  <c r="V82" i="154"/>
  <c r="V102" i="154"/>
  <c r="K149" i="152"/>
  <c r="L149" i="152" s="1"/>
  <c r="K32" i="152"/>
  <c r="L32" i="152" s="1"/>
  <c r="V91" i="153"/>
  <c r="V87" i="153"/>
  <c r="V84" i="153"/>
  <c r="V81" i="153"/>
  <c r="V68" i="153"/>
  <c r="V66" i="154"/>
  <c r="K86" i="154"/>
  <c r="L86" i="154" s="1"/>
  <c r="K8" i="154"/>
  <c r="L8" i="154" s="1"/>
  <c r="K16" i="154"/>
  <c r="L16" i="154" s="1"/>
  <c r="K24" i="154"/>
  <c r="L24" i="154" s="1"/>
  <c r="K66" i="154"/>
  <c r="L66" i="154" s="1"/>
  <c r="K39" i="153"/>
  <c r="L39" i="153" s="1"/>
  <c r="V72" i="154"/>
  <c r="K41" i="154"/>
  <c r="L41" i="154" s="1"/>
  <c r="K102" i="154"/>
  <c r="L102" i="154" s="1"/>
  <c r="V80" i="153"/>
  <c r="V89" i="154"/>
  <c r="V97" i="154"/>
  <c r="K89" i="153"/>
  <c r="L89" i="153" s="1"/>
  <c r="K97" i="153"/>
  <c r="L97" i="153" s="1"/>
  <c r="K105" i="153"/>
  <c r="L105" i="153" s="1"/>
  <c r="K113" i="153"/>
  <c r="L113" i="153" s="1"/>
  <c r="K121" i="153"/>
  <c r="L121" i="153" s="1"/>
  <c r="K129" i="153"/>
  <c r="L129" i="153" s="1"/>
  <c r="K148" i="153"/>
  <c r="L148" i="153" s="1"/>
  <c r="K31" i="153"/>
  <c r="L31" i="153" s="1"/>
  <c r="V104" i="154"/>
  <c r="V90" i="154"/>
  <c r="V92" i="154"/>
  <c r="V98" i="154"/>
  <c r="V100" i="154"/>
  <c r="K78" i="154"/>
  <c r="L78" i="154" s="1"/>
  <c r="V87" i="154"/>
  <c r="M77" i="158" l="1"/>
  <c r="M106" i="158"/>
  <c r="M80" i="158"/>
  <c r="M132" i="158"/>
  <c r="M111" i="158"/>
  <c r="M146" i="158"/>
  <c r="M22" i="158"/>
  <c r="M72" i="158"/>
  <c r="M118" i="158"/>
  <c r="M144" i="158"/>
  <c r="M57" i="158"/>
  <c r="M119" i="158"/>
  <c r="M46" i="158"/>
  <c r="M109" i="158"/>
  <c r="M33" i="158"/>
  <c r="M44" i="158"/>
  <c r="M113" i="158"/>
  <c r="M36" i="158"/>
  <c r="M96" i="158"/>
  <c r="M149" i="158"/>
  <c r="M11" i="158"/>
  <c r="M54" i="158"/>
  <c r="M115" i="158"/>
  <c r="M23" i="158"/>
  <c r="M10" i="158"/>
  <c r="M27" i="158"/>
  <c r="M69" i="158"/>
  <c r="M121" i="158"/>
  <c r="M30" i="158"/>
  <c r="M83" i="158"/>
  <c r="M114" i="158"/>
  <c r="M75" i="158"/>
  <c r="M133" i="158"/>
  <c r="M34" i="158"/>
  <c r="M20" i="158"/>
  <c r="M14" i="158"/>
  <c r="M61" i="158"/>
  <c r="M116" i="158"/>
  <c r="M50" i="158"/>
  <c r="M47" i="158"/>
  <c r="M120" i="158"/>
  <c r="M9" i="158"/>
  <c r="M99" i="158"/>
  <c r="M150" i="158"/>
  <c r="M112" i="158"/>
  <c r="M95" i="158"/>
  <c r="M102" i="158"/>
  <c r="M134" i="158"/>
  <c r="M39" i="158"/>
  <c r="M128" i="158"/>
  <c r="M90" i="158"/>
  <c r="M129" i="158"/>
  <c r="M28" i="158"/>
  <c r="M37" i="158"/>
  <c r="M78" i="158"/>
  <c r="M138" i="158"/>
  <c r="M52" i="158"/>
  <c r="M49" i="158"/>
  <c r="M64" i="158"/>
  <c r="M123" i="158"/>
  <c r="M25" i="158"/>
  <c r="M58" i="158"/>
  <c r="M127" i="158"/>
  <c r="M12" i="158"/>
  <c r="M38" i="158"/>
  <c r="M117" i="158"/>
  <c r="M125" i="158"/>
  <c r="M137" i="158"/>
  <c r="M76" i="158"/>
  <c r="M45" i="158"/>
  <c r="M93" i="158"/>
  <c r="M139" i="158"/>
  <c r="M136" i="158"/>
  <c r="M40" i="158"/>
  <c r="M81" i="158"/>
  <c r="M140" i="158"/>
  <c r="M31" i="158"/>
  <c r="M91" i="158"/>
  <c r="M151" i="158"/>
  <c r="M55" i="158"/>
  <c r="M29" i="158"/>
  <c r="M67" i="158"/>
  <c r="M126" i="158"/>
  <c r="M60" i="158"/>
  <c r="M79" i="158"/>
  <c r="M130" i="158"/>
  <c r="M15" i="158"/>
  <c r="M53" i="158"/>
  <c r="M124" i="158"/>
  <c r="M68" i="158"/>
  <c r="M74" i="158"/>
  <c r="M135" i="158"/>
  <c r="M48" i="158"/>
  <c r="M97" i="158"/>
  <c r="M42" i="158"/>
  <c r="M94" i="158"/>
  <c r="M105" i="158"/>
  <c r="M7" i="158"/>
  <c r="M88" i="158"/>
  <c r="M32" i="158"/>
  <c r="M70" i="158"/>
  <c r="M141" i="158"/>
  <c r="M82" i="158"/>
  <c r="M6" i="158"/>
  <c r="M56" i="158"/>
  <c r="M104" i="158"/>
  <c r="M86" i="158"/>
  <c r="M13" i="158"/>
  <c r="M51" i="158"/>
  <c r="M107" i="158"/>
  <c r="M142" i="158"/>
  <c r="M63" i="158"/>
  <c r="M43" i="158"/>
  <c r="M100" i="158"/>
  <c r="M147" i="158"/>
  <c r="M66" i="158"/>
  <c r="M122" i="158"/>
  <c r="M18" i="158"/>
  <c r="M98" i="158"/>
  <c r="M73" i="158"/>
  <c r="M26" i="158"/>
  <c r="M85" i="158"/>
  <c r="M145" i="158"/>
  <c r="M21" i="158"/>
  <c r="M59" i="158"/>
  <c r="M131" i="158"/>
  <c r="M19" i="158"/>
  <c r="M92" i="158"/>
  <c r="M16" i="158"/>
  <c r="M62" i="158"/>
  <c r="M110" i="158"/>
  <c r="M87" i="158"/>
  <c r="M143" i="158"/>
  <c r="M8" i="158"/>
  <c r="M108" i="158"/>
  <c r="M17" i="158"/>
  <c r="M71" i="158"/>
  <c r="M101" i="158"/>
  <c r="M35" i="158"/>
  <c r="M84" i="158"/>
  <c r="M148" i="158"/>
  <c r="M41" i="158"/>
  <c r="M89" i="158"/>
  <c r="M152" i="158"/>
  <c r="M24" i="158"/>
  <c r="M65" i="158"/>
  <c r="M103" i="158"/>
  <c r="M60" i="156"/>
  <c r="M22" i="156"/>
  <c r="M36" i="156"/>
  <c r="M48" i="156"/>
  <c r="M124" i="156"/>
  <c r="M107" i="156"/>
  <c r="M129" i="156"/>
  <c r="M140" i="156"/>
  <c r="M67" i="156"/>
  <c r="M83" i="156"/>
  <c r="M118" i="156"/>
  <c r="M108" i="156"/>
  <c r="M127" i="156"/>
  <c r="M50" i="156"/>
  <c r="M15" i="156"/>
  <c r="M97" i="156"/>
  <c r="M115" i="156"/>
  <c r="M80" i="156"/>
  <c r="M20" i="156"/>
  <c r="M21" i="156"/>
  <c r="M61" i="156"/>
  <c r="M40" i="156"/>
  <c r="M56" i="156"/>
  <c r="M110" i="156"/>
  <c r="M90" i="156"/>
  <c r="M26" i="156"/>
  <c r="M133" i="156"/>
  <c r="M68" i="156"/>
  <c r="M130" i="156"/>
  <c r="M143" i="156"/>
  <c r="M98" i="156"/>
  <c r="M81" i="156"/>
  <c r="M24" i="156"/>
  <c r="M25" i="156"/>
  <c r="M72" i="156"/>
  <c r="M44" i="156"/>
  <c r="M34" i="156"/>
  <c r="M64" i="156"/>
  <c r="M135" i="156"/>
  <c r="M125" i="156"/>
  <c r="M146" i="156"/>
  <c r="M47" i="156"/>
  <c r="M104" i="156"/>
  <c r="M111" i="156"/>
  <c r="M42" i="156"/>
  <c r="M75" i="156"/>
  <c r="M109" i="156"/>
  <c r="M88" i="156"/>
  <c r="M30" i="156"/>
  <c r="M55" i="156"/>
  <c r="M23" i="156"/>
  <c r="M16" i="156"/>
  <c r="M57" i="156"/>
  <c r="M12" i="156"/>
  <c r="M29" i="156"/>
  <c r="M32" i="156"/>
  <c r="M89" i="156"/>
  <c r="M70" i="156"/>
  <c r="M151" i="156"/>
  <c r="M41" i="156"/>
  <c r="M136" i="156"/>
  <c r="M58" i="156"/>
  <c r="M78" i="156"/>
  <c r="M145" i="156"/>
  <c r="M27" i="156"/>
  <c r="M123" i="156"/>
  <c r="M92" i="156"/>
  <c r="M152" i="156"/>
  <c r="M37" i="156"/>
  <c r="M137" i="156"/>
  <c r="M116" i="156"/>
  <c r="M52" i="156"/>
  <c r="M45" i="156"/>
  <c r="M38" i="156"/>
  <c r="M99" i="156"/>
  <c r="M138" i="156"/>
  <c r="M93" i="156"/>
  <c r="M119" i="156"/>
  <c r="M69" i="156"/>
  <c r="M63" i="156"/>
  <c r="M102" i="156"/>
  <c r="M91" i="156"/>
  <c r="M148" i="156"/>
  <c r="M141" i="156"/>
  <c r="M117" i="156"/>
  <c r="M100" i="156"/>
  <c r="M31" i="156"/>
  <c r="M11" i="156"/>
  <c r="M73" i="156"/>
  <c r="M28" i="156"/>
  <c r="M19" i="156"/>
  <c r="M103" i="156"/>
  <c r="M76" i="156"/>
  <c r="M139" i="156"/>
  <c r="M39" i="156"/>
  <c r="M122" i="156"/>
  <c r="M96" i="156"/>
  <c r="M94" i="156"/>
  <c r="M150" i="156"/>
  <c r="M95" i="156"/>
  <c r="M77" i="156"/>
  <c r="M120" i="156"/>
  <c r="M8" i="156"/>
  <c r="M54" i="156"/>
  <c r="M105" i="156"/>
  <c r="M10" i="156"/>
  <c r="M33" i="156"/>
  <c r="M35" i="156"/>
  <c r="M106" i="156"/>
  <c r="M86" i="156"/>
  <c r="M142" i="156"/>
  <c r="M114" i="156"/>
  <c r="M101" i="156"/>
  <c r="M126" i="156"/>
  <c r="M113" i="156"/>
  <c r="M46" i="156"/>
  <c r="M131" i="156"/>
  <c r="M6" i="156"/>
  <c r="M121" i="156"/>
  <c r="M84" i="156"/>
  <c r="M134" i="156"/>
  <c r="M51" i="156"/>
  <c r="M66" i="156"/>
  <c r="M149" i="156"/>
  <c r="M43" i="156"/>
  <c r="M7" i="156"/>
  <c r="M71" i="156"/>
  <c r="M132" i="156"/>
  <c r="M82" i="156"/>
  <c r="M147" i="156"/>
  <c r="M87" i="156"/>
  <c r="M9" i="156"/>
  <c r="M65" i="156"/>
  <c r="M13" i="156"/>
  <c r="M144" i="156"/>
  <c r="M53" i="156"/>
  <c r="M14" i="156"/>
  <c r="M74" i="156"/>
  <c r="M128" i="156"/>
  <c r="M18" i="156"/>
  <c r="M112" i="156"/>
  <c r="M85" i="156"/>
  <c r="M79" i="156"/>
  <c r="M49" i="156"/>
  <c r="M62" i="156"/>
  <c r="M69" i="157"/>
  <c r="M85" i="157"/>
  <c r="M110" i="157"/>
  <c r="M44" i="157"/>
  <c r="M53" i="157"/>
  <c r="M101" i="157"/>
  <c r="M84" i="157"/>
  <c r="M150" i="157"/>
  <c r="M123" i="157"/>
  <c r="M81" i="157"/>
  <c r="M16" i="157"/>
  <c r="M34" i="157"/>
  <c r="M13" i="157"/>
  <c r="M68" i="157"/>
  <c r="M130" i="157"/>
  <c r="M31" i="157"/>
  <c r="M149" i="157"/>
  <c r="M77" i="157"/>
  <c r="M132" i="157"/>
  <c r="M67" i="157"/>
  <c r="M22" i="157"/>
  <c r="M64" i="157"/>
  <c r="M79" i="157"/>
  <c r="M6" i="157"/>
  <c r="M56" i="157"/>
  <c r="M105" i="157"/>
  <c r="M136" i="157"/>
  <c r="M50" i="157"/>
  <c r="M126" i="157"/>
  <c r="M106" i="157"/>
  <c r="M48" i="157"/>
  <c r="M55" i="157"/>
  <c r="M19" i="157"/>
  <c r="M80" i="157"/>
  <c r="M96" i="157"/>
  <c r="M11" i="157"/>
  <c r="M135" i="157"/>
  <c r="M75" i="157"/>
  <c r="M104" i="157"/>
  <c r="M94" i="157"/>
  <c r="M21" i="157"/>
  <c r="M59" i="157"/>
  <c r="M112" i="157"/>
  <c r="M151" i="157"/>
  <c r="M7" i="157"/>
  <c r="M71" i="157"/>
  <c r="M141" i="157"/>
  <c r="M23" i="157"/>
  <c r="M102" i="157"/>
  <c r="M14" i="157"/>
  <c r="M83" i="157"/>
  <c r="M145" i="157"/>
  <c r="M99" i="157"/>
  <c r="M54" i="157"/>
  <c r="M78" i="157"/>
  <c r="M143" i="157"/>
  <c r="M129" i="157"/>
  <c r="M100" i="157"/>
  <c r="M24" i="157"/>
  <c r="M65" i="157"/>
  <c r="M119" i="157"/>
  <c r="M8" i="157"/>
  <c r="M12" i="157"/>
  <c r="M18" i="157"/>
  <c r="M74" i="157"/>
  <c r="M90" i="157"/>
  <c r="M43" i="157"/>
  <c r="M46" i="157"/>
  <c r="M30" i="157"/>
  <c r="M86" i="157"/>
  <c r="M152" i="157"/>
  <c r="M42" i="157"/>
  <c r="M117" i="157"/>
  <c r="M103" i="157"/>
  <c r="M139" i="157"/>
  <c r="M121" i="157"/>
  <c r="M9" i="157"/>
  <c r="M138" i="157"/>
  <c r="M15" i="157"/>
  <c r="M115" i="157"/>
  <c r="M27" i="157"/>
  <c r="M76" i="157"/>
  <c r="M122" i="157"/>
  <c r="M128" i="157"/>
  <c r="M47" i="157"/>
  <c r="M33" i="157"/>
  <c r="M148" i="157"/>
  <c r="M70" i="157"/>
  <c r="M89" i="157"/>
  <c r="M10" i="157"/>
  <c r="M57" i="157"/>
  <c r="M124" i="157"/>
  <c r="M52" i="157"/>
  <c r="M49" i="157"/>
  <c r="M41" i="157"/>
  <c r="M20" i="157"/>
  <c r="M133" i="157"/>
  <c r="M88" i="157"/>
  <c r="M17" i="157"/>
  <c r="M82" i="157"/>
  <c r="M95" i="157"/>
  <c r="M29" i="157"/>
  <c r="M72" i="157"/>
  <c r="M114" i="157"/>
  <c r="M45" i="157"/>
  <c r="M113" i="157"/>
  <c r="M25" i="157"/>
  <c r="M60" i="157"/>
  <c r="M93" i="157"/>
  <c r="M142" i="157"/>
  <c r="M125" i="157"/>
  <c r="M58" i="157"/>
  <c r="M87" i="157"/>
  <c r="M26" i="157"/>
  <c r="M91" i="157"/>
  <c r="M137" i="157"/>
  <c r="M107" i="157"/>
  <c r="M108" i="157"/>
  <c r="M36" i="157"/>
  <c r="M109" i="157"/>
  <c r="M73" i="157"/>
  <c r="M92" i="157"/>
  <c r="M51" i="157"/>
  <c r="M120" i="157"/>
  <c r="M63" i="157"/>
  <c r="M131" i="157"/>
  <c r="M97" i="157"/>
  <c r="M40" i="157"/>
  <c r="M32" i="157"/>
  <c r="M140" i="157"/>
  <c r="M35" i="157"/>
  <c r="M147" i="157"/>
  <c r="M38" i="157"/>
  <c r="M98" i="157"/>
  <c r="M144" i="157"/>
  <c r="M61" i="157"/>
  <c r="M118" i="157"/>
  <c r="M39" i="157"/>
  <c r="M116" i="157"/>
  <c r="M37" i="157"/>
  <c r="M111" i="157"/>
  <c r="M146" i="157"/>
  <c r="M62" i="157"/>
  <c r="M127" i="157"/>
  <c r="M28" i="157"/>
  <c r="M66" i="157"/>
  <c r="M134" i="157"/>
  <c r="M8" i="155"/>
  <c r="M22" i="155"/>
  <c r="M25" i="155"/>
  <c r="M42" i="155"/>
  <c r="M36" i="155"/>
  <c r="M100" i="155"/>
  <c r="M132" i="155"/>
  <c r="M129" i="155"/>
  <c r="M86" i="155"/>
  <c r="M126" i="155"/>
  <c r="M72" i="155"/>
  <c r="M130" i="155"/>
  <c r="M125" i="155"/>
  <c r="M43" i="155"/>
  <c r="M83" i="155"/>
  <c r="M149" i="155"/>
  <c r="M16" i="155"/>
  <c r="M46" i="155"/>
  <c r="M6" i="155"/>
  <c r="M38" i="155"/>
  <c r="M135" i="155"/>
  <c r="M58" i="155"/>
  <c r="M59" i="155"/>
  <c r="M81" i="155"/>
  <c r="M105" i="155"/>
  <c r="M141" i="155"/>
  <c r="M75" i="155"/>
  <c r="M15" i="155"/>
  <c r="M52" i="155"/>
  <c r="M39" i="155"/>
  <c r="M49" i="155"/>
  <c r="M95" i="155"/>
  <c r="M24" i="155"/>
  <c r="M30" i="155"/>
  <c r="M12" i="155"/>
  <c r="M10" i="155"/>
  <c r="M128" i="155"/>
  <c r="M85" i="155"/>
  <c r="M99" i="155"/>
  <c r="M143" i="155"/>
  <c r="M19" i="155"/>
  <c r="M146" i="155"/>
  <c r="M147" i="155"/>
  <c r="M119" i="155"/>
  <c r="M87" i="155"/>
  <c r="M145" i="155"/>
  <c r="M51" i="155"/>
  <c r="M78" i="155"/>
  <c r="M60" i="155"/>
  <c r="M53" i="155"/>
  <c r="M117" i="155"/>
  <c r="M13" i="155"/>
  <c r="M33" i="155"/>
  <c r="M20" i="155"/>
  <c r="M18" i="155"/>
  <c r="M45" i="155"/>
  <c r="M138" i="155"/>
  <c r="M96" i="155"/>
  <c r="M114" i="155"/>
  <c r="M54" i="155"/>
  <c r="M27" i="155"/>
  <c r="M74" i="155"/>
  <c r="M32" i="155"/>
  <c r="M148" i="155"/>
  <c r="M98" i="155"/>
  <c r="M152" i="155"/>
  <c r="M66" i="155"/>
  <c r="M97" i="155"/>
  <c r="M82" i="155"/>
  <c r="M67" i="155"/>
  <c r="M57" i="155"/>
  <c r="M124" i="155"/>
  <c r="M21" i="155"/>
  <c r="M40" i="155"/>
  <c r="M50" i="155"/>
  <c r="M142" i="155"/>
  <c r="M139" i="155"/>
  <c r="M91" i="155"/>
  <c r="M93" i="155"/>
  <c r="M137" i="155"/>
  <c r="M102" i="155"/>
  <c r="M62" i="155"/>
  <c r="M89" i="155"/>
  <c r="M115" i="155"/>
  <c r="M101" i="155"/>
  <c r="M90" i="155"/>
  <c r="M61" i="155"/>
  <c r="M29" i="155"/>
  <c r="M28" i="155"/>
  <c r="M26" i="155"/>
  <c r="M110" i="155"/>
  <c r="M151" i="155"/>
  <c r="M7" i="155"/>
  <c r="M106" i="155"/>
  <c r="M55" i="155"/>
  <c r="M108" i="155"/>
  <c r="M48" i="155"/>
  <c r="M79" i="155"/>
  <c r="M113" i="155"/>
  <c r="M103" i="155"/>
  <c r="M111" i="155"/>
  <c r="M140" i="155"/>
  <c r="M112" i="155"/>
  <c r="M109" i="155"/>
  <c r="M65" i="155"/>
  <c r="M131" i="155"/>
  <c r="M37" i="155"/>
  <c r="M9" i="155"/>
  <c r="M73" i="155"/>
  <c r="M69" i="155"/>
  <c r="M11" i="155"/>
  <c r="M84" i="155"/>
  <c r="M23" i="155"/>
  <c r="M77" i="155"/>
  <c r="M70" i="155"/>
  <c r="M118" i="155"/>
  <c r="M56" i="155"/>
  <c r="M94" i="155"/>
  <c r="M64" i="155"/>
  <c r="M120" i="155"/>
  <c r="M47" i="155"/>
  <c r="M136" i="155"/>
  <c r="M122" i="155"/>
  <c r="M123" i="155"/>
  <c r="M76" i="155"/>
  <c r="M134" i="155"/>
  <c r="M14" i="155"/>
  <c r="M41" i="155"/>
  <c r="M17" i="155"/>
  <c r="M34" i="155"/>
  <c r="M121" i="155"/>
  <c r="M88" i="155"/>
  <c r="M31" i="155"/>
  <c r="M63" i="155"/>
  <c r="M107" i="155"/>
  <c r="M104" i="155"/>
  <c r="M133" i="155"/>
  <c r="M71" i="155"/>
  <c r="M116" i="155"/>
  <c r="M68" i="155"/>
  <c r="M127" i="155"/>
  <c r="M92" i="155"/>
  <c r="M150" i="155"/>
  <c r="M144" i="155"/>
  <c r="M35" i="155"/>
  <c r="M80" i="155"/>
  <c r="M44" i="155"/>
  <c r="N2" i="116"/>
  <c r="M115" i="116" s="1"/>
  <c r="N2" i="105"/>
  <c r="M145" i="105" s="1"/>
  <c r="N2" i="134"/>
  <c r="M132" i="134" s="1"/>
  <c r="M141" i="94"/>
  <c r="M30" i="94"/>
  <c r="M34" i="94"/>
  <c r="M149" i="94"/>
  <c r="M145" i="94"/>
  <c r="M27" i="94"/>
  <c r="M31" i="94"/>
  <c r="M35" i="94"/>
  <c r="M150" i="94"/>
  <c r="M28" i="94"/>
  <c r="M32" i="94"/>
  <c r="M147" i="94"/>
  <c r="M151" i="94"/>
  <c r="M127" i="94"/>
  <c r="M133" i="94"/>
  <c r="M29" i="94"/>
  <c r="M33" i="94"/>
  <c r="M148" i="94"/>
  <c r="M137" i="94"/>
  <c r="M87" i="94"/>
  <c r="M134" i="94"/>
  <c r="M118" i="94"/>
  <c r="M54" i="94"/>
  <c r="M83" i="94"/>
  <c r="M121" i="94"/>
  <c r="M57" i="94"/>
  <c r="M40" i="94"/>
  <c r="M111" i="94"/>
  <c r="M47" i="94"/>
  <c r="M117" i="94"/>
  <c r="M53" i="94"/>
  <c r="M91" i="94"/>
  <c r="M135" i="94"/>
  <c r="M113" i="94"/>
  <c r="M49" i="94"/>
  <c r="M13" i="94"/>
  <c r="M9" i="94"/>
  <c r="M80" i="94"/>
  <c r="M109" i="94"/>
  <c r="M76" i="94"/>
  <c r="M114" i="94"/>
  <c r="M50" i="94"/>
  <c r="M104" i="94"/>
  <c r="M110" i="94"/>
  <c r="M46" i="94"/>
  <c r="M84" i="94"/>
  <c r="M106" i="94"/>
  <c r="M138" i="94"/>
  <c r="M10" i="94"/>
  <c r="M71" i="94"/>
  <c r="M42" i="94"/>
  <c r="M102" i="94"/>
  <c r="M140" i="94"/>
  <c r="M130" i="94"/>
  <c r="M67" i="94"/>
  <c r="M41" i="94"/>
  <c r="M105" i="94"/>
  <c r="M146" i="94"/>
  <c r="M95" i="94"/>
  <c r="M43" i="94"/>
  <c r="M101" i="94"/>
  <c r="M139" i="94"/>
  <c r="M75" i="94"/>
  <c r="M97" i="94"/>
  <c r="M8" i="94"/>
  <c r="M23" i="94"/>
  <c r="M64" i="94"/>
  <c r="M93" i="94"/>
  <c r="M45" i="94"/>
  <c r="M124" i="94"/>
  <c r="M60" i="94"/>
  <c r="M36" i="94"/>
  <c r="M98" i="94"/>
  <c r="M88" i="94"/>
  <c r="M37" i="94"/>
  <c r="M94" i="94"/>
  <c r="M129" i="94"/>
  <c r="M68" i="94"/>
  <c r="M90" i="94"/>
  <c r="M131" i="94"/>
  <c r="M21" i="94"/>
  <c r="M15" i="94"/>
  <c r="M17" i="94"/>
  <c r="M22" i="94"/>
  <c r="M119" i="94"/>
  <c r="M55" i="94"/>
  <c r="M86" i="94"/>
  <c r="M115" i="94"/>
  <c r="M51" i="94"/>
  <c r="M89" i="94"/>
  <c r="M143" i="94"/>
  <c r="M79" i="94"/>
  <c r="M85" i="94"/>
  <c r="M123" i="94"/>
  <c r="M59" i="94"/>
  <c r="M26" i="94"/>
  <c r="M81" i="94"/>
  <c r="M18" i="94"/>
  <c r="M14" i="94"/>
  <c r="M25" i="94"/>
  <c r="M20" i="94"/>
  <c r="M112" i="94"/>
  <c r="M48" i="94"/>
  <c r="M77" i="94"/>
  <c r="M38" i="94"/>
  <c r="M108" i="94"/>
  <c r="M82" i="94"/>
  <c r="M72" i="94"/>
  <c r="M78" i="94"/>
  <c r="M39" i="94"/>
  <c r="M116" i="94"/>
  <c r="M52" i="94"/>
  <c r="M74" i="94"/>
  <c r="M19" i="94"/>
  <c r="M16" i="94"/>
  <c r="M12" i="94"/>
  <c r="M11" i="94"/>
  <c r="M103" i="94"/>
  <c r="M70" i="94"/>
  <c r="M99" i="94"/>
  <c r="M136" i="94"/>
  <c r="M73" i="94"/>
  <c r="M63" i="94"/>
  <c r="M69" i="94"/>
  <c r="M107" i="94"/>
  <c r="M142" i="94"/>
  <c r="M128" i="94"/>
  <c r="M65" i="94"/>
  <c r="M7" i="94"/>
  <c r="M96" i="94"/>
  <c r="M144" i="94"/>
  <c r="M125" i="94"/>
  <c r="M61" i="94"/>
  <c r="M92" i="94"/>
  <c r="M44" i="94"/>
  <c r="M66" i="94"/>
  <c r="M132" i="94"/>
  <c r="M120" i="94"/>
  <c r="M56" i="94"/>
  <c r="M126" i="94"/>
  <c r="M62" i="94"/>
  <c r="M100" i="94"/>
  <c r="M122" i="94"/>
  <c r="M58" i="94"/>
  <c r="V82" i="93"/>
  <c r="N5" i="93" s="1"/>
  <c r="V89" i="131"/>
  <c r="V91" i="121"/>
  <c r="V66" i="96"/>
  <c r="V92" i="131"/>
  <c r="V73" i="122"/>
  <c r="V102" i="153"/>
  <c r="V90" i="93"/>
  <c r="V103" i="121"/>
  <c r="V97" i="131"/>
  <c r="V65" i="131"/>
  <c r="V79" i="154"/>
  <c r="N5" i="154" s="1"/>
  <c r="V70" i="152"/>
  <c r="N2" i="152" s="1"/>
  <c r="V65" i="111"/>
  <c r="N2" i="111" s="1"/>
  <c r="V98" i="96"/>
  <c r="V78" i="122"/>
  <c r="V86" i="122"/>
  <c r="V73" i="131"/>
  <c r="V69" i="153"/>
  <c r="N2" i="153" s="1"/>
  <c r="V102" i="152"/>
  <c r="V86" i="152"/>
  <c r="N5" i="94"/>
  <c r="M6" i="94"/>
  <c r="V72" i="120"/>
  <c r="V93" i="116"/>
  <c r="V79" i="131"/>
  <c r="V99" i="132"/>
  <c r="V101" i="153"/>
  <c r="V77" i="153"/>
  <c r="V98" i="105"/>
  <c r="N5" i="105"/>
  <c r="V102" i="96"/>
  <c r="V80" i="120"/>
  <c r="V102" i="132"/>
  <c r="V72" i="135"/>
  <c r="V72" i="132"/>
  <c r="V79" i="122"/>
  <c r="V96" i="120"/>
  <c r="V98" i="132"/>
  <c r="V98" i="131"/>
  <c r="V91" i="151"/>
  <c r="V84" i="151"/>
  <c r="N2" i="151" s="1"/>
  <c r="V93" i="111"/>
  <c r="N5" i="111" s="1"/>
  <c r="V83" i="121"/>
  <c r="V64" i="120"/>
  <c r="V67" i="121"/>
  <c r="V64" i="135"/>
  <c r="V85" i="134"/>
  <c r="N5" i="134" s="1"/>
  <c r="V68" i="132"/>
  <c r="V97" i="151"/>
  <c r="V70" i="122"/>
  <c r="M24" i="94"/>
  <c r="N5" i="116"/>
  <c r="V96" i="135"/>
  <c r="P6" i="158" l="1"/>
  <c r="P94" i="158"/>
  <c r="P53" i="158"/>
  <c r="P47" i="158"/>
  <c r="P75" i="158"/>
  <c r="P23" i="158"/>
  <c r="P98" i="158"/>
  <c r="P142" i="158"/>
  <c r="P82" i="158"/>
  <c r="P78" i="158"/>
  <c r="P102" i="158"/>
  <c r="P50" i="158"/>
  <c r="P8" i="158"/>
  <c r="P131" i="158"/>
  <c r="P18" i="158"/>
  <c r="P130" i="158"/>
  <c r="P91" i="158"/>
  <c r="P45" i="158"/>
  <c r="P58" i="158"/>
  <c r="P37" i="158"/>
  <c r="P54" i="158"/>
  <c r="P109" i="158"/>
  <c r="P146" i="158"/>
  <c r="P148" i="158"/>
  <c r="P143" i="158"/>
  <c r="P70" i="158"/>
  <c r="P48" i="158"/>
  <c r="P79" i="158"/>
  <c r="P31" i="158"/>
  <c r="P76" i="158"/>
  <c r="P61" i="158"/>
  <c r="P30" i="158"/>
  <c r="P11" i="158"/>
  <c r="P46" i="158"/>
  <c r="P111" i="158"/>
  <c r="P66" i="158"/>
  <c r="P13" i="158"/>
  <c r="P32" i="158"/>
  <c r="P135" i="158"/>
  <c r="P60" i="158"/>
  <c r="P129" i="158"/>
  <c r="P150" i="158"/>
  <c r="P14" i="158"/>
  <c r="P121" i="158"/>
  <c r="P149" i="158"/>
  <c r="P35" i="158"/>
  <c r="P110" i="158"/>
  <c r="P145" i="158"/>
  <c r="P147" i="158"/>
  <c r="P86" i="158"/>
  <c r="P81" i="158"/>
  <c r="P125" i="158"/>
  <c r="P64" i="158"/>
  <c r="P90" i="158"/>
  <c r="P99" i="158"/>
  <c r="P57" i="158"/>
  <c r="P80" i="158"/>
  <c r="P65" i="158"/>
  <c r="P101" i="158"/>
  <c r="P62" i="158"/>
  <c r="P7" i="158"/>
  <c r="P68" i="158"/>
  <c r="P67" i="158"/>
  <c r="P40" i="158"/>
  <c r="P117" i="158"/>
  <c r="P34" i="158"/>
  <c r="P27" i="158"/>
  <c r="P36" i="158"/>
  <c r="P144" i="158"/>
  <c r="P106" i="158"/>
  <c r="P26" i="158"/>
  <c r="P43" i="158"/>
  <c r="P56" i="158"/>
  <c r="P105" i="158"/>
  <c r="P124" i="158"/>
  <c r="P136" i="158"/>
  <c r="O2" i="158"/>
  <c r="P152" i="158" s="1"/>
  <c r="P38" i="158"/>
  <c r="P52" i="158"/>
  <c r="P39" i="158"/>
  <c r="P120" i="158"/>
  <c r="P133" i="158"/>
  <c r="P113" i="158"/>
  <c r="P118" i="158"/>
  <c r="P77" i="158"/>
  <c r="P63" i="156"/>
  <c r="P145" i="156"/>
  <c r="P32" i="156"/>
  <c r="P121" i="156"/>
  <c r="P31" i="156"/>
  <c r="P109" i="156"/>
  <c r="P56" i="156"/>
  <c r="P15" i="156"/>
  <c r="P13" i="156"/>
  <c r="P6" i="156"/>
  <c r="P86" i="156"/>
  <c r="P137" i="156"/>
  <c r="P64" i="156"/>
  <c r="P40" i="156"/>
  <c r="P50" i="156"/>
  <c r="P107" i="156"/>
  <c r="P112" i="156"/>
  <c r="P65" i="156"/>
  <c r="P37" i="156"/>
  <c r="P57" i="156"/>
  <c r="P34" i="156"/>
  <c r="P61" i="156"/>
  <c r="P127" i="156"/>
  <c r="P147" i="156"/>
  <c r="P54" i="156"/>
  <c r="P88" i="156"/>
  <c r="P125" i="156"/>
  <c r="P140" i="156"/>
  <c r="P142" i="156"/>
  <c r="P39" i="156"/>
  <c r="P119" i="156"/>
  <c r="P43" i="156"/>
  <c r="P131" i="156"/>
  <c r="P77" i="156"/>
  <c r="P117" i="156"/>
  <c r="P93" i="156"/>
  <c r="P95" i="156"/>
  <c r="P141" i="156"/>
  <c r="P138" i="156"/>
  <c r="P148" i="156"/>
  <c r="P36" i="156"/>
  <c r="P51" i="156"/>
  <c r="O2" i="156"/>
  <c r="P122" i="156" s="1"/>
  <c r="P55" i="156"/>
  <c r="P134" i="156"/>
  <c r="P67" i="156"/>
  <c r="N2" i="154"/>
  <c r="O2" i="157"/>
  <c r="P127" i="157" s="1"/>
  <c r="P13" i="157"/>
  <c r="P124" i="157"/>
  <c r="P103" i="157"/>
  <c r="P45" i="157"/>
  <c r="P133" i="157"/>
  <c r="O2" i="155"/>
  <c r="P144" i="155" s="1"/>
  <c r="P70" i="155"/>
  <c r="P147" i="155"/>
  <c r="P34" i="155"/>
  <c r="P96" i="155"/>
  <c r="P56" i="155"/>
  <c r="P48" i="155"/>
  <c r="P16" i="155"/>
  <c r="M134" i="111"/>
  <c r="M30" i="111"/>
  <c r="M131" i="111"/>
  <c r="M42" i="111"/>
  <c r="M49" i="111"/>
  <c r="M44" i="111"/>
  <c r="M132" i="111"/>
  <c r="M144" i="111"/>
  <c r="M35" i="111"/>
  <c r="M28" i="111"/>
  <c r="M147" i="111"/>
  <c r="M31" i="111"/>
  <c r="M150" i="111"/>
  <c r="M32" i="111"/>
  <c r="M151" i="111"/>
  <c r="M183" i="111"/>
  <c r="M174" i="111"/>
  <c r="M190" i="111"/>
  <c r="M158" i="111"/>
  <c r="M167" i="111"/>
  <c r="M186" i="111"/>
  <c r="M181" i="111"/>
  <c r="M156" i="111"/>
  <c r="M179" i="111"/>
  <c r="M175" i="111"/>
  <c r="M96" i="111"/>
  <c r="M146" i="111"/>
  <c r="M113" i="111"/>
  <c r="M47" i="111"/>
  <c r="M122" i="111"/>
  <c r="M58" i="111"/>
  <c r="M87" i="111"/>
  <c r="M36" i="111"/>
  <c r="M24" i="111"/>
  <c r="M107" i="111"/>
  <c r="M145" i="111"/>
  <c r="M127" i="111"/>
  <c r="M63" i="111"/>
  <c r="M115" i="111"/>
  <c r="M51" i="111"/>
  <c r="M108" i="111"/>
  <c r="M39" i="111"/>
  <c r="M188" i="111"/>
  <c r="M178" i="111"/>
  <c r="M187" i="111"/>
  <c r="M176" i="111"/>
  <c r="M168" i="111"/>
  <c r="M17" i="111"/>
  <c r="M93" i="111"/>
  <c r="M111" i="111"/>
  <c r="M149" i="111"/>
  <c r="M104" i="111"/>
  <c r="M46" i="111"/>
  <c r="M78" i="111"/>
  <c r="M98" i="111"/>
  <c r="M10" i="111"/>
  <c r="M118" i="111"/>
  <c r="M54" i="111"/>
  <c r="M106" i="111"/>
  <c r="M14" i="111"/>
  <c r="M105" i="111"/>
  <c r="M182" i="111"/>
  <c r="M177" i="111"/>
  <c r="M164" i="111"/>
  <c r="M172" i="111"/>
  <c r="M165" i="111"/>
  <c r="M152" i="111"/>
  <c r="M91" i="111"/>
  <c r="M18" i="111"/>
  <c r="M102" i="111"/>
  <c r="M101" i="111"/>
  <c r="M124" i="111"/>
  <c r="M60" i="111"/>
  <c r="M80" i="111"/>
  <c r="M142" i="111"/>
  <c r="M100" i="111"/>
  <c r="M48" i="111"/>
  <c r="M88" i="111"/>
  <c r="M138" i="111"/>
  <c r="M12" i="111"/>
  <c r="M103" i="111"/>
  <c r="M171" i="111"/>
  <c r="M170" i="111"/>
  <c r="M153" i="111"/>
  <c r="M180" i="111"/>
  <c r="M166" i="111"/>
  <c r="M162" i="111"/>
  <c r="M82" i="111"/>
  <c r="M41" i="111"/>
  <c r="M84" i="111"/>
  <c r="M99" i="111"/>
  <c r="M143" i="111"/>
  <c r="M121" i="111"/>
  <c r="M57" i="111"/>
  <c r="M77" i="111"/>
  <c r="M97" i="111"/>
  <c r="M85" i="111"/>
  <c r="M7" i="111"/>
  <c r="M94" i="111"/>
  <c r="M161" i="111"/>
  <c r="M157" i="111"/>
  <c r="M169" i="111"/>
  <c r="M155" i="111"/>
  <c r="M25" i="111"/>
  <c r="M128" i="111"/>
  <c r="M64" i="111"/>
  <c r="M38" i="111"/>
  <c r="M11" i="111"/>
  <c r="M81" i="111"/>
  <c r="M141" i="111"/>
  <c r="M90" i="111"/>
  <c r="M137" i="111"/>
  <c r="M119" i="111"/>
  <c r="M55" i="111"/>
  <c r="M75" i="111"/>
  <c r="M139" i="111"/>
  <c r="M95" i="111"/>
  <c r="M33" i="111"/>
  <c r="M83" i="111"/>
  <c r="M135" i="111"/>
  <c r="M76" i="111"/>
  <c r="M154" i="111"/>
  <c r="M173" i="111"/>
  <c r="M159" i="111"/>
  <c r="M125" i="111"/>
  <c r="M61" i="111"/>
  <c r="M79" i="111"/>
  <c r="M34" i="111"/>
  <c r="M72" i="111"/>
  <c r="M15" i="111"/>
  <c r="M110" i="111"/>
  <c r="M133" i="111"/>
  <c r="M130" i="111"/>
  <c r="M66" i="111"/>
  <c r="M86" i="111"/>
  <c r="M26" i="111"/>
  <c r="M74" i="111"/>
  <c r="M73" i="111"/>
  <c r="M191" i="111"/>
  <c r="M163" i="111"/>
  <c r="M22" i="111"/>
  <c r="M123" i="111"/>
  <c r="M59" i="111"/>
  <c r="M70" i="111"/>
  <c r="M69" i="111"/>
  <c r="M92" i="111"/>
  <c r="M40" i="111"/>
  <c r="M112" i="111"/>
  <c r="M136" i="111"/>
  <c r="M68" i="111"/>
  <c r="M120" i="111"/>
  <c r="M56" i="111"/>
  <c r="M45" i="111"/>
  <c r="M71" i="111"/>
  <c r="M184" i="111"/>
  <c r="M160" i="111"/>
  <c r="M189" i="111"/>
  <c r="M185" i="111"/>
  <c r="M23" i="111"/>
  <c r="M114" i="111"/>
  <c r="M50" i="111"/>
  <c r="M37" i="111"/>
  <c r="M116" i="111"/>
  <c r="M52" i="111"/>
  <c r="M67" i="111"/>
  <c r="M89" i="111"/>
  <c r="M109" i="111"/>
  <c r="M148" i="111"/>
  <c r="M43" i="111"/>
  <c r="M19" i="111"/>
  <c r="M129" i="111"/>
  <c r="M65" i="111"/>
  <c r="M117" i="111"/>
  <c r="M53" i="111"/>
  <c r="M29" i="111"/>
  <c r="M126" i="111"/>
  <c r="M62" i="111"/>
  <c r="M21" i="111"/>
  <c r="M13" i="111"/>
  <c r="M27" i="111"/>
  <c r="M9" i="111"/>
  <c r="M6" i="111"/>
  <c r="M140" i="111"/>
  <c r="M16" i="111"/>
  <c r="M20" i="111"/>
  <c r="M8" i="111"/>
  <c r="M26" i="152"/>
  <c r="M43" i="152"/>
  <c r="M141" i="152"/>
  <c r="M36" i="152"/>
  <c r="M31" i="152"/>
  <c r="M100" i="152"/>
  <c r="M68" i="152"/>
  <c r="M35" i="152"/>
  <c r="M29" i="152"/>
  <c r="M125" i="152"/>
  <c r="M96" i="152"/>
  <c r="M77" i="152"/>
  <c r="M64" i="152"/>
  <c r="M146" i="152"/>
  <c r="M136" i="152"/>
  <c r="M110" i="152"/>
  <c r="M105" i="152"/>
  <c r="M94" i="152"/>
  <c r="M92" i="152"/>
  <c r="M73" i="152"/>
  <c r="M62" i="152"/>
  <c r="M60" i="152"/>
  <c r="M33" i="152"/>
  <c r="M28" i="152"/>
  <c r="M152" i="152"/>
  <c r="M72" i="152"/>
  <c r="M113" i="152"/>
  <c r="M85" i="152"/>
  <c r="M19" i="152"/>
  <c r="M70" i="152"/>
  <c r="M95" i="152"/>
  <c r="M76" i="152"/>
  <c r="M55" i="152"/>
  <c r="M14" i="152"/>
  <c r="M42" i="152"/>
  <c r="M144" i="152"/>
  <c r="M142" i="152"/>
  <c r="M116" i="152"/>
  <c r="M30" i="152"/>
  <c r="M74" i="152"/>
  <c r="M104" i="152"/>
  <c r="M46" i="152"/>
  <c r="M86" i="152"/>
  <c r="M9" i="152"/>
  <c r="M102" i="152"/>
  <c r="M80" i="152"/>
  <c r="M87" i="152"/>
  <c r="M21" i="152"/>
  <c r="M112" i="152"/>
  <c r="M123" i="152"/>
  <c r="M27" i="152"/>
  <c r="M40" i="152"/>
  <c r="M78" i="152"/>
  <c r="M53" i="152"/>
  <c r="M89" i="152"/>
  <c r="M24" i="152"/>
  <c r="M118" i="152"/>
  <c r="M83" i="152"/>
  <c r="M109" i="152"/>
  <c r="M56" i="152"/>
  <c r="M119" i="152"/>
  <c r="M39" i="152"/>
  <c r="M58" i="152"/>
  <c r="M139" i="152"/>
  <c r="M115" i="152"/>
  <c r="M128" i="152"/>
  <c r="M130" i="152"/>
  <c r="M37" i="152"/>
  <c r="M81" i="152"/>
  <c r="M12" i="152"/>
  <c r="M57" i="152"/>
  <c r="M98" i="152"/>
  <c r="M47" i="152"/>
  <c r="M93" i="152"/>
  <c r="M126" i="152"/>
  <c r="M59" i="152"/>
  <c r="M75" i="152"/>
  <c r="M138" i="152"/>
  <c r="M148" i="152"/>
  <c r="M45" i="152"/>
  <c r="M106" i="152"/>
  <c r="M8" i="152"/>
  <c r="M84" i="152"/>
  <c r="M15" i="152"/>
  <c r="M66" i="152"/>
  <c r="M20" i="152"/>
  <c r="M121" i="152"/>
  <c r="M54" i="152"/>
  <c r="M6" i="152"/>
  <c r="M99" i="152"/>
  <c r="M65" i="152"/>
  <c r="M147" i="152"/>
  <c r="M79" i="152"/>
  <c r="M38" i="152"/>
  <c r="M151" i="152"/>
  <c r="M140" i="152"/>
  <c r="M143" i="152"/>
  <c r="M11" i="152"/>
  <c r="M88" i="152"/>
  <c r="M22" i="152"/>
  <c r="M101" i="152"/>
  <c r="M23" i="152"/>
  <c r="M124" i="152"/>
  <c r="M61" i="152"/>
  <c r="M13" i="152"/>
  <c r="M108" i="152"/>
  <c r="M10" i="152"/>
  <c r="M150" i="152"/>
  <c r="M71" i="152"/>
  <c r="M145" i="152"/>
  <c r="M107" i="152"/>
  <c r="M90" i="152"/>
  <c r="M135" i="152"/>
  <c r="M41" i="152"/>
  <c r="M18" i="152"/>
  <c r="M91" i="152"/>
  <c r="M49" i="152"/>
  <c r="M117" i="152"/>
  <c r="M50" i="152"/>
  <c r="M67" i="152"/>
  <c r="M48" i="152"/>
  <c r="M129" i="152"/>
  <c r="M17" i="152"/>
  <c r="M103" i="152"/>
  <c r="M114" i="152"/>
  <c r="M120" i="152"/>
  <c r="M131" i="152"/>
  <c r="M134" i="152"/>
  <c r="M132" i="152"/>
  <c r="M25" i="152"/>
  <c r="M97" i="152"/>
  <c r="M69" i="152"/>
  <c r="M16" i="152"/>
  <c r="M63" i="152"/>
  <c r="M82" i="152"/>
  <c r="M51" i="152"/>
  <c r="M52" i="152"/>
  <c r="M7" i="152"/>
  <c r="M44" i="152"/>
  <c r="M137" i="152"/>
  <c r="M34" i="152"/>
  <c r="M149" i="152"/>
  <c r="M111" i="152"/>
  <c r="M133" i="152"/>
  <c r="M122" i="152"/>
  <c r="M127" i="152"/>
  <c r="M32" i="152"/>
  <c r="M132" i="151"/>
  <c r="M128" i="151"/>
  <c r="M120" i="151"/>
  <c r="M112" i="151"/>
  <c r="M104" i="151"/>
  <c r="M33" i="151"/>
  <c r="M32" i="151"/>
  <c r="M26" i="151"/>
  <c r="M78" i="151"/>
  <c r="M45" i="151"/>
  <c r="M36" i="151"/>
  <c r="M30" i="151"/>
  <c r="M48" i="151"/>
  <c r="M34" i="151"/>
  <c r="M29" i="151"/>
  <c r="M54" i="151"/>
  <c r="M62" i="151"/>
  <c r="M6" i="151"/>
  <c r="M70" i="151"/>
  <c r="M79" i="151"/>
  <c r="M150" i="151"/>
  <c r="M40" i="151"/>
  <c r="M129" i="151"/>
  <c r="M146" i="151"/>
  <c r="M89" i="151"/>
  <c r="M142" i="151"/>
  <c r="M60" i="151"/>
  <c r="M27" i="151"/>
  <c r="M101" i="151"/>
  <c r="M122" i="151"/>
  <c r="M56" i="151"/>
  <c r="M85" i="151"/>
  <c r="M149" i="151"/>
  <c r="M37" i="151"/>
  <c r="M58" i="151"/>
  <c r="M94" i="151"/>
  <c r="M10" i="151"/>
  <c r="M86" i="151"/>
  <c r="M82" i="151"/>
  <c r="M69" i="151"/>
  <c r="M39" i="151"/>
  <c r="M100" i="151"/>
  <c r="M65" i="151"/>
  <c r="M103" i="151"/>
  <c r="M125" i="151"/>
  <c r="M61" i="151"/>
  <c r="M87" i="151"/>
  <c r="M151" i="151"/>
  <c r="M143" i="151"/>
  <c r="M83" i="151"/>
  <c r="M16" i="151"/>
  <c r="M13" i="151"/>
  <c r="M9" i="151"/>
  <c r="M91" i="151"/>
  <c r="M71" i="151"/>
  <c r="M136" i="151"/>
  <c r="M108" i="151"/>
  <c r="M72" i="151"/>
  <c r="M133" i="151"/>
  <c r="M106" i="151"/>
  <c r="M127" i="151"/>
  <c r="M76" i="151"/>
  <c r="M141" i="151"/>
  <c r="M90" i="151"/>
  <c r="M8" i="151"/>
  <c r="M15" i="151"/>
  <c r="M19" i="151"/>
  <c r="M20" i="151"/>
  <c r="M17" i="151"/>
  <c r="M96" i="151"/>
  <c r="M140" i="151"/>
  <c r="M35" i="151"/>
  <c r="M74" i="151"/>
  <c r="M53" i="151"/>
  <c r="M134" i="151"/>
  <c r="M116" i="151"/>
  <c r="M42" i="151"/>
  <c r="M81" i="151"/>
  <c r="M41" i="151"/>
  <c r="M63" i="151"/>
  <c r="M109" i="151"/>
  <c r="M130" i="151"/>
  <c r="M93" i="151"/>
  <c r="M147" i="151"/>
  <c r="M11" i="151"/>
  <c r="M51" i="151"/>
  <c r="M22" i="151"/>
  <c r="M50" i="151"/>
  <c r="M25" i="151"/>
  <c r="M102" i="151"/>
  <c r="M97" i="151"/>
  <c r="M64" i="151"/>
  <c r="M31" i="151"/>
  <c r="M124" i="151"/>
  <c r="M92" i="151"/>
  <c r="M73" i="151"/>
  <c r="M111" i="151"/>
  <c r="M99" i="151"/>
  <c r="M44" i="151"/>
  <c r="M14" i="151"/>
  <c r="M67" i="151"/>
  <c r="M23" i="151"/>
  <c r="M66" i="151"/>
  <c r="M52" i="151"/>
  <c r="M110" i="151"/>
  <c r="M137" i="151"/>
  <c r="M105" i="151"/>
  <c r="M75" i="151"/>
  <c r="M145" i="151"/>
  <c r="M38" i="151"/>
  <c r="M84" i="151"/>
  <c r="M114" i="151"/>
  <c r="M107" i="151"/>
  <c r="M135" i="151"/>
  <c r="M18" i="151"/>
  <c r="M12" i="151"/>
  <c r="M46" i="151"/>
  <c r="M7" i="151"/>
  <c r="M57" i="151"/>
  <c r="M118" i="151"/>
  <c r="M113" i="151"/>
  <c r="M88" i="151"/>
  <c r="M152" i="151"/>
  <c r="M47" i="151"/>
  <c r="M148" i="151"/>
  <c r="M95" i="151"/>
  <c r="M117" i="151"/>
  <c r="M115" i="151"/>
  <c r="M21" i="151"/>
  <c r="M55" i="151"/>
  <c r="M59" i="151"/>
  <c r="M24" i="151"/>
  <c r="M77" i="151"/>
  <c r="M126" i="151"/>
  <c r="M43" i="151"/>
  <c r="M121" i="151"/>
  <c r="M80" i="151"/>
  <c r="M49" i="151"/>
  <c r="M139" i="151"/>
  <c r="M98" i="151"/>
  <c r="M119" i="151"/>
  <c r="M28" i="151"/>
  <c r="M123" i="151"/>
  <c r="M68" i="151"/>
  <c r="M131" i="151"/>
  <c r="M138" i="151"/>
  <c r="M144" i="151"/>
  <c r="M44" i="153"/>
  <c r="M33" i="153"/>
  <c r="M122" i="153"/>
  <c r="M94" i="153"/>
  <c r="M37" i="153"/>
  <c r="M32" i="153"/>
  <c r="M27" i="153"/>
  <c r="M40" i="153"/>
  <c r="M86" i="153"/>
  <c r="M36" i="153"/>
  <c r="M144" i="153"/>
  <c r="M35" i="153"/>
  <c r="M29" i="153"/>
  <c r="M22" i="153"/>
  <c r="M87" i="153"/>
  <c r="M75" i="153"/>
  <c r="M120" i="153"/>
  <c r="M102" i="153"/>
  <c r="M60" i="153"/>
  <c r="M17" i="153"/>
  <c r="M83" i="153"/>
  <c r="M18" i="153"/>
  <c r="M45" i="153"/>
  <c r="M133" i="153"/>
  <c r="M38" i="153"/>
  <c r="M141" i="153"/>
  <c r="M138" i="153"/>
  <c r="M30" i="153"/>
  <c r="M52" i="153"/>
  <c r="M90" i="153"/>
  <c r="M10" i="153"/>
  <c r="M77" i="153"/>
  <c r="M8" i="153"/>
  <c r="M63" i="153"/>
  <c r="M21" i="153"/>
  <c r="M96" i="153"/>
  <c r="M54" i="153"/>
  <c r="M6" i="153"/>
  <c r="M143" i="153"/>
  <c r="M147" i="153"/>
  <c r="M134" i="153"/>
  <c r="M132" i="153"/>
  <c r="M142" i="153"/>
  <c r="M13" i="153"/>
  <c r="M55" i="153"/>
  <c r="M98" i="153"/>
  <c r="M23" i="153"/>
  <c r="M81" i="153"/>
  <c r="M11" i="153"/>
  <c r="M66" i="153"/>
  <c r="M51" i="153"/>
  <c r="M70" i="153"/>
  <c r="M48" i="153"/>
  <c r="M91" i="153"/>
  <c r="M151" i="153"/>
  <c r="M88" i="153"/>
  <c r="M41" i="153"/>
  <c r="M150" i="153"/>
  <c r="M140" i="153"/>
  <c r="M42" i="153"/>
  <c r="M58" i="153"/>
  <c r="M107" i="153"/>
  <c r="M25" i="153"/>
  <c r="M95" i="153"/>
  <c r="M20" i="153"/>
  <c r="M76" i="153"/>
  <c r="M53" i="153"/>
  <c r="M100" i="153"/>
  <c r="M64" i="153"/>
  <c r="M110" i="153"/>
  <c r="M145" i="153"/>
  <c r="M92" i="153"/>
  <c r="M135" i="153"/>
  <c r="M131" i="153"/>
  <c r="M7" i="153"/>
  <c r="M68" i="153"/>
  <c r="M114" i="153"/>
  <c r="M49" i="153"/>
  <c r="M104" i="153"/>
  <c r="M56" i="153"/>
  <c r="M14" i="153"/>
  <c r="M79" i="153"/>
  <c r="M57" i="153"/>
  <c r="M103" i="153"/>
  <c r="M80" i="153"/>
  <c r="M26" i="153"/>
  <c r="M112" i="153"/>
  <c r="M99" i="153"/>
  <c r="M9" i="153"/>
  <c r="M71" i="153"/>
  <c r="M59" i="153"/>
  <c r="M108" i="153"/>
  <c r="M46" i="153"/>
  <c r="M72" i="153"/>
  <c r="M24" i="153"/>
  <c r="M82" i="153"/>
  <c r="M67" i="153"/>
  <c r="M116" i="153"/>
  <c r="M130" i="153"/>
  <c r="M123" i="153"/>
  <c r="M115" i="153"/>
  <c r="M34" i="153"/>
  <c r="M28" i="153"/>
  <c r="M43" i="153"/>
  <c r="M16" i="153"/>
  <c r="M74" i="153"/>
  <c r="M61" i="153"/>
  <c r="M111" i="153"/>
  <c r="M62" i="153"/>
  <c r="M85" i="153"/>
  <c r="M47" i="153"/>
  <c r="M106" i="153"/>
  <c r="M69" i="153"/>
  <c r="M119" i="153"/>
  <c r="M137" i="153"/>
  <c r="M136" i="153"/>
  <c r="M124" i="153"/>
  <c r="M118" i="153"/>
  <c r="M19" i="153"/>
  <c r="M84" i="153"/>
  <c r="M65" i="153"/>
  <c r="M117" i="153"/>
  <c r="M78" i="153"/>
  <c r="M127" i="153"/>
  <c r="M50" i="153"/>
  <c r="M109" i="153"/>
  <c r="M15" i="153"/>
  <c r="M73" i="153"/>
  <c r="M12" i="153"/>
  <c r="M125" i="153"/>
  <c r="M146" i="153"/>
  <c r="M152" i="153"/>
  <c r="M126" i="153"/>
  <c r="M128" i="153"/>
  <c r="M139" i="153"/>
  <c r="M39" i="153"/>
  <c r="M113" i="153"/>
  <c r="M101" i="153"/>
  <c r="M105" i="153"/>
  <c r="M93" i="153"/>
  <c r="M31" i="153"/>
  <c r="M89" i="153"/>
  <c r="M121" i="153"/>
  <c r="M148" i="153"/>
  <c r="M129" i="153"/>
  <c r="M97" i="153"/>
  <c r="M149" i="153"/>
  <c r="N2" i="135"/>
  <c r="N5" i="135"/>
  <c r="N5" i="121"/>
  <c r="N2" i="121"/>
  <c r="N5" i="132"/>
  <c r="N2" i="132"/>
  <c r="N2" i="93"/>
  <c r="M120" i="116"/>
  <c r="P79" i="94"/>
  <c r="J79" i="39" s="1"/>
  <c r="H49" i="150" s="1"/>
  <c r="P22" i="94"/>
  <c r="J22" i="39" s="1"/>
  <c r="P111" i="94"/>
  <c r="J111" i="39" s="1"/>
  <c r="H81" i="150" s="1"/>
  <c r="P87" i="94"/>
  <c r="J87" i="39" s="1"/>
  <c r="H57" i="150" s="1"/>
  <c r="N2" i="120"/>
  <c r="N5" i="120"/>
  <c r="M121" i="116"/>
  <c r="M140" i="116"/>
  <c r="M116" i="116"/>
  <c r="N5" i="152"/>
  <c r="P82" i="94"/>
  <c r="J82" i="39" s="1"/>
  <c r="H52" i="150" s="1"/>
  <c r="P14" i="94"/>
  <c r="J14" i="39" s="1"/>
  <c r="P104" i="94"/>
  <c r="J104" i="39" s="1"/>
  <c r="H74" i="150" s="1"/>
  <c r="P49" i="94"/>
  <c r="J49" i="39" s="1"/>
  <c r="H19" i="150" s="1"/>
  <c r="P58" i="94"/>
  <c r="J58" i="39" s="1"/>
  <c r="H28" i="150" s="1"/>
  <c r="P29" i="94"/>
  <c r="J29" i="39" s="1"/>
  <c r="P103" i="94"/>
  <c r="J103" i="39" s="1"/>
  <c r="H73" i="150" s="1"/>
  <c r="P19" i="94"/>
  <c r="J19" i="39" s="1"/>
  <c r="P89" i="94"/>
  <c r="J89" i="39" s="1"/>
  <c r="H59" i="150" s="1"/>
  <c r="P15" i="94"/>
  <c r="J15" i="39" s="1"/>
  <c r="P71" i="94"/>
  <c r="J71" i="39" s="1"/>
  <c r="H41" i="150" s="1"/>
  <c r="P57" i="94"/>
  <c r="J57" i="39" s="1"/>
  <c r="H27" i="150" s="1"/>
  <c r="P148" i="94"/>
  <c r="J148" i="39" s="1"/>
  <c r="M22" i="105"/>
  <c r="P65" i="94"/>
  <c r="J65" i="39" s="1"/>
  <c r="H35" i="150" s="1"/>
  <c r="P70" i="94"/>
  <c r="J70" i="39" s="1"/>
  <c r="H40" i="150" s="1"/>
  <c r="P67" i="94"/>
  <c r="J67" i="39" s="1"/>
  <c r="H37" i="150" s="1"/>
  <c r="P53" i="94"/>
  <c r="J53" i="39" s="1"/>
  <c r="H23" i="150" s="1"/>
  <c r="N5" i="122"/>
  <c r="N2" i="122"/>
  <c r="N5" i="153"/>
  <c r="P74" i="94"/>
  <c r="J74" i="39" s="1"/>
  <c r="H44" i="150" s="1"/>
  <c r="O2" i="94"/>
  <c r="P41" i="94" s="1"/>
  <c r="J41" i="39" s="1"/>
  <c r="H11" i="150" s="1"/>
  <c r="P81" i="94"/>
  <c r="J81" i="39" s="1"/>
  <c r="H51" i="150" s="1"/>
  <c r="P51" i="94"/>
  <c r="J51" i="39" s="1"/>
  <c r="H21" i="150" s="1"/>
  <c r="P105" i="94"/>
  <c r="J105" i="39" s="1"/>
  <c r="H75" i="150" s="1"/>
  <c r="P10" i="94"/>
  <c r="J10" i="39" s="1"/>
  <c r="P135" i="94"/>
  <c r="J135" i="39" s="1"/>
  <c r="H105" i="150" s="1"/>
  <c r="P121" i="94"/>
  <c r="J121" i="39" s="1"/>
  <c r="H91" i="150" s="1"/>
  <c r="M140" i="134"/>
  <c r="M143" i="134"/>
  <c r="M114" i="134"/>
  <c r="M118" i="134"/>
  <c r="M116" i="134"/>
  <c r="M76" i="134"/>
  <c r="M73" i="134"/>
  <c r="M69" i="134"/>
  <c r="M65" i="134"/>
  <c r="M59" i="134"/>
  <c r="M37" i="134"/>
  <c r="M74" i="134"/>
  <c r="M56" i="134"/>
  <c r="M75" i="134"/>
  <c r="M71" i="134"/>
  <c r="M67" i="134"/>
  <c r="M63" i="134"/>
  <c r="M54" i="134"/>
  <c r="M27" i="134"/>
  <c r="M147" i="134"/>
  <c r="M35" i="134"/>
  <c r="M149" i="134"/>
  <c r="M151" i="134"/>
  <c r="M32" i="134"/>
  <c r="M156" i="134"/>
  <c r="M164" i="134"/>
  <c r="M26" i="134"/>
  <c r="M29" i="134"/>
  <c r="M36" i="134"/>
  <c r="M148" i="134"/>
  <c r="M150" i="134"/>
  <c r="M34" i="134"/>
  <c r="M28" i="134"/>
  <c r="M11" i="134"/>
  <c r="M30" i="134"/>
  <c r="M33" i="134"/>
  <c r="M31" i="134"/>
  <c r="M24" i="134"/>
  <c r="M7" i="134"/>
  <c r="M20" i="134"/>
  <c r="M155" i="134"/>
  <c r="M60" i="134"/>
  <c r="M52" i="134"/>
  <c r="M64" i="134"/>
  <c r="M58" i="134"/>
  <c r="M95" i="134"/>
  <c r="M115" i="134"/>
  <c r="M97" i="134"/>
  <c r="M104" i="134"/>
  <c r="M102" i="134"/>
  <c r="M111" i="134"/>
  <c r="M146" i="134"/>
  <c r="M119" i="134"/>
  <c r="M123" i="134"/>
  <c r="M22" i="134"/>
  <c r="M19" i="134"/>
  <c r="M160" i="134"/>
  <c r="M6" i="134"/>
  <c r="M15" i="134"/>
  <c r="M72" i="134"/>
  <c r="M47" i="134"/>
  <c r="M87" i="134"/>
  <c r="M85" i="134"/>
  <c r="M81" i="134"/>
  <c r="M106" i="134"/>
  <c r="M127" i="134"/>
  <c r="M136" i="134"/>
  <c r="M43" i="134"/>
  <c r="M128" i="134"/>
  <c r="M137" i="134"/>
  <c r="M152" i="134"/>
  <c r="M166" i="134"/>
  <c r="M18" i="134"/>
  <c r="M157" i="134"/>
  <c r="M12" i="134"/>
  <c r="M165" i="134"/>
  <c r="M50" i="134"/>
  <c r="M46" i="134"/>
  <c r="M66" i="134"/>
  <c r="M88" i="134"/>
  <c r="M86" i="134"/>
  <c r="M82" i="134"/>
  <c r="M103" i="134"/>
  <c r="M139" i="134"/>
  <c r="M124" i="134"/>
  <c r="M120" i="134"/>
  <c r="M39" i="134"/>
  <c r="M10" i="134"/>
  <c r="M154" i="134"/>
  <c r="M162" i="134"/>
  <c r="M9" i="134"/>
  <c r="M17" i="134"/>
  <c r="M48" i="134"/>
  <c r="M53" i="134"/>
  <c r="M91" i="134"/>
  <c r="M78" i="134"/>
  <c r="M79" i="134"/>
  <c r="M96" i="134"/>
  <c r="M105" i="134"/>
  <c r="M44" i="134"/>
  <c r="M130" i="134"/>
  <c r="M141" i="134"/>
  <c r="M129" i="134"/>
  <c r="M45" i="134"/>
  <c r="M168" i="134"/>
  <c r="M16" i="134"/>
  <c r="M158" i="134"/>
  <c r="M21" i="134"/>
  <c r="M57" i="134"/>
  <c r="M62" i="134"/>
  <c r="M83" i="134"/>
  <c r="M92" i="134"/>
  <c r="M112" i="134"/>
  <c r="M108" i="134"/>
  <c r="M80" i="134"/>
  <c r="M117" i="134"/>
  <c r="M41" i="134"/>
  <c r="M133" i="134"/>
  <c r="M125" i="134"/>
  <c r="M40" i="134"/>
  <c r="M23" i="134"/>
  <c r="M159" i="134"/>
  <c r="M25" i="134"/>
  <c r="M55" i="134"/>
  <c r="M49" i="134"/>
  <c r="M70" i="134"/>
  <c r="M169" i="134"/>
  <c r="M61" i="134"/>
  <c r="M84" i="134"/>
  <c r="M113" i="134"/>
  <c r="M110" i="134"/>
  <c r="M107" i="134"/>
  <c r="M38" i="134"/>
  <c r="M121" i="134"/>
  <c r="M145" i="134"/>
  <c r="M42" i="134"/>
  <c r="M163" i="134"/>
  <c r="M14" i="134"/>
  <c r="M167" i="134"/>
  <c r="M161" i="134"/>
  <c r="M100" i="134"/>
  <c r="M93" i="134"/>
  <c r="M98" i="134"/>
  <c r="M89" i="134"/>
  <c r="M109" i="134"/>
  <c r="M122" i="134"/>
  <c r="M126" i="134"/>
  <c r="M138" i="134"/>
  <c r="M134" i="134"/>
  <c r="M13" i="134"/>
  <c r="M8" i="134"/>
  <c r="M170" i="134"/>
  <c r="M68" i="134"/>
  <c r="M153" i="134"/>
  <c r="M51" i="134"/>
  <c r="M101" i="134"/>
  <c r="M99" i="134"/>
  <c r="M94" i="134"/>
  <c r="M77" i="134"/>
  <c r="M90" i="134"/>
  <c r="M142" i="134"/>
  <c r="M135" i="134"/>
  <c r="M131" i="134"/>
  <c r="M144" i="134"/>
  <c r="M41" i="105"/>
  <c r="M97" i="105"/>
  <c r="M137" i="105"/>
  <c r="M141" i="105"/>
  <c r="M53" i="105"/>
  <c r="M61" i="105"/>
  <c r="M69" i="105"/>
  <c r="M77" i="105"/>
  <c r="M85" i="105"/>
  <c r="M45" i="105"/>
  <c r="M134" i="105"/>
  <c r="M27" i="105"/>
  <c r="M31" i="105"/>
  <c r="M35" i="105"/>
  <c r="M150" i="105"/>
  <c r="M28" i="105"/>
  <c r="M32" i="105"/>
  <c r="M147" i="105"/>
  <c r="M151" i="105"/>
  <c r="M33" i="105"/>
  <c r="M26" i="105"/>
  <c r="M34" i="105"/>
  <c r="M9" i="105"/>
  <c r="M29" i="105"/>
  <c r="M148" i="105"/>
  <c r="M17" i="105"/>
  <c r="M30" i="105"/>
  <c r="M149" i="105"/>
  <c r="M153" i="105"/>
  <c r="M155" i="105"/>
  <c r="M166" i="105"/>
  <c r="M168" i="105"/>
  <c r="M11" i="105"/>
  <c r="M23" i="105"/>
  <c r="M14" i="105"/>
  <c r="M81" i="105"/>
  <c r="M36" i="105"/>
  <c r="M120" i="105"/>
  <c r="M101" i="105"/>
  <c r="M79" i="105"/>
  <c r="M42" i="105"/>
  <c r="M118" i="105"/>
  <c r="M76" i="105"/>
  <c r="M139" i="105"/>
  <c r="M117" i="105"/>
  <c r="M72" i="105"/>
  <c r="M58" i="105"/>
  <c r="M54" i="105"/>
  <c r="M187" i="105"/>
  <c r="M162" i="105"/>
  <c r="M183" i="105"/>
  <c r="M158" i="105"/>
  <c r="M188" i="105"/>
  <c r="M8" i="105"/>
  <c r="M144" i="105"/>
  <c r="M71" i="105"/>
  <c r="M116" i="105"/>
  <c r="M143" i="105"/>
  <c r="M92" i="105"/>
  <c r="M67" i="105"/>
  <c r="M114" i="105"/>
  <c r="M49" i="105"/>
  <c r="M113" i="105"/>
  <c r="M60" i="105"/>
  <c r="M50" i="105"/>
  <c r="M46" i="105"/>
  <c r="M184" i="105"/>
  <c r="M179" i="105"/>
  <c r="M154" i="105"/>
  <c r="M185" i="105"/>
  <c r="M24" i="105"/>
  <c r="M37" i="105"/>
  <c r="M59" i="105"/>
  <c r="M112" i="105"/>
  <c r="M127" i="105"/>
  <c r="M65" i="105"/>
  <c r="M64" i="105"/>
  <c r="M110" i="105"/>
  <c r="M130" i="105"/>
  <c r="M133" i="105"/>
  <c r="M109" i="105"/>
  <c r="M43" i="105"/>
  <c r="M44" i="105"/>
  <c r="M174" i="105"/>
  <c r="M169" i="105"/>
  <c r="M175" i="105"/>
  <c r="M182" i="105"/>
  <c r="M21" i="105"/>
  <c r="M19" i="105"/>
  <c r="M6" i="105"/>
  <c r="M56" i="105"/>
  <c r="M108" i="105"/>
  <c r="M138" i="105"/>
  <c r="M123" i="105"/>
  <c r="M55" i="105"/>
  <c r="M52" i="105"/>
  <c r="M106" i="105"/>
  <c r="M146" i="105"/>
  <c r="M99" i="105"/>
  <c r="M103" i="105"/>
  <c r="M136" i="105"/>
  <c r="M170" i="105"/>
  <c r="M165" i="105"/>
  <c r="M171" i="105"/>
  <c r="M178" i="105"/>
  <c r="M12" i="105"/>
  <c r="M15" i="105"/>
  <c r="M25" i="105"/>
  <c r="M16" i="105"/>
  <c r="M102" i="105"/>
  <c r="M98" i="105"/>
  <c r="M119" i="105"/>
  <c r="M104" i="105"/>
  <c r="M73" i="105"/>
  <c r="M96" i="105"/>
  <c r="M90" i="105"/>
  <c r="M86" i="105"/>
  <c r="M181" i="105"/>
  <c r="M156" i="105"/>
  <c r="M177" i="105"/>
  <c r="M189" i="105"/>
  <c r="M161" i="105"/>
  <c r="M164" i="105"/>
  <c r="M7" i="105"/>
  <c r="M13" i="105"/>
  <c r="M10" i="105"/>
  <c r="M84" i="105"/>
  <c r="M135" i="105"/>
  <c r="M83" i="105"/>
  <c r="M40" i="105"/>
  <c r="M115" i="105"/>
  <c r="M39" i="105"/>
  <c r="M100" i="105"/>
  <c r="M140" i="105"/>
  <c r="M94" i="105"/>
  <c r="M142" i="105"/>
  <c r="M63" i="105"/>
  <c r="M129" i="105"/>
  <c r="M93" i="105"/>
  <c r="M82" i="105"/>
  <c r="M78" i="105"/>
  <c r="M167" i="105"/>
  <c r="M173" i="105"/>
  <c r="M180" i="105"/>
  <c r="M186" i="105"/>
  <c r="M157" i="105"/>
  <c r="M160" i="105"/>
  <c r="M152" i="105"/>
  <c r="M57" i="105"/>
  <c r="M128" i="105"/>
  <c r="M80" i="105"/>
  <c r="M111" i="105"/>
  <c r="M95" i="105"/>
  <c r="M131" i="105"/>
  <c r="M126" i="105"/>
  <c r="M91" i="105"/>
  <c r="M51" i="105"/>
  <c r="M125" i="105"/>
  <c r="M87" i="105"/>
  <c r="M74" i="105"/>
  <c r="M70" i="105"/>
  <c r="M163" i="105"/>
  <c r="M159" i="105"/>
  <c r="M176" i="105"/>
  <c r="M172" i="105"/>
  <c r="M20" i="105"/>
  <c r="M47" i="105"/>
  <c r="M105" i="105"/>
  <c r="M132" i="105"/>
  <c r="M124" i="105"/>
  <c r="M68" i="105"/>
  <c r="M107" i="105"/>
  <c r="M89" i="105"/>
  <c r="M122" i="105"/>
  <c r="M88" i="105"/>
  <c r="M38" i="105"/>
  <c r="M48" i="105"/>
  <c r="M121" i="105"/>
  <c r="M75" i="105"/>
  <c r="M66" i="105"/>
  <c r="M62" i="105"/>
  <c r="M145" i="116"/>
  <c r="M136" i="116"/>
  <c r="M134" i="116"/>
  <c r="M132" i="116"/>
  <c r="M142" i="116"/>
  <c r="M141" i="116"/>
  <c r="M139" i="116"/>
  <c r="M137" i="116"/>
  <c r="M135" i="116"/>
  <c r="M133" i="116"/>
  <c r="M131" i="116"/>
  <c r="M144" i="116"/>
  <c r="M143" i="116"/>
  <c r="M33" i="116"/>
  <c r="M32" i="116"/>
  <c r="M36" i="116"/>
  <c r="M30" i="116"/>
  <c r="M29" i="116"/>
  <c r="M34" i="116"/>
  <c r="M147" i="116"/>
  <c r="M182" i="116"/>
  <c r="M149" i="116"/>
  <c r="M159" i="116"/>
  <c r="M166" i="116"/>
  <c r="M19" i="116"/>
  <c r="M28" i="116"/>
  <c r="M150" i="116"/>
  <c r="M175" i="116"/>
  <c r="M35" i="116"/>
  <c r="M26" i="116"/>
  <c r="M31" i="116"/>
  <c r="M148" i="116"/>
  <c r="M37" i="116"/>
  <c r="M7" i="116"/>
  <c r="M191" i="116"/>
  <c r="M27" i="116"/>
  <c r="M151" i="116"/>
  <c r="M155" i="116"/>
  <c r="M152" i="116"/>
  <c r="M187" i="116"/>
  <c r="M158" i="116"/>
  <c r="M168" i="116"/>
  <c r="M163" i="116"/>
  <c r="M186" i="116"/>
  <c r="M23" i="116"/>
  <c r="M15" i="116"/>
  <c r="M69" i="116"/>
  <c r="M17" i="116"/>
  <c r="M56" i="116"/>
  <c r="M101" i="116"/>
  <c r="M87" i="116"/>
  <c r="M85" i="116"/>
  <c r="M100" i="116"/>
  <c r="M89" i="116"/>
  <c r="M128" i="116"/>
  <c r="M114" i="116"/>
  <c r="M146" i="116"/>
  <c r="M164" i="116"/>
  <c r="M153" i="116"/>
  <c r="M190" i="116"/>
  <c r="M156" i="116"/>
  <c r="M20" i="116"/>
  <c r="M49" i="116"/>
  <c r="M11" i="116"/>
  <c r="M76" i="116"/>
  <c r="M62" i="116"/>
  <c r="M95" i="116"/>
  <c r="M103" i="116"/>
  <c r="M74" i="116"/>
  <c r="M92" i="116"/>
  <c r="M119" i="116"/>
  <c r="M123" i="116"/>
  <c r="M129" i="116"/>
  <c r="M106" i="116"/>
  <c r="M43" i="116"/>
  <c r="M40" i="116"/>
  <c r="M138" i="116"/>
  <c r="M188" i="116"/>
  <c r="M179" i="116"/>
  <c r="M18" i="116"/>
  <c r="M60" i="116"/>
  <c r="M47" i="116"/>
  <c r="M53" i="116"/>
  <c r="M21" i="116"/>
  <c r="M57" i="116"/>
  <c r="M66" i="116"/>
  <c r="M68" i="116"/>
  <c r="M78" i="116"/>
  <c r="M107" i="116"/>
  <c r="M88" i="116"/>
  <c r="M82" i="116"/>
  <c r="M118" i="116"/>
  <c r="M42" i="116"/>
  <c r="M177" i="116"/>
  <c r="M169" i="116"/>
  <c r="M13" i="116"/>
  <c r="M9" i="116"/>
  <c r="M50" i="116"/>
  <c r="M79" i="116"/>
  <c r="M96" i="116"/>
  <c r="M111" i="116"/>
  <c r="M94" i="116"/>
  <c r="M98" i="116"/>
  <c r="M104" i="116"/>
  <c r="M93" i="116"/>
  <c r="M97" i="116"/>
  <c r="M83" i="116"/>
  <c r="M110" i="116"/>
  <c r="M130" i="116"/>
  <c r="M170" i="116"/>
  <c r="M167" i="116"/>
  <c r="M183" i="116"/>
  <c r="M10" i="116"/>
  <c r="M162" i="116"/>
  <c r="M8" i="116"/>
  <c r="M172" i="116"/>
  <c r="M48" i="116"/>
  <c r="M54" i="116"/>
  <c r="M25" i="116"/>
  <c r="M58" i="116"/>
  <c r="M67" i="116"/>
  <c r="M75" i="116"/>
  <c r="M72" i="116"/>
  <c r="M99" i="116"/>
  <c r="M105" i="116"/>
  <c r="M124" i="116"/>
  <c r="M44" i="116"/>
  <c r="M6" i="116"/>
  <c r="M160" i="116"/>
  <c r="M184" i="116"/>
  <c r="M176" i="116"/>
  <c r="M46" i="116"/>
  <c r="M185" i="116"/>
  <c r="M161" i="116"/>
  <c r="M16" i="116"/>
  <c r="M70" i="116"/>
  <c r="M84" i="116"/>
  <c r="M81" i="116"/>
  <c r="M113" i="116"/>
  <c r="M127" i="116"/>
  <c r="M41" i="116"/>
  <c r="M181" i="116"/>
  <c r="M157" i="116"/>
  <c r="M180" i="116"/>
  <c r="M173" i="116"/>
  <c r="M192" i="116"/>
  <c r="M178" i="116"/>
  <c r="M24" i="116"/>
  <c r="M55" i="116"/>
  <c r="M63" i="116"/>
  <c r="M52" i="116"/>
  <c r="M12" i="116"/>
  <c r="M51" i="116"/>
  <c r="M73" i="116"/>
  <c r="M80" i="116"/>
  <c r="M90" i="116"/>
  <c r="M77" i="116"/>
  <c r="M117" i="116"/>
  <c r="M122" i="116"/>
  <c r="M45" i="116"/>
  <c r="M39" i="116"/>
  <c r="M171" i="116"/>
  <c r="M154" i="116"/>
  <c r="M174" i="116"/>
  <c r="M189" i="116"/>
  <c r="M165" i="116"/>
  <c r="M22" i="116"/>
  <c r="M71" i="116"/>
  <c r="M65" i="116"/>
  <c r="M14" i="116"/>
  <c r="M64" i="116"/>
  <c r="M61" i="116"/>
  <c r="M59" i="116"/>
  <c r="M86" i="116"/>
  <c r="M108" i="116"/>
  <c r="M91" i="116"/>
  <c r="M109" i="116"/>
  <c r="M125" i="116"/>
  <c r="M102" i="116"/>
  <c r="M126" i="116"/>
  <c r="M112" i="116"/>
  <c r="M38" i="116"/>
  <c r="P52" i="94"/>
  <c r="J52" i="39" s="1"/>
  <c r="H22" i="150" s="1"/>
  <c r="P115" i="94"/>
  <c r="J115" i="39" s="1"/>
  <c r="H85" i="150" s="1"/>
  <c r="P36" i="94"/>
  <c r="J36" i="39" s="1"/>
  <c r="H6" i="150" s="1"/>
  <c r="P138" i="94"/>
  <c r="J138" i="39" s="1"/>
  <c r="H108" i="150" s="1"/>
  <c r="P91" i="94"/>
  <c r="J91" i="39" s="1"/>
  <c r="H61" i="150" s="1"/>
  <c r="P109" i="94"/>
  <c r="J109" i="39" s="1"/>
  <c r="H79" i="150" s="1"/>
  <c r="N5" i="131"/>
  <c r="N2" i="131"/>
  <c r="N5" i="151"/>
  <c r="P100" i="94"/>
  <c r="J100" i="39" s="1"/>
  <c r="H70" i="150" s="1"/>
  <c r="P92" i="94"/>
  <c r="J92" i="39" s="1"/>
  <c r="H62" i="150" s="1"/>
  <c r="P39" i="94"/>
  <c r="J39" i="39" s="1"/>
  <c r="H9" i="150" s="1"/>
  <c r="P112" i="94"/>
  <c r="J112" i="39" s="1"/>
  <c r="H82" i="150" s="1"/>
  <c r="P55" i="94"/>
  <c r="J55" i="39" s="1"/>
  <c r="H25" i="150" s="1"/>
  <c r="P68" i="94"/>
  <c r="J68" i="39" s="1"/>
  <c r="H38" i="150" s="1"/>
  <c r="P124" i="94"/>
  <c r="J124" i="39" s="1"/>
  <c r="H94" i="150" s="1"/>
  <c r="P139" i="94"/>
  <c r="J139" i="39" s="1"/>
  <c r="H109" i="150" s="1"/>
  <c r="P130" i="94"/>
  <c r="J130" i="39" s="1"/>
  <c r="H100" i="150" s="1"/>
  <c r="P80" i="94"/>
  <c r="J80" i="39" s="1"/>
  <c r="H50" i="150" s="1"/>
  <c r="P117" i="94"/>
  <c r="J117" i="39" s="1"/>
  <c r="H87" i="150" s="1"/>
  <c r="P118" i="94"/>
  <c r="J118" i="39" s="1"/>
  <c r="H88" i="150" s="1"/>
  <c r="P127" i="94"/>
  <c r="J127" i="39" s="1"/>
  <c r="H97" i="150" s="1"/>
  <c r="P27" i="94"/>
  <c r="J27" i="39" s="1"/>
  <c r="M18" i="105"/>
  <c r="N5" i="96"/>
  <c r="N2" i="96"/>
  <c r="P62" i="94"/>
  <c r="J62" i="39" s="1"/>
  <c r="H32" i="150" s="1"/>
  <c r="P61" i="94"/>
  <c r="J61" i="39" s="1"/>
  <c r="H31" i="150" s="1"/>
  <c r="P107" i="94"/>
  <c r="J107" i="39" s="1"/>
  <c r="H77" i="150" s="1"/>
  <c r="P11" i="94"/>
  <c r="J11" i="39" s="1"/>
  <c r="P78" i="94"/>
  <c r="J78" i="39" s="1"/>
  <c r="H48" i="150" s="1"/>
  <c r="P20" i="94"/>
  <c r="J20" i="39" s="1"/>
  <c r="P85" i="94"/>
  <c r="J85" i="39" s="1"/>
  <c r="H55" i="150" s="1"/>
  <c r="P119" i="94"/>
  <c r="J119" i="39" s="1"/>
  <c r="H89" i="150" s="1"/>
  <c r="P129" i="94"/>
  <c r="J129" i="39" s="1"/>
  <c r="H99" i="150" s="1"/>
  <c r="P45" i="94"/>
  <c r="J45" i="39" s="1"/>
  <c r="H15" i="150" s="1"/>
  <c r="P101" i="94"/>
  <c r="J101" i="39" s="1"/>
  <c r="H71" i="150" s="1"/>
  <c r="P140" i="94"/>
  <c r="J140" i="39" s="1"/>
  <c r="H110" i="150" s="1"/>
  <c r="P46" i="94"/>
  <c r="J46" i="39" s="1"/>
  <c r="P9" i="94"/>
  <c r="J9" i="39" s="1"/>
  <c r="P47" i="94"/>
  <c r="J47" i="39" s="1"/>
  <c r="H17" i="150" s="1"/>
  <c r="P134" i="94"/>
  <c r="J134" i="39" s="1"/>
  <c r="H104" i="150" s="1"/>
  <c r="P151" i="94"/>
  <c r="J151" i="39" s="1"/>
  <c r="P145" i="94"/>
  <c r="J145" i="39" s="1"/>
  <c r="H115" i="150" s="1"/>
  <c r="P81" i="157" l="1"/>
  <c r="P9" i="157"/>
  <c r="P39" i="157"/>
  <c r="P83" i="157"/>
  <c r="P19" i="157"/>
  <c r="P91" i="157"/>
  <c r="P21" i="157"/>
  <c r="P50" i="157"/>
  <c r="P41" i="158"/>
  <c r="P127" i="158"/>
  <c r="P19" i="158"/>
  <c r="P134" i="158"/>
  <c r="P63" i="158"/>
  <c r="P22" i="158"/>
  <c r="P93" i="158"/>
  <c r="P108" i="158"/>
  <c r="P138" i="158"/>
  <c r="P73" i="158"/>
  <c r="P16" i="158"/>
  <c r="P9" i="158"/>
  <c r="P104" i="158"/>
  <c r="P96" i="158"/>
  <c r="P126" i="158"/>
  <c r="P103" i="158"/>
  <c r="P123" i="158"/>
  <c r="P21" i="158"/>
  <c r="P112" i="158"/>
  <c r="P51" i="158"/>
  <c r="P83" i="158"/>
  <c r="P97" i="158"/>
  <c r="P33" i="158"/>
  <c r="P151" i="158"/>
  <c r="P89" i="158"/>
  <c r="P12" i="158"/>
  <c r="P92" i="158"/>
  <c r="P71" i="158"/>
  <c r="P128" i="158"/>
  <c r="P100" i="158"/>
  <c r="P69" i="158"/>
  <c r="P74" i="158"/>
  <c r="P132" i="158"/>
  <c r="P137" i="158"/>
  <c r="P87" i="158"/>
  <c r="P28" i="158"/>
  <c r="P122" i="158"/>
  <c r="P116" i="158"/>
  <c r="P141" i="158"/>
  <c r="P115" i="158"/>
  <c r="P15" i="158"/>
  <c r="P72" i="158"/>
  <c r="P139" i="158"/>
  <c r="P17" i="158"/>
  <c r="P10" i="158"/>
  <c r="P29" i="158"/>
  <c r="P24" i="158"/>
  <c r="P49" i="158"/>
  <c r="P85" i="158"/>
  <c r="P20" i="158"/>
  <c r="P88" i="158"/>
  <c r="P119" i="158"/>
  <c r="P140" i="158"/>
  <c r="P84" i="158"/>
  <c r="P25" i="158"/>
  <c r="P59" i="158"/>
  <c r="P95" i="158"/>
  <c r="P107" i="158"/>
  <c r="P114" i="158"/>
  <c r="P42" i="158"/>
  <c r="P44" i="158"/>
  <c r="P55" i="158"/>
  <c r="P38" i="156"/>
  <c r="P130" i="156"/>
  <c r="P139" i="156"/>
  <c r="P114" i="156"/>
  <c r="P76" i="156"/>
  <c r="P75" i="156"/>
  <c r="P98" i="156"/>
  <c r="P82" i="156"/>
  <c r="P60" i="156"/>
  <c r="P146" i="156"/>
  <c r="P104" i="156"/>
  <c r="P27" i="156"/>
  <c r="P102" i="156"/>
  <c r="P72" i="156"/>
  <c r="P45" i="156"/>
  <c r="P10" i="156"/>
  <c r="P83" i="156"/>
  <c r="P126" i="156"/>
  <c r="P128" i="156"/>
  <c r="P103" i="156"/>
  <c r="P133" i="156"/>
  <c r="P74" i="156"/>
  <c r="P25" i="156"/>
  <c r="P19" i="156"/>
  <c r="P26" i="156"/>
  <c r="P150" i="156"/>
  <c r="P41" i="156"/>
  <c r="P24" i="156"/>
  <c r="P20" i="156"/>
  <c r="P80" i="156"/>
  <c r="P108" i="156"/>
  <c r="P94" i="156"/>
  <c r="P33" i="156"/>
  <c r="P152" i="156"/>
  <c r="P8" i="156"/>
  <c r="P73" i="156"/>
  <c r="P17" i="156"/>
  <c r="P18" i="156"/>
  <c r="P7" i="156"/>
  <c r="P120" i="156"/>
  <c r="P47" i="156"/>
  <c r="P48" i="156"/>
  <c r="P28" i="156"/>
  <c r="P90" i="156"/>
  <c r="P35" i="156"/>
  <c r="P42" i="156"/>
  <c r="P87" i="156"/>
  <c r="P151" i="156"/>
  <c r="P105" i="156"/>
  <c r="P71" i="156"/>
  <c r="P22" i="156"/>
  <c r="P12" i="156"/>
  <c r="P52" i="156"/>
  <c r="P11" i="156"/>
  <c r="P101" i="156"/>
  <c r="P89" i="156"/>
  <c r="P118" i="156"/>
  <c r="P144" i="156"/>
  <c r="P149" i="156"/>
  <c r="P46" i="156"/>
  <c r="P70" i="156"/>
  <c r="P97" i="156"/>
  <c r="P92" i="156"/>
  <c r="P132" i="156"/>
  <c r="P16" i="156"/>
  <c r="P66" i="156"/>
  <c r="P21" i="156"/>
  <c r="P53" i="156"/>
  <c r="P79" i="156"/>
  <c r="P29" i="156"/>
  <c r="P78" i="156"/>
  <c r="P110" i="156"/>
  <c r="P44" i="156"/>
  <c r="P111" i="156"/>
  <c r="P100" i="156"/>
  <c r="P123" i="156"/>
  <c r="P23" i="156"/>
  <c r="P99" i="156"/>
  <c r="P59" i="156"/>
  <c r="P14" i="156"/>
  <c r="P9" i="156"/>
  <c r="P49" i="156"/>
  <c r="P81" i="156"/>
  <c r="P143" i="156"/>
  <c r="P115" i="156"/>
  <c r="P96" i="156"/>
  <c r="P85" i="156"/>
  <c r="P113" i="156"/>
  <c r="P62" i="156"/>
  <c r="P116" i="156"/>
  <c r="P30" i="156"/>
  <c r="P129" i="156"/>
  <c r="P91" i="156"/>
  <c r="P68" i="156"/>
  <c r="P136" i="156"/>
  <c r="P69" i="156"/>
  <c r="P124" i="156"/>
  <c r="P106" i="156"/>
  <c r="P58" i="156"/>
  <c r="P135" i="156"/>
  <c r="P84" i="156"/>
  <c r="P138" i="155"/>
  <c r="P17" i="155"/>
  <c r="P46" i="155"/>
  <c r="P26" i="155"/>
  <c r="P72" i="155"/>
  <c r="P89" i="155"/>
  <c r="P135" i="155"/>
  <c r="P54" i="155"/>
  <c r="P68" i="155"/>
  <c r="P31" i="155"/>
  <c r="P91" i="155"/>
  <c r="P83" i="155"/>
  <c r="P11" i="155"/>
  <c r="P78" i="155"/>
  <c r="P41" i="155"/>
  <c r="P98" i="155"/>
  <c r="P133" i="155"/>
  <c r="P141" i="155"/>
  <c r="P131" i="155"/>
  <c r="P6" i="155"/>
  <c r="P110" i="155"/>
  <c r="P42" i="155"/>
  <c r="P97" i="155"/>
  <c r="P76" i="155"/>
  <c r="P100" i="155"/>
  <c r="P90" i="155"/>
  <c r="P99" i="155"/>
  <c r="P64" i="155"/>
  <c r="P45" i="155"/>
  <c r="P8" i="155"/>
  <c r="P21" i="155"/>
  <c r="P35" i="155"/>
  <c r="P146" i="155"/>
  <c r="P77" i="155"/>
  <c r="P75" i="155"/>
  <c r="P113" i="155"/>
  <c r="P130" i="155"/>
  <c r="P142" i="155"/>
  <c r="P128" i="155"/>
  <c r="P43" i="155"/>
  <c r="P106" i="155"/>
  <c r="P51" i="155"/>
  <c r="P14" i="155"/>
  <c r="P148" i="155"/>
  <c r="P86" i="155"/>
  <c r="P102" i="155"/>
  <c r="P7" i="155"/>
  <c r="P53" i="155"/>
  <c r="P136" i="155"/>
  <c r="P12" i="155"/>
  <c r="P37" i="155"/>
  <c r="P38" i="155"/>
  <c r="P103" i="155"/>
  <c r="P87" i="155"/>
  <c r="P58" i="155"/>
  <c r="P94" i="155"/>
  <c r="P18" i="155"/>
  <c r="P107" i="155"/>
  <c r="P29" i="155"/>
  <c r="P9" i="155"/>
  <c r="P33" i="155"/>
  <c r="P39" i="155"/>
  <c r="P134" i="155"/>
  <c r="P32" i="155"/>
  <c r="P150" i="155"/>
  <c r="P108" i="155"/>
  <c r="P24" i="155"/>
  <c r="P65" i="155"/>
  <c r="P127" i="155"/>
  <c r="P152" i="155"/>
  <c r="P71" i="155"/>
  <c r="P117" i="155"/>
  <c r="P122" i="155"/>
  <c r="P10" i="155"/>
  <c r="P118" i="155"/>
  <c r="P27" i="155"/>
  <c r="P20" i="155"/>
  <c r="P63" i="155"/>
  <c r="P57" i="155"/>
  <c r="P81" i="155"/>
  <c r="P109" i="155"/>
  <c r="P19" i="155"/>
  <c r="P23" i="155"/>
  <c r="P22" i="155"/>
  <c r="P40" i="155"/>
  <c r="P80" i="155"/>
  <c r="P114" i="155"/>
  <c r="P116" i="155"/>
  <c r="P119" i="155"/>
  <c r="P123" i="155"/>
  <c r="P82" i="155"/>
  <c r="P74" i="155"/>
  <c r="P92" i="155"/>
  <c r="P93" i="155"/>
  <c r="P95" i="155"/>
  <c r="P84" i="155"/>
  <c r="P60" i="155"/>
  <c r="P47" i="155"/>
  <c r="P126" i="155"/>
  <c r="P62" i="155"/>
  <c r="P52" i="155"/>
  <c r="P50" i="155"/>
  <c r="P44" i="155"/>
  <c r="P13" i="155"/>
  <c r="P88" i="155"/>
  <c r="P73" i="155"/>
  <c r="P67" i="155"/>
  <c r="P132" i="155"/>
  <c r="P112" i="155"/>
  <c r="P143" i="155"/>
  <c r="P120" i="155"/>
  <c r="M65" i="154"/>
  <c r="M59" i="154"/>
  <c r="M127" i="154"/>
  <c r="M80" i="154"/>
  <c r="M135" i="154"/>
  <c r="M18" i="154"/>
  <c r="M97" i="154"/>
  <c r="M101" i="154"/>
  <c r="M54" i="154"/>
  <c r="M126" i="154"/>
  <c r="M132" i="154"/>
  <c r="M120" i="154"/>
  <c r="M139" i="154"/>
  <c r="M44" i="154"/>
  <c r="M51" i="154"/>
  <c r="M115" i="154"/>
  <c r="M128" i="154"/>
  <c r="M87" i="154"/>
  <c r="M14" i="154"/>
  <c r="M32" i="154"/>
  <c r="M26" i="154"/>
  <c r="M86" i="154"/>
  <c r="M110" i="154"/>
  <c r="M98" i="154"/>
  <c r="M105" i="154"/>
  <c r="M88" i="154"/>
  <c r="M29" i="154"/>
  <c r="M49" i="154"/>
  <c r="M123" i="154"/>
  <c r="M33" i="154"/>
  <c r="M92" i="154"/>
  <c r="M134" i="154"/>
  <c r="M138" i="154"/>
  <c r="M89" i="154"/>
  <c r="M91" i="154"/>
  <c r="M104" i="154"/>
  <c r="M124" i="154"/>
  <c r="M35" i="154"/>
  <c r="M81" i="154"/>
  <c r="M55" i="154"/>
  <c r="M131" i="154"/>
  <c r="M28" i="154"/>
  <c r="M52" i="154"/>
  <c r="M64" i="154"/>
  <c r="M30" i="154"/>
  <c r="M136" i="154"/>
  <c r="M50" i="154"/>
  <c r="M100" i="154"/>
  <c r="M72" i="154"/>
  <c r="M41" i="154"/>
  <c r="M34" i="154"/>
  <c r="M113" i="154"/>
  <c r="M96" i="154"/>
  <c r="M137" i="154"/>
  <c r="M75" i="154"/>
  <c r="M7" i="154"/>
  <c r="M38" i="154"/>
  <c r="M9" i="154"/>
  <c r="M25" i="154"/>
  <c r="M73" i="154"/>
  <c r="M70" i="154"/>
  <c r="M149" i="154"/>
  <c r="M122" i="154"/>
  <c r="M133" i="154"/>
  <c r="M56" i="154"/>
  <c r="M121" i="154"/>
  <c r="M94" i="154"/>
  <c r="M19" i="154"/>
  <c r="M20" i="154"/>
  <c r="M66" i="154"/>
  <c r="M119" i="154"/>
  <c r="M27" i="154"/>
  <c r="M118" i="154"/>
  <c r="M111" i="154"/>
  <c r="M58" i="154"/>
  <c r="M69" i="154"/>
  <c r="M63" i="154"/>
  <c r="M144" i="154"/>
  <c r="M130" i="154"/>
  <c r="M13" i="154"/>
  <c r="M39" i="154"/>
  <c r="M6" i="154"/>
  <c r="M151" i="154"/>
  <c r="M82" i="154"/>
  <c r="M109" i="154"/>
  <c r="M61" i="154"/>
  <c r="M103" i="154"/>
  <c r="M78" i="154"/>
  <c r="M67" i="154"/>
  <c r="M77" i="154"/>
  <c r="M15" i="154"/>
  <c r="M16" i="154"/>
  <c r="M76" i="154"/>
  <c r="M60" i="154"/>
  <c r="M147" i="154"/>
  <c r="M57" i="154"/>
  <c r="M85" i="154"/>
  <c r="M17" i="154"/>
  <c r="M108" i="154"/>
  <c r="M71" i="154"/>
  <c r="M62" i="154"/>
  <c r="M102" i="154"/>
  <c r="M90" i="154"/>
  <c r="M31" i="154"/>
  <c r="M10" i="154"/>
  <c r="M12" i="154"/>
  <c r="M68" i="154"/>
  <c r="M112" i="154"/>
  <c r="M99" i="154"/>
  <c r="M8" i="154"/>
  <c r="M36" i="154"/>
  <c r="M129" i="154"/>
  <c r="M45" i="154"/>
  <c r="M140" i="154"/>
  <c r="M141" i="154"/>
  <c r="M125" i="154"/>
  <c r="M21" i="154"/>
  <c r="M40" i="154"/>
  <c r="M48" i="154"/>
  <c r="M11" i="154"/>
  <c r="M43" i="154"/>
  <c r="M24" i="154"/>
  <c r="M79" i="154"/>
  <c r="M150" i="154"/>
  <c r="M53" i="154"/>
  <c r="M95" i="154"/>
  <c r="M46" i="154"/>
  <c r="M93" i="154"/>
  <c r="M23" i="154"/>
  <c r="M47" i="154"/>
  <c r="M22" i="154"/>
  <c r="M143" i="154"/>
  <c r="M114" i="154"/>
  <c r="M84" i="154"/>
  <c r="M83" i="154"/>
  <c r="M117" i="154"/>
  <c r="M107" i="154"/>
  <c r="M116" i="154"/>
  <c r="M148" i="154"/>
  <c r="M152" i="154"/>
  <c r="M142" i="154"/>
  <c r="M42" i="154"/>
  <c r="M145" i="154"/>
  <c r="M146" i="154"/>
  <c r="M106" i="154"/>
  <c r="M37" i="154"/>
  <c r="M74" i="154"/>
  <c r="P54" i="157"/>
  <c r="P108" i="157"/>
  <c r="P104" i="157"/>
  <c r="P72" i="157"/>
  <c r="P6" i="157"/>
  <c r="P70" i="157"/>
  <c r="P77" i="157"/>
  <c r="P76" i="157"/>
  <c r="P66" i="157"/>
  <c r="P24" i="157"/>
  <c r="P51" i="157"/>
  <c r="P11" i="157"/>
  <c r="P82" i="157"/>
  <c r="P22" i="157"/>
  <c r="P47" i="157"/>
  <c r="P111" i="157"/>
  <c r="P8" i="157"/>
  <c r="P131" i="157"/>
  <c r="P141" i="157"/>
  <c r="P125" i="157"/>
  <c r="P55" i="157"/>
  <c r="P20" i="157"/>
  <c r="P102" i="157"/>
  <c r="P87" i="157"/>
  <c r="P105" i="157"/>
  <c r="P10" i="157"/>
  <c r="P110" i="157"/>
  <c r="P43" i="157"/>
  <c r="P35" i="157"/>
  <c r="P151" i="157"/>
  <c r="P60" i="157"/>
  <c r="P126" i="157"/>
  <c r="P52" i="157"/>
  <c r="P101" i="157"/>
  <c r="P86" i="157"/>
  <c r="P98" i="157"/>
  <c r="P78" i="157"/>
  <c r="P36" i="157"/>
  <c r="P94" i="157"/>
  <c r="P114" i="157"/>
  <c r="P129" i="157"/>
  <c r="P73" i="157"/>
  <c r="P80" i="157"/>
  <c r="P88" i="157"/>
  <c r="P16" i="157"/>
  <c r="P139" i="157"/>
  <c r="P116" i="157"/>
  <c r="P145" i="157"/>
  <c r="P137" i="157"/>
  <c r="P135" i="157"/>
  <c r="P95" i="157"/>
  <c r="P68" i="157"/>
  <c r="P138" i="157"/>
  <c r="P146" i="157"/>
  <c r="P12" i="157"/>
  <c r="P97" i="157"/>
  <c r="P23" i="157"/>
  <c r="P58" i="157"/>
  <c r="P69" i="157"/>
  <c r="P74" i="157"/>
  <c r="P32" i="157"/>
  <c r="P59" i="157"/>
  <c r="P113" i="157"/>
  <c r="P132" i="157"/>
  <c r="P122" i="157"/>
  <c r="P134" i="157"/>
  <c r="P65" i="157"/>
  <c r="P120" i="157"/>
  <c r="P7" i="157"/>
  <c r="P93" i="157"/>
  <c r="P64" i="157"/>
  <c r="P33" i="157"/>
  <c r="P84" i="157"/>
  <c r="P152" i="157"/>
  <c r="P144" i="157"/>
  <c r="P143" i="157"/>
  <c r="P109" i="157"/>
  <c r="P123" i="157"/>
  <c r="P117" i="157"/>
  <c r="P118" i="157"/>
  <c r="P14" i="157"/>
  <c r="P26" i="157"/>
  <c r="P136" i="157"/>
  <c r="P57" i="157"/>
  <c r="P44" i="157"/>
  <c r="P46" i="157"/>
  <c r="P147" i="157"/>
  <c r="P99" i="157"/>
  <c r="P107" i="157"/>
  <c r="P106" i="157"/>
  <c r="P49" i="157"/>
  <c r="P130" i="157"/>
  <c r="P15" i="157"/>
  <c r="P62" i="157"/>
  <c r="P18" i="157"/>
  <c r="P40" i="157"/>
  <c r="P149" i="157"/>
  <c r="P27" i="157"/>
  <c r="P28" i="157"/>
  <c r="P100" i="157"/>
  <c r="P92" i="157"/>
  <c r="P96" i="157"/>
  <c r="P17" i="157"/>
  <c r="P34" i="157"/>
  <c r="P121" i="157"/>
  <c r="P37" i="157"/>
  <c r="P119" i="157"/>
  <c r="P63" i="157"/>
  <c r="P75" i="157"/>
  <c r="P29" i="157"/>
  <c r="P79" i="157"/>
  <c r="P148" i="157"/>
  <c r="P150" i="157"/>
  <c r="P42" i="157"/>
  <c r="P61" i="157"/>
  <c r="P56" i="157"/>
  <c r="P89" i="157"/>
  <c r="P85" i="157"/>
  <c r="P90" i="157"/>
  <c r="P140" i="157"/>
  <c r="P112" i="157"/>
  <c r="P25" i="157"/>
  <c r="P67" i="157"/>
  <c r="P128" i="157"/>
  <c r="P53" i="157"/>
  <c r="P30" i="157"/>
  <c r="P38" i="157"/>
  <c r="P71" i="157"/>
  <c r="P142" i="157"/>
  <c r="P48" i="157"/>
  <c r="P41" i="157"/>
  <c r="P31" i="157"/>
  <c r="P115" i="157"/>
  <c r="P115" i="155"/>
  <c r="P36" i="155"/>
  <c r="P139" i="155"/>
  <c r="P85" i="155"/>
  <c r="P140" i="155"/>
  <c r="P59" i="155"/>
  <c r="P61" i="155"/>
  <c r="P129" i="155"/>
  <c r="P124" i="155"/>
  <c r="P104" i="155"/>
  <c r="P105" i="155"/>
  <c r="P28" i="155"/>
  <c r="P125" i="155"/>
  <c r="P30" i="155"/>
  <c r="P79" i="155"/>
  <c r="P25" i="155"/>
  <c r="P66" i="155"/>
  <c r="P121" i="155"/>
  <c r="P15" i="155"/>
  <c r="P151" i="155"/>
  <c r="P111" i="155"/>
  <c r="P101" i="155"/>
  <c r="P145" i="155"/>
  <c r="P69" i="155"/>
  <c r="P49" i="155"/>
  <c r="P55" i="155"/>
  <c r="P149" i="155"/>
  <c r="P137" i="155"/>
  <c r="O2" i="134"/>
  <c r="P132" i="134" s="1"/>
  <c r="P132" i="39" s="1"/>
  <c r="N102" i="150" s="1"/>
  <c r="P50" i="134"/>
  <c r="P50" i="39" s="1"/>
  <c r="N20" i="150" s="1"/>
  <c r="P56" i="134"/>
  <c r="P56" i="39" s="1"/>
  <c r="N26" i="150" s="1"/>
  <c r="M44" i="120"/>
  <c r="M39" i="120"/>
  <c r="M144" i="120"/>
  <c r="M138" i="120"/>
  <c r="M136" i="120"/>
  <c r="M134" i="120"/>
  <c r="M132" i="120"/>
  <c r="M140" i="120"/>
  <c r="M142" i="120"/>
  <c r="M139" i="120"/>
  <c r="M137" i="120"/>
  <c r="M135" i="120"/>
  <c r="M133" i="120"/>
  <c r="M131" i="120"/>
  <c r="M37" i="120"/>
  <c r="M27" i="120"/>
  <c r="M35" i="120"/>
  <c r="M74" i="120"/>
  <c r="M72" i="120"/>
  <c r="M68" i="120"/>
  <c r="M32" i="120"/>
  <c r="M36" i="120"/>
  <c r="M31" i="120"/>
  <c r="M77" i="120"/>
  <c r="M75" i="120"/>
  <c r="M70" i="120"/>
  <c r="M66" i="120"/>
  <c r="M184" i="120"/>
  <c r="M164" i="120"/>
  <c r="M152" i="120"/>
  <c r="M30" i="120"/>
  <c r="M147" i="120"/>
  <c r="M186" i="120"/>
  <c r="M159" i="120"/>
  <c r="M166" i="120"/>
  <c r="M168" i="120"/>
  <c r="M28" i="120"/>
  <c r="M151" i="120"/>
  <c r="M154" i="120"/>
  <c r="M8" i="120"/>
  <c r="M24" i="120"/>
  <c r="M33" i="120"/>
  <c r="M182" i="120"/>
  <c r="M149" i="120"/>
  <c r="M13" i="120"/>
  <c r="M29" i="120"/>
  <c r="M148" i="120"/>
  <c r="M150" i="120"/>
  <c r="M170" i="120"/>
  <c r="M175" i="120"/>
  <c r="M167" i="120"/>
  <c r="M183" i="120"/>
  <c r="M25" i="120"/>
  <c r="M171" i="120"/>
  <c r="M61" i="120"/>
  <c r="M10" i="120"/>
  <c r="M86" i="120"/>
  <c r="M92" i="120"/>
  <c r="M83" i="120"/>
  <c r="M96" i="120"/>
  <c r="M107" i="120"/>
  <c r="M129" i="120"/>
  <c r="M157" i="120"/>
  <c r="M163" i="120"/>
  <c r="M19" i="120"/>
  <c r="M179" i="120"/>
  <c r="M165" i="120"/>
  <c r="M63" i="120"/>
  <c r="M64" i="120"/>
  <c r="M46" i="120"/>
  <c r="M56" i="120"/>
  <c r="M67" i="120"/>
  <c r="M89" i="120"/>
  <c r="M111" i="120"/>
  <c r="M108" i="120"/>
  <c r="M122" i="120"/>
  <c r="M127" i="120"/>
  <c r="M120" i="120"/>
  <c r="M141" i="120"/>
  <c r="M21" i="120"/>
  <c r="M18" i="120"/>
  <c r="M172" i="120"/>
  <c r="M14" i="120"/>
  <c r="M161" i="120"/>
  <c r="M65" i="120"/>
  <c r="M52" i="120"/>
  <c r="M12" i="120"/>
  <c r="M51" i="120"/>
  <c r="M49" i="120"/>
  <c r="M55" i="120"/>
  <c r="M54" i="120"/>
  <c r="M71" i="120"/>
  <c r="M81" i="120"/>
  <c r="M90" i="120"/>
  <c r="M123" i="120"/>
  <c r="M128" i="120"/>
  <c r="M176" i="120"/>
  <c r="M16" i="120"/>
  <c r="M162" i="120"/>
  <c r="M155" i="120"/>
  <c r="M187" i="120"/>
  <c r="M73" i="120"/>
  <c r="M57" i="120"/>
  <c r="M20" i="120"/>
  <c r="M48" i="120"/>
  <c r="M47" i="120"/>
  <c r="M58" i="120"/>
  <c r="M114" i="120"/>
  <c r="M82" i="120"/>
  <c r="M88" i="120"/>
  <c r="M103" i="120"/>
  <c r="M109" i="120"/>
  <c r="M106" i="120"/>
  <c r="M115" i="120"/>
  <c r="M126" i="120"/>
  <c r="M117" i="120"/>
  <c r="M124" i="120"/>
  <c r="M41" i="120"/>
  <c r="M38" i="120"/>
  <c r="M11" i="120"/>
  <c r="M169" i="120"/>
  <c r="M156" i="120"/>
  <c r="M6" i="120"/>
  <c r="M181" i="120"/>
  <c r="M53" i="120"/>
  <c r="M69" i="120"/>
  <c r="M62" i="120"/>
  <c r="M84" i="120"/>
  <c r="M104" i="120"/>
  <c r="M100" i="120"/>
  <c r="M130" i="120"/>
  <c r="M125" i="120"/>
  <c r="M160" i="120"/>
  <c r="M153" i="120"/>
  <c r="M188" i="120"/>
  <c r="M177" i="120"/>
  <c r="M22" i="120"/>
  <c r="M59" i="120"/>
  <c r="M91" i="120"/>
  <c r="M97" i="120"/>
  <c r="M112" i="120"/>
  <c r="M79" i="120"/>
  <c r="M87" i="120"/>
  <c r="M101" i="120"/>
  <c r="M119" i="120"/>
  <c r="M145" i="120"/>
  <c r="M45" i="120"/>
  <c r="M180" i="120"/>
  <c r="M178" i="120"/>
  <c r="M174" i="120"/>
  <c r="M23" i="120"/>
  <c r="M15" i="120"/>
  <c r="M50" i="120"/>
  <c r="M60" i="120"/>
  <c r="M93" i="120"/>
  <c r="M98" i="120"/>
  <c r="M113" i="120"/>
  <c r="M105" i="120"/>
  <c r="M99" i="120"/>
  <c r="M173" i="120"/>
  <c r="M189" i="120"/>
  <c r="M185" i="120"/>
  <c r="M158" i="120"/>
  <c r="M9" i="120"/>
  <c r="M7" i="120"/>
  <c r="M78" i="120"/>
  <c r="M76" i="120"/>
  <c r="M85" i="120"/>
  <c r="M94" i="120"/>
  <c r="M80" i="120"/>
  <c r="M95" i="120"/>
  <c r="M102" i="120"/>
  <c r="M110" i="120"/>
  <c r="M118" i="120"/>
  <c r="M121" i="120"/>
  <c r="M116" i="120"/>
  <c r="M43" i="120"/>
  <c r="M40" i="120"/>
  <c r="M146" i="120"/>
  <c r="M143" i="120"/>
  <c r="M17" i="120"/>
  <c r="M34" i="120"/>
  <c r="M42" i="120"/>
  <c r="M26" i="120"/>
  <c r="P75" i="94"/>
  <c r="J75" i="39" s="1"/>
  <c r="H45" i="150" s="1"/>
  <c r="P131" i="94"/>
  <c r="J131" i="39" s="1"/>
  <c r="H101" i="150" s="1"/>
  <c r="M145" i="135"/>
  <c r="M137" i="135"/>
  <c r="M135" i="135"/>
  <c r="M39" i="135"/>
  <c r="M117" i="135"/>
  <c r="M113" i="135"/>
  <c r="M107" i="135"/>
  <c r="M103" i="135"/>
  <c r="M99" i="135"/>
  <c r="M95" i="135"/>
  <c r="M91" i="135"/>
  <c r="M87" i="135"/>
  <c r="M83" i="135"/>
  <c r="M116" i="135"/>
  <c r="M115" i="135"/>
  <c r="M111" i="135"/>
  <c r="M108" i="135"/>
  <c r="M104" i="135"/>
  <c r="M100" i="135"/>
  <c r="M96" i="135"/>
  <c r="M92" i="135"/>
  <c r="M88" i="135"/>
  <c r="M84" i="135"/>
  <c r="M114" i="135"/>
  <c r="M93" i="135"/>
  <c r="M89" i="135"/>
  <c r="M85" i="135"/>
  <c r="M81" i="135"/>
  <c r="M36" i="135"/>
  <c r="M147" i="135"/>
  <c r="M151" i="135"/>
  <c r="M29" i="135"/>
  <c r="M33" i="135"/>
  <c r="M63" i="135"/>
  <c r="M54" i="135"/>
  <c r="M37" i="135"/>
  <c r="M60" i="135"/>
  <c r="M28" i="135"/>
  <c r="M148" i="135"/>
  <c r="M30" i="135"/>
  <c r="M35" i="135"/>
  <c r="M149" i="135"/>
  <c r="M31" i="135"/>
  <c r="M150" i="135"/>
  <c r="M27" i="135"/>
  <c r="M32" i="135"/>
  <c r="M14" i="135"/>
  <c r="M13" i="135"/>
  <c r="M46" i="135"/>
  <c r="M56" i="135"/>
  <c r="M75" i="135"/>
  <c r="M77" i="135"/>
  <c r="M82" i="135"/>
  <c r="M80" i="135"/>
  <c r="M127" i="135"/>
  <c r="M122" i="135"/>
  <c r="M44" i="135"/>
  <c r="M132" i="135"/>
  <c r="M8" i="135"/>
  <c r="M152" i="135"/>
  <c r="M22" i="135"/>
  <c r="M6" i="135"/>
  <c r="M53" i="135"/>
  <c r="M94" i="135"/>
  <c r="M98" i="135"/>
  <c r="M97" i="135"/>
  <c r="M42" i="135"/>
  <c r="M136" i="135"/>
  <c r="M43" i="135"/>
  <c r="M16" i="135"/>
  <c r="M15" i="135"/>
  <c r="M47" i="135"/>
  <c r="M112" i="135"/>
  <c r="M76" i="135"/>
  <c r="M121" i="135"/>
  <c r="M119" i="135"/>
  <c r="M41" i="135"/>
  <c r="M130" i="135"/>
  <c r="M25" i="135"/>
  <c r="M9" i="135"/>
  <c r="M50" i="135"/>
  <c r="M61" i="135"/>
  <c r="M66" i="135"/>
  <c r="M64" i="135"/>
  <c r="M131" i="135"/>
  <c r="M38" i="135"/>
  <c r="M123" i="135"/>
  <c r="M133" i="135"/>
  <c r="M120" i="135"/>
  <c r="M11" i="135"/>
  <c r="M20" i="135"/>
  <c r="M49" i="135"/>
  <c r="M48" i="135"/>
  <c r="M90" i="135"/>
  <c r="M124" i="135"/>
  <c r="M142" i="135"/>
  <c r="M146" i="135"/>
  <c r="M141" i="135"/>
  <c r="M18" i="135"/>
  <c r="M19" i="135"/>
  <c r="M51" i="135"/>
  <c r="M86" i="135"/>
  <c r="M78" i="135"/>
  <c r="M68" i="135"/>
  <c r="M140" i="135"/>
  <c r="M125" i="135"/>
  <c r="M7" i="135"/>
  <c r="M24" i="135"/>
  <c r="M12" i="135"/>
  <c r="M102" i="135"/>
  <c r="M144" i="135"/>
  <c r="M126" i="135"/>
  <c r="M139" i="135"/>
  <c r="M128" i="135"/>
  <c r="M138" i="135"/>
  <c r="M40" i="135"/>
  <c r="M134" i="135"/>
  <c r="M21" i="135"/>
  <c r="M17" i="135"/>
  <c r="M23" i="135"/>
  <c r="M10" i="135"/>
  <c r="M57" i="135"/>
  <c r="M55" i="135"/>
  <c r="M74" i="135"/>
  <c r="M72" i="135"/>
  <c r="M79" i="135"/>
  <c r="M45" i="135"/>
  <c r="M118" i="135"/>
  <c r="M129" i="135"/>
  <c r="M71" i="135"/>
  <c r="M69" i="135"/>
  <c r="M34" i="135"/>
  <c r="M110" i="135"/>
  <c r="M109" i="135"/>
  <c r="M105" i="135"/>
  <c r="M26" i="135"/>
  <c r="M73" i="135"/>
  <c r="M62" i="135"/>
  <c r="M58" i="135"/>
  <c r="M70" i="135"/>
  <c r="M67" i="135"/>
  <c r="M101" i="135"/>
  <c r="M59" i="135"/>
  <c r="M143" i="135"/>
  <c r="M52" i="135"/>
  <c r="M65" i="135"/>
  <c r="M106" i="135"/>
  <c r="P63" i="152"/>
  <c r="S63" i="39" s="1"/>
  <c r="Q33" i="150" s="1"/>
  <c r="P120" i="152"/>
  <c r="S120" i="39" s="1"/>
  <c r="Q90" i="150" s="1"/>
  <c r="P117" i="152"/>
  <c r="S117" i="39" s="1"/>
  <c r="Q87" i="150" s="1"/>
  <c r="P145" i="152"/>
  <c r="S145" i="39" s="1"/>
  <c r="Q115" i="150" s="1"/>
  <c r="O2" i="152"/>
  <c r="P23" i="152" s="1"/>
  <c r="S23" i="39" s="1"/>
  <c r="P138" i="152"/>
  <c r="S138" i="39" s="1"/>
  <c r="Q108" i="150" s="1"/>
  <c r="P12" i="152"/>
  <c r="S12" i="39" s="1"/>
  <c r="P39" i="152"/>
  <c r="S39" i="39" s="1"/>
  <c r="Q9" i="150" s="1"/>
  <c r="P53" i="152"/>
  <c r="S53" i="39" s="1"/>
  <c r="Q23" i="150" s="1"/>
  <c r="P70" i="152"/>
  <c r="S70" i="39" s="1"/>
  <c r="Q40" i="150" s="1"/>
  <c r="P146" i="152"/>
  <c r="S146" i="39" s="1"/>
  <c r="Q116" i="150" s="1"/>
  <c r="P100" i="152"/>
  <c r="S100" i="39" s="1"/>
  <c r="Q70" i="150" s="1"/>
  <c r="O2" i="105"/>
  <c r="P145" i="105" s="1"/>
  <c r="E145" i="39" s="1"/>
  <c r="P38" i="105"/>
  <c r="E38" i="39" s="1"/>
  <c r="P135" i="105"/>
  <c r="E135" i="39" s="1"/>
  <c r="P177" i="105"/>
  <c r="P119" i="105"/>
  <c r="E119" i="39" s="1"/>
  <c r="P60" i="105"/>
  <c r="E60" i="39" s="1"/>
  <c r="P71" i="105"/>
  <c r="E71" i="39" s="1"/>
  <c r="P54" i="105"/>
  <c r="E54" i="39" s="1"/>
  <c r="P77" i="105"/>
  <c r="E77" i="39" s="1"/>
  <c r="P144" i="134"/>
  <c r="P144" i="39" s="1"/>
  <c r="N114" i="150" s="1"/>
  <c r="P101" i="134"/>
  <c r="P101" i="39" s="1"/>
  <c r="N71" i="150" s="1"/>
  <c r="P138" i="134"/>
  <c r="P138" i="39" s="1"/>
  <c r="N108" i="150" s="1"/>
  <c r="P21" i="134"/>
  <c r="P21" i="39" s="1"/>
  <c r="P44" i="134"/>
  <c r="P44" i="39" s="1"/>
  <c r="N14" i="150" s="1"/>
  <c r="P17" i="134"/>
  <c r="P17" i="39" s="1"/>
  <c r="P139" i="134"/>
  <c r="P139" i="39" s="1"/>
  <c r="N109" i="150" s="1"/>
  <c r="P64" i="134"/>
  <c r="P64" i="39" s="1"/>
  <c r="N34" i="150" s="1"/>
  <c r="P33" i="134"/>
  <c r="P33" i="39" s="1"/>
  <c r="P29" i="134"/>
  <c r="P29" i="39" s="1"/>
  <c r="P147" i="134"/>
  <c r="P147" i="39" s="1"/>
  <c r="M38" i="132"/>
  <c r="M139" i="132"/>
  <c r="M137" i="132"/>
  <c r="M131" i="132"/>
  <c r="M37" i="132"/>
  <c r="M77" i="132"/>
  <c r="M75" i="132"/>
  <c r="M36" i="132"/>
  <c r="M76" i="132"/>
  <c r="M70" i="132"/>
  <c r="M150" i="132"/>
  <c r="M31" i="132"/>
  <c r="M35" i="132"/>
  <c r="M32" i="132"/>
  <c r="M148" i="132"/>
  <c r="M28" i="132"/>
  <c r="M147" i="132"/>
  <c r="M29" i="132"/>
  <c r="M151" i="132"/>
  <c r="M33" i="132"/>
  <c r="M27" i="132"/>
  <c r="M26" i="132"/>
  <c r="M23" i="132"/>
  <c r="M12" i="132"/>
  <c r="M24" i="132"/>
  <c r="M7" i="132"/>
  <c r="M46" i="132"/>
  <c r="M48" i="132"/>
  <c r="M66" i="132"/>
  <c r="M65" i="132"/>
  <c r="M109" i="132"/>
  <c r="M117" i="132"/>
  <c r="M86" i="132"/>
  <c r="M126" i="132"/>
  <c r="M127" i="132"/>
  <c r="M136" i="132"/>
  <c r="M16" i="132"/>
  <c r="M17" i="132"/>
  <c r="M22" i="132"/>
  <c r="M55" i="132"/>
  <c r="M57" i="132"/>
  <c r="M82" i="132"/>
  <c r="M106" i="132"/>
  <c r="M111" i="132"/>
  <c r="M87" i="132"/>
  <c r="M101" i="132"/>
  <c r="M98" i="132"/>
  <c r="M91" i="132"/>
  <c r="M129" i="132"/>
  <c r="M138" i="132"/>
  <c r="M134" i="132"/>
  <c r="M140" i="132"/>
  <c r="M119" i="132"/>
  <c r="M19" i="132"/>
  <c r="M13" i="132"/>
  <c r="M10" i="132"/>
  <c r="M152" i="132"/>
  <c r="M78" i="132"/>
  <c r="M60" i="132"/>
  <c r="M68" i="132"/>
  <c r="M58" i="132"/>
  <c r="M104" i="132"/>
  <c r="M93" i="132"/>
  <c r="M124" i="132"/>
  <c r="M115" i="132"/>
  <c r="M44" i="132"/>
  <c r="M41" i="132"/>
  <c r="M11" i="132"/>
  <c r="M25" i="132"/>
  <c r="M9" i="132"/>
  <c r="M62" i="132"/>
  <c r="M72" i="132"/>
  <c r="M67" i="132"/>
  <c r="M69" i="132"/>
  <c r="M89" i="132"/>
  <c r="M79" i="132"/>
  <c r="M107" i="132"/>
  <c r="M99" i="132"/>
  <c r="M142" i="132"/>
  <c r="M45" i="132"/>
  <c r="M133" i="132"/>
  <c r="M39" i="132"/>
  <c r="M6" i="132"/>
  <c r="M92" i="132"/>
  <c r="M97" i="132"/>
  <c r="M112" i="132"/>
  <c r="M110" i="132"/>
  <c r="M105" i="132"/>
  <c r="M96" i="132"/>
  <c r="M108" i="132"/>
  <c r="M94" i="132"/>
  <c r="M122" i="132"/>
  <c r="M120" i="132"/>
  <c r="M42" i="132"/>
  <c r="M43" i="132"/>
  <c r="M14" i="132"/>
  <c r="M49" i="132"/>
  <c r="M54" i="132"/>
  <c r="M73" i="132"/>
  <c r="M84" i="132"/>
  <c r="M90" i="132"/>
  <c r="M80" i="132"/>
  <c r="M100" i="132"/>
  <c r="M125" i="132"/>
  <c r="M130" i="132"/>
  <c r="M135" i="132"/>
  <c r="M144" i="132"/>
  <c r="M121" i="132"/>
  <c r="M18" i="132"/>
  <c r="M8" i="132"/>
  <c r="M21" i="132"/>
  <c r="M61" i="132"/>
  <c r="M47" i="132"/>
  <c r="M64" i="132"/>
  <c r="M71" i="132"/>
  <c r="M63" i="132"/>
  <c r="M74" i="132"/>
  <c r="M53" i="132"/>
  <c r="M95" i="132"/>
  <c r="M85" i="132"/>
  <c r="M83" i="132"/>
  <c r="M114" i="132"/>
  <c r="M128" i="132"/>
  <c r="M40" i="132"/>
  <c r="M141" i="132"/>
  <c r="M15" i="132"/>
  <c r="M20" i="132"/>
  <c r="M50" i="132"/>
  <c r="M56" i="132"/>
  <c r="M51" i="132"/>
  <c r="M59" i="132"/>
  <c r="M52" i="132"/>
  <c r="M81" i="132"/>
  <c r="M113" i="132"/>
  <c r="M102" i="132"/>
  <c r="M116" i="132"/>
  <c r="M88" i="132"/>
  <c r="M103" i="132"/>
  <c r="M123" i="132"/>
  <c r="M132" i="132"/>
  <c r="M118" i="132"/>
  <c r="M143" i="132"/>
  <c r="M30" i="132"/>
  <c r="M34" i="132"/>
  <c r="M146" i="132"/>
  <c r="M149" i="132"/>
  <c r="M145" i="132"/>
  <c r="P90" i="94"/>
  <c r="J90" i="39" s="1"/>
  <c r="H60" i="150" s="1"/>
  <c r="P77" i="94"/>
  <c r="J77" i="39" s="1"/>
  <c r="H47" i="150" s="1"/>
  <c r="P24" i="94"/>
  <c r="J24" i="39" s="1"/>
  <c r="P34" i="152"/>
  <c r="S34" i="39" s="1"/>
  <c r="P16" i="152"/>
  <c r="S16" i="39" s="1"/>
  <c r="P114" i="152"/>
  <c r="S114" i="39" s="1"/>
  <c r="Q84" i="150" s="1"/>
  <c r="P49" i="152"/>
  <c r="S49" i="39" s="1"/>
  <c r="Q19" i="150" s="1"/>
  <c r="P71" i="152"/>
  <c r="S71" i="39" s="1"/>
  <c r="Q41" i="150" s="1"/>
  <c r="P101" i="152"/>
  <c r="S101" i="39" s="1"/>
  <c r="Q71" i="150" s="1"/>
  <c r="P79" i="152"/>
  <c r="S79" i="39" s="1"/>
  <c r="Q49" i="150" s="1"/>
  <c r="P66" i="152"/>
  <c r="S66" i="39" s="1"/>
  <c r="Q36" i="150" s="1"/>
  <c r="P75" i="152"/>
  <c r="S75" i="39" s="1"/>
  <c r="Q45" i="150" s="1"/>
  <c r="P81" i="152"/>
  <c r="S81" i="39" s="1"/>
  <c r="Q51" i="150" s="1"/>
  <c r="P119" i="152"/>
  <c r="S119" i="39" s="1"/>
  <c r="Q89" i="150" s="1"/>
  <c r="P78" i="152"/>
  <c r="S78" i="39" s="1"/>
  <c r="Q48" i="150" s="1"/>
  <c r="P102" i="152"/>
  <c r="S102" i="39" s="1"/>
  <c r="Q72" i="150" s="1"/>
  <c r="P142" i="152"/>
  <c r="S142" i="39" s="1"/>
  <c r="Q112" i="150" s="1"/>
  <c r="P19" i="152"/>
  <c r="S19" i="39" s="1"/>
  <c r="P62" i="152"/>
  <c r="S62" i="39" s="1"/>
  <c r="Q32" i="150" s="1"/>
  <c r="P64" i="152"/>
  <c r="S64" i="39" s="1"/>
  <c r="Q34" i="150" s="1"/>
  <c r="P31" i="152"/>
  <c r="S31" i="39" s="1"/>
  <c r="P88" i="105"/>
  <c r="E88" i="39" s="1"/>
  <c r="P47" i="105"/>
  <c r="E47" i="39" s="1"/>
  <c r="P87" i="105"/>
  <c r="E87" i="39" s="1"/>
  <c r="P80" i="105"/>
  <c r="E80" i="39" s="1"/>
  <c r="P98" i="105"/>
  <c r="E98" i="39" s="1"/>
  <c r="P165" i="105"/>
  <c r="P55" i="105"/>
  <c r="E55" i="39" s="1"/>
  <c r="P182" i="105"/>
  <c r="P58" i="105"/>
  <c r="E58" i="39" s="1"/>
  <c r="P101" i="105"/>
  <c r="E101" i="39" s="1"/>
  <c r="P166" i="105"/>
  <c r="P9" i="105"/>
  <c r="E9" i="39" s="1"/>
  <c r="P131" i="134"/>
  <c r="P131" i="39" s="1"/>
  <c r="N101" i="150" s="1"/>
  <c r="P126" i="134"/>
  <c r="P126" i="39" s="1"/>
  <c r="N96" i="150" s="1"/>
  <c r="P167" i="134"/>
  <c r="P110" i="134"/>
  <c r="P110" i="39" s="1"/>
  <c r="N80" i="150" s="1"/>
  <c r="P25" i="134"/>
  <c r="P25" i="39" s="1"/>
  <c r="P158" i="134"/>
  <c r="P105" i="134"/>
  <c r="P105" i="39" s="1"/>
  <c r="N75" i="150" s="1"/>
  <c r="P103" i="134"/>
  <c r="P103" i="39" s="1"/>
  <c r="N73" i="150" s="1"/>
  <c r="P12" i="134"/>
  <c r="P12" i="39" s="1"/>
  <c r="P136" i="134"/>
  <c r="P136" i="39" s="1"/>
  <c r="N106" i="150" s="1"/>
  <c r="P15" i="134"/>
  <c r="P15" i="39" s="1"/>
  <c r="P52" i="134"/>
  <c r="P52" i="39" s="1"/>
  <c r="N22" i="150" s="1"/>
  <c r="P30" i="134"/>
  <c r="P30" i="39" s="1"/>
  <c r="P27" i="134"/>
  <c r="P27" i="39" s="1"/>
  <c r="P37" i="134"/>
  <c r="P37" i="39" s="1"/>
  <c r="N7" i="150" s="1"/>
  <c r="P114" i="134"/>
  <c r="P114" i="39" s="1"/>
  <c r="N84" i="150" s="1"/>
  <c r="P114" i="94"/>
  <c r="J114" i="39" s="1"/>
  <c r="H84" i="150" s="1"/>
  <c r="P38" i="94"/>
  <c r="J38" i="39" s="1"/>
  <c r="H8" i="150" s="1"/>
  <c r="P123" i="94"/>
  <c r="J123" i="39" s="1"/>
  <c r="H93" i="150" s="1"/>
  <c r="P60" i="94"/>
  <c r="J60" i="39" s="1"/>
  <c r="H30" i="150" s="1"/>
  <c r="P113" i="94"/>
  <c r="J113" i="39" s="1"/>
  <c r="H83" i="150" s="1"/>
  <c r="P18" i="94"/>
  <c r="J18" i="39" s="1"/>
  <c r="P42" i="94"/>
  <c r="J42" i="39" s="1"/>
  <c r="H12" i="150" s="1"/>
  <c r="P16" i="94"/>
  <c r="J16" i="39" s="1"/>
  <c r="P83" i="94"/>
  <c r="J83" i="39" s="1"/>
  <c r="H53" i="150" s="1"/>
  <c r="P13" i="94"/>
  <c r="J13" i="39" s="1"/>
  <c r="P25" i="94"/>
  <c r="J25" i="39" s="1"/>
  <c r="P59" i="94"/>
  <c r="J59" i="39" s="1"/>
  <c r="H29" i="150" s="1"/>
  <c r="P99" i="94"/>
  <c r="J99" i="39" s="1"/>
  <c r="H69" i="150" s="1"/>
  <c r="P137" i="152"/>
  <c r="S137" i="39" s="1"/>
  <c r="Q107" i="150" s="1"/>
  <c r="P69" i="152"/>
  <c r="S69" i="39" s="1"/>
  <c r="Q39" i="150" s="1"/>
  <c r="P103" i="152"/>
  <c r="S103" i="39" s="1"/>
  <c r="Q73" i="150" s="1"/>
  <c r="P91" i="152"/>
  <c r="S91" i="39" s="1"/>
  <c r="Q61" i="150" s="1"/>
  <c r="P150" i="152"/>
  <c r="S150" i="39" s="1"/>
  <c r="P22" i="152"/>
  <c r="S22" i="39" s="1"/>
  <c r="P147" i="152"/>
  <c r="S147" i="39" s="1"/>
  <c r="P15" i="152"/>
  <c r="S15" i="39" s="1"/>
  <c r="P59" i="152"/>
  <c r="S59" i="39" s="1"/>
  <c r="Q29" i="150" s="1"/>
  <c r="P37" i="152"/>
  <c r="S37" i="39" s="1"/>
  <c r="Q7" i="150" s="1"/>
  <c r="P56" i="152"/>
  <c r="S56" i="39" s="1"/>
  <c r="Q26" i="150" s="1"/>
  <c r="P40" i="152"/>
  <c r="S40" i="39" s="1"/>
  <c r="Q10" i="150" s="1"/>
  <c r="P9" i="152"/>
  <c r="S9" i="39" s="1"/>
  <c r="P144" i="152"/>
  <c r="S144" i="39" s="1"/>
  <c r="Q114" i="150" s="1"/>
  <c r="P85" i="152"/>
  <c r="S85" i="39" s="1"/>
  <c r="Q55" i="150" s="1"/>
  <c r="P73" i="152"/>
  <c r="S73" i="39" s="1"/>
  <c r="Q43" i="150" s="1"/>
  <c r="P77" i="152"/>
  <c r="S77" i="39" s="1"/>
  <c r="Q47" i="150" s="1"/>
  <c r="P36" i="152"/>
  <c r="S36" i="39" s="1"/>
  <c r="Q6" i="150" s="1"/>
  <c r="P20" i="105"/>
  <c r="E20" i="39" s="1"/>
  <c r="P125" i="105"/>
  <c r="E125" i="39" s="1"/>
  <c r="P128" i="105"/>
  <c r="E128" i="39" s="1"/>
  <c r="P167" i="105"/>
  <c r="P170" i="105"/>
  <c r="P123" i="105"/>
  <c r="E123" i="39" s="1"/>
  <c r="P175" i="105"/>
  <c r="P110" i="105"/>
  <c r="E110" i="39" s="1"/>
  <c r="P120" i="105"/>
  <c r="E120" i="39" s="1"/>
  <c r="P155" i="105"/>
  <c r="P34" i="105"/>
  <c r="E34" i="39" s="1"/>
  <c r="P35" i="105"/>
  <c r="E35" i="39" s="1"/>
  <c r="P135" i="134"/>
  <c r="P135" i="39" s="1"/>
  <c r="N105" i="150" s="1"/>
  <c r="P153" i="134"/>
  <c r="P122" i="134"/>
  <c r="P122" i="39" s="1"/>
  <c r="N92" i="150" s="1"/>
  <c r="P14" i="134"/>
  <c r="P14" i="39" s="1"/>
  <c r="P113" i="134"/>
  <c r="P113" i="39" s="1"/>
  <c r="N83" i="150" s="1"/>
  <c r="P159" i="134"/>
  <c r="P108" i="134"/>
  <c r="P108" i="39" s="1"/>
  <c r="N78" i="150" s="1"/>
  <c r="P16" i="134"/>
  <c r="P16" i="39" s="1"/>
  <c r="P96" i="134"/>
  <c r="P96" i="39" s="1"/>
  <c r="N66" i="150" s="1"/>
  <c r="P162" i="134"/>
  <c r="P82" i="134"/>
  <c r="P82" i="39" s="1"/>
  <c r="N52" i="150" s="1"/>
  <c r="P157" i="134"/>
  <c r="P127" i="134"/>
  <c r="P127" i="39" s="1"/>
  <c r="N97" i="150" s="1"/>
  <c r="P6" i="134"/>
  <c r="P6" i="39" s="1"/>
  <c r="P102" i="134"/>
  <c r="P102" i="39" s="1"/>
  <c r="N72" i="150" s="1"/>
  <c r="P60" i="134"/>
  <c r="P60" i="39" s="1"/>
  <c r="N30" i="150" s="1"/>
  <c r="P11" i="134"/>
  <c r="P11" i="39" s="1"/>
  <c r="P164" i="134"/>
  <c r="P54" i="134"/>
  <c r="P54" i="39" s="1"/>
  <c r="N24" i="150" s="1"/>
  <c r="P59" i="134"/>
  <c r="P59" i="39" s="1"/>
  <c r="N29" i="150" s="1"/>
  <c r="P143" i="134"/>
  <c r="P143" i="39" s="1"/>
  <c r="N113" i="150" s="1"/>
  <c r="P86" i="94"/>
  <c r="J86" i="39" s="1"/>
  <c r="H56" i="150" s="1"/>
  <c r="P50" i="94"/>
  <c r="J50" i="39" s="1"/>
  <c r="H20" i="150" s="1"/>
  <c r="P108" i="94"/>
  <c r="J108" i="39" s="1"/>
  <c r="H78" i="150" s="1"/>
  <c r="P95" i="94"/>
  <c r="J95" i="39" s="1"/>
  <c r="H65" i="150" s="1"/>
  <c r="P63" i="94"/>
  <c r="J63" i="39" s="1"/>
  <c r="H33" i="150" s="1"/>
  <c r="P142" i="94"/>
  <c r="J142" i="39" s="1"/>
  <c r="H112" i="150" s="1"/>
  <c r="P66" i="94"/>
  <c r="J66" i="39" s="1"/>
  <c r="H36" i="150" s="1"/>
  <c r="P110" i="94"/>
  <c r="J110" i="39" s="1"/>
  <c r="H80" i="150" s="1"/>
  <c r="P72" i="94"/>
  <c r="J72" i="39" s="1"/>
  <c r="H42" i="150" s="1"/>
  <c r="M135" i="121"/>
  <c r="M145" i="121"/>
  <c r="M39" i="121"/>
  <c r="M132" i="121"/>
  <c r="M40" i="121"/>
  <c r="M41" i="121"/>
  <c r="M141" i="121"/>
  <c r="M140" i="121"/>
  <c r="M116" i="121"/>
  <c r="M115" i="121"/>
  <c r="M75" i="121"/>
  <c r="M73" i="121"/>
  <c r="M69" i="121"/>
  <c r="M57" i="121"/>
  <c r="M37" i="121"/>
  <c r="M71" i="121"/>
  <c r="M67" i="121"/>
  <c r="M63" i="121"/>
  <c r="M62" i="121"/>
  <c r="M74" i="121"/>
  <c r="M61" i="121"/>
  <c r="M52" i="121"/>
  <c r="M72" i="121"/>
  <c r="M33" i="121"/>
  <c r="M32" i="121"/>
  <c r="M149" i="121"/>
  <c r="M34" i="121"/>
  <c r="M26" i="121"/>
  <c r="M35" i="121"/>
  <c r="M30" i="121"/>
  <c r="M36" i="121"/>
  <c r="M154" i="121"/>
  <c r="M162" i="121"/>
  <c r="M170" i="121"/>
  <c r="M178" i="121"/>
  <c r="M186" i="121"/>
  <c r="M31" i="121"/>
  <c r="M19" i="121"/>
  <c r="M151" i="121"/>
  <c r="M28" i="121"/>
  <c r="M148" i="121"/>
  <c r="M147" i="121"/>
  <c r="M27" i="121"/>
  <c r="M8" i="121"/>
  <c r="M12" i="121"/>
  <c r="M7" i="121"/>
  <c r="M20" i="121"/>
  <c r="M174" i="121"/>
  <c r="M158" i="121"/>
  <c r="M14" i="121"/>
  <c r="M176" i="121"/>
  <c r="M169" i="121"/>
  <c r="M193" i="121"/>
  <c r="M56" i="121"/>
  <c r="M46" i="121"/>
  <c r="M64" i="121"/>
  <c r="M81" i="121"/>
  <c r="M105" i="121"/>
  <c r="M95" i="121"/>
  <c r="M102" i="121"/>
  <c r="M92" i="121"/>
  <c r="M119" i="121"/>
  <c r="M123" i="121"/>
  <c r="M139" i="121"/>
  <c r="M146" i="121"/>
  <c r="M38" i="121"/>
  <c r="M137" i="121"/>
  <c r="M13" i="121"/>
  <c r="M23" i="121"/>
  <c r="M168" i="121"/>
  <c r="M152" i="121"/>
  <c r="M157" i="121"/>
  <c r="M166" i="121"/>
  <c r="M190" i="121"/>
  <c r="M49" i="121"/>
  <c r="M59" i="121"/>
  <c r="M76" i="121"/>
  <c r="M48" i="121"/>
  <c r="M66" i="121"/>
  <c r="M68" i="121"/>
  <c r="M103" i="121"/>
  <c r="M98" i="121"/>
  <c r="M114" i="121"/>
  <c r="M118" i="121"/>
  <c r="M130" i="121"/>
  <c r="M24" i="121"/>
  <c r="M189" i="121"/>
  <c r="M192" i="121"/>
  <c r="M155" i="121"/>
  <c r="M160" i="121"/>
  <c r="M184" i="121"/>
  <c r="M47" i="121"/>
  <c r="M106" i="121"/>
  <c r="M104" i="121"/>
  <c r="M87" i="121"/>
  <c r="M77" i="121"/>
  <c r="M91" i="121"/>
  <c r="M113" i="121"/>
  <c r="M129" i="121"/>
  <c r="M121" i="121"/>
  <c r="M187" i="121"/>
  <c r="M17" i="121"/>
  <c r="M173" i="121"/>
  <c r="M10" i="121"/>
  <c r="M165" i="121"/>
  <c r="M191" i="121"/>
  <c r="M60" i="121"/>
  <c r="M90" i="121"/>
  <c r="M78" i="121"/>
  <c r="M109" i="121"/>
  <c r="M88" i="121"/>
  <c r="M93" i="121"/>
  <c r="M84" i="121"/>
  <c r="M124" i="121"/>
  <c r="M143" i="121"/>
  <c r="M156" i="121"/>
  <c r="M171" i="121"/>
  <c r="M18" i="121"/>
  <c r="M181" i="121"/>
  <c r="M16" i="121"/>
  <c r="M163" i="121"/>
  <c r="M183" i="121"/>
  <c r="M70" i="121"/>
  <c r="M51" i="121"/>
  <c r="M82" i="121"/>
  <c r="M89" i="121"/>
  <c r="M79" i="121"/>
  <c r="M99" i="121"/>
  <c r="M97" i="121"/>
  <c r="M142" i="121"/>
  <c r="M127" i="121"/>
  <c r="M126" i="121"/>
  <c r="M153" i="121"/>
  <c r="M21" i="121"/>
  <c r="M25" i="121"/>
  <c r="M188" i="121"/>
  <c r="M179" i="121"/>
  <c r="M55" i="121"/>
  <c r="M175" i="121"/>
  <c r="M112" i="121"/>
  <c r="M96" i="121"/>
  <c r="M110" i="121"/>
  <c r="M107" i="121"/>
  <c r="M94" i="121"/>
  <c r="M122" i="121"/>
  <c r="M134" i="121"/>
  <c r="M144" i="121"/>
  <c r="M131" i="121"/>
  <c r="M6" i="121"/>
  <c r="M180" i="121"/>
  <c r="M164" i="121"/>
  <c r="M185" i="121"/>
  <c r="M22" i="121"/>
  <c r="M15" i="121"/>
  <c r="M50" i="121"/>
  <c r="M167" i="121"/>
  <c r="M54" i="121"/>
  <c r="M58" i="121"/>
  <c r="M117" i="121"/>
  <c r="M111" i="121"/>
  <c r="M80" i="121"/>
  <c r="M101" i="121"/>
  <c r="M108" i="121"/>
  <c r="M86" i="121"/>
  <c r="M125" i="121"/>
  <c r="M136" i="121"/>
  <c r="M120" i="121"/>
  <c r="M43" i="121"/>
  <c r="M44" i="121"/>
  <c r="M133" i="121"/>
  <c r="M9" i="121"/>
  <c r="M177" i="121"/>
  <c r="M161" i="121"/>
  <c r="M11" i="121"/>
  <c r="M182" i="121"/>
  <c r="M172" i="121"/>
  <c r="M159" i="121"/>
  <c r="M53" i="121"/>
  <c r="M65" i="121"/>
  <c r="M100" i="121"/>
  <c r="M85" i="121"/>
  <c r="M83" i="121"/>
  <c r="M128" i="121"/>
  <c r="M42" i="121"/>
  <c r="M45" i="121"/>
  <c r="M29" i="121"/>
  <c r="M150" i="121"/>
  <c r="M138" i="121"/>
  <c r="P128" i="94"/>
  <c r="J128" i="39" s="1"/>
  <c r="H98" i="150" s="1"/>
  <c r="P32" i="152"/>
  <c r="S32" i="39" s="1"/>
  <c r="P44" i="152"/>
  <c r="S44" i="39" s="1"/>
  <c r="Q14" i="150" s="1"/>
  <c r="P97" i="152"/>
  <c r="S97" i="39" s="1"/>
  <c r="Q67" i="150" s="1"/>
  <c r="P17" i="152"/>
  <c r="S17" i="39" s="1"/>
  <c r="P18" i="152"/>
  <c r="S18" i="39" s="1"/>
  <c r="P10" i="152"/>
  <c r="S10" i="39" s="1"/>
  <c r="P88" i="152"/>
  <c r="S88" i="39" s="1"/>
  <c r="Q58" i="150" s="1"/>
  <c r="P65" i="152"/>
  <c r="S65" i="39" s="1"/>
  <c r="Q35" i="150" s="1"/>
  <c r="P84" i="152"/>
  <c r="S84" i="39" s="1"/>
  <c r="Q54" i="150" s="1"/>
  <c r="P126" i="152"/>
  <c r="S126" i="39" s="1"/>
  <c r="Q96" i="150" s="1"/>
  <c r="P130" i="152"/>
  <c r="S130" i="39" s="1"/>
  <c r="Q100" i="150" s="1"/>
  <c r="P109" i="152"/>
  <c r="S109" i="39" s="1"/>
  <c r="Q79" i="150" s="1"/>
  <c r="P27" i="152"/>
  <c r="S27" i="39" s="1"/>
  <c r="P86" i="152"/>
  <c r="S86" i="39" s="1"/>
  <c r="Q56" i="150" s="1"/>
  <c r="P42" i="152"/>
  <c r="S42" i="39" s="1"/>
  <c r="Q12" i="150" s="1"/>
  <c r="P113" i="152"/>
  <c r="S113" i="39" s="1"/>
  <c r="Q83" i="150" s="1"/>
  <c r="P92" i="152"/>
  <c r="S92" i="39" s="1"/>
  <c r="Q62" i="150" s="1"/>
  <c r="P96" i="152"/>
  <c r="S96" i="39" s="1"/>
  <c r="Q66" i="150" s="1"/>
  <c r="P141" i="152"/>
  <c r="S141" i="39" s="1"/>
  <c r="Q111" i="150" s="1"/>
  <c r="P9" i="111"/>
  <c r="F9" i="39" s="1"/>
  <c r="P117" i="111"/>
  <c r="F117" i="39" s="1"/>
  <c r="D87" i="150" s="1"/>
  <c r="P67" i="111"/>
  <c r="F67" i="39" s="1"/>
  <c r="D37" i="150" s="1"/>
  <c r="P189" i="111"/>
  <c r="P95" i="111"/>
  <c r="F95" i="39" s="1"/>
  <c r="D65" i="150" s="1"/>
  <c r="P81" i="111"/>
  <c r="F81" i="39" s="1"/>
  <c r="D51" i="150" s="1"/>
  <c r="P157" i="111"/>
  <c r="P121" i="111"/>
  <c r="F121" i="39" s="1"/>
  <c r="D91" i="150" s="1"/>
  <c r="P46" i="111"/>
  <c r="F46" i="39" s="1"/>
  <c r="P187" i="111"/>
  <c r="P127" i="111"/>
  <c r="F127" i="39" s="1"/>
  <c r="D97" i="150" s="1"/>
  <c r="P47" i="111"/>
  <c r="F47" i="39" s="1"/>
  <c r="D17" i="150" s="1"/>
  <c r="P91" i="116"/>
  <c r="H91" i="39" s="1"/>
  <c r="F61" i="150" s="1"/>
  <c r="P71" i="116"/>
  <c r="H71" i="39" s="1"/>
  <c r="F41" i="150" s="1"/>
  <c r="P45" i="116"/>
  <c r="H45" i="39" s="1"/>
  <c r="F15" i="150" s="1"/>
  <c r="P12" i="116"/>
  <c r="H12" i="39" s="1"/>
  <c r="P104" i="116"/>
  <c r="H104" i="39" s="1"/>
  <c r="F74" i="150" s="1"/>
  <c r="P13" i="116"/>
  <c r="H13" i="39" s="1"/>
  <c r="P78" i="116"/>
  <c r="H78" i="39" s="1"/>
  <c r="F48" i="150" s="1"/>
  <c r="P18" i="116"/>
  <c r="H18" i="39" s="1"/>
  <c r="P187" i="116"/>
  <c r="P148" i="116"/>
  <c r="H148" i="39" s="1"/>
  <c r="P166" i="116"/>
  <c r="P36" i="116"/>
  <c r="H36" i="39" s="1"/>
  <c r="F6" i="150" s="1"/>
  <c r="P62" i="105"/>
  <c r="E62" i="39" s="1"/>
  <c r="P89" i="105"/>
  <c r="E89" i="39" s="1"/>
  <c r="P51" i="105"/>
  <c r="E51" i="39" s="1"/>
  <c r="P57" i="105"/>
  <c r="E57" i="39" s="1"/>
  <c r="P78" i="105"/>
  <c r="E78" i="39" s="1"/>
  <c r="P100" i="105"/>
  <c r="E100" i="39" s="1"/>
  <c r="P86" i="105"/>
  <c r="E86" i="39" s="1"/>
  <c r="P16" i="105"/>
  <c r="E16" i="39" s="1"/>
  <c r="P138" i="105"/>
  <c r="E138" i="39" s="1"/>
  <c r="P169" i="105"/>
  <c r="P64" i="105"/>
  <c r="E64" i="39" s="1"/>
  <c r="P154" i="105"/>
  <c r="P188" i="105"/>
  <c r="P117" i="105"/>
  <c r="E117" i="39" s="1"/>
  <c r="P153" i="105"/>
  <c r="P26" i="105"/>
  <c r="E26" i="39" s="1"/>
  <c r="P31" i="105"/>
  <c r="E31" i="39" s="1"/>
  <c r="P53" i="105"/>
  <c r="E53" i="39" s="1"/>
  <c r="P142" i="134"/>
  <c r="P142" i="39" s="1"/>
  <c r="N112" i="150" s="1"/>
  <c r="P68" i="134"/>
  <c r="P68" i="39" s="1"/>
  <c r="N38" i="150" s="1"/>
  <c r="P109" i="134"/>
  <c r="P109" i="39" s="1"/>
  <c r="N79" i="150" s="1"/>
  <c r="P163" i="134"/>
  <c r="P84" i="134"/>
  <c r="P84" i="39" s="1"/>
  <c r="N54" i="150" s="1"/>
  <c r="P23" i="134"/>
  <c r="P23" i="39" s="1"/>
  <c r="P112" i="134"/>
  <c r="P112" i="39" s="1"/>
  <c r="N82" i="150" s="1"/>
  <c r="P168" i="134"/>
  <c r="P79" i="134"/>
  <c r="P79" i="39" s="1"/>
  <c r="N49" i="150" s="1"/>
  <c r="P154" i="134"/>
  <c r="P86" i="134"/>
  <c r="P86" i="39" s="1"/>
  <c r="N56" i="150" s="1"/>
  <c r="P18" i="134"/>
  <c r="P18" i="39" s="1"/>
  <c r="P106" i="134"/>
  <c r="P106" i="39" s="1"/>
  <c r="N76" i="150" s="1"/>
  <c r="P160" i="134"/>
  <c r="P104" i="134"/>
  <c r="P104" i="39" s="1"/>
  <c r="N74" i="150" s="1"/>
  <c r="P155" i="134"/>
  <c r="P28" i="134"/>
  <c r="P28" i="39" s="1"/>
  <c r="P156" i="134"/>
  <c r="P63" i="134"/>
  <c r="P63" i="39" s="1"/>
  <c r="N33" i="150" s="1"/>
  <c r="P65" i="134"/>
  <c r="P65" i="39" s="1"/>
  <c r="N35" i="150" s="1"/>
  <c r="P140" i="134"/>
  <c r="P140" i="39" s="1"/>
  <c r="N110" i="150" s="1"/>
  <c r="P133" i="94"/>
  <c r="J133" i="39" s="1"/>
  <c r="H103" i="150" s="1"/>
  <c r="P34" i="94"/>
  <c r="J34" i="39" s="1"/>
  <c r="P64" i="94"/>
  <c r="J64" i="39" s="1"/>
  <c r="H34" i="150" s="1"/>
  <c r="P144" i="94"/>
  <c r="J144" i="39" s="1"/>
  <c r="H114" i="150" s="1"/>
  <c r="P102" i="94"/>
  <c r="J102" i="39" s="1"/>
  <c r="H72" i="150" s="1"/>
  <c r="P12" i="94"/>
  <c r="J12" i="39" s="1"/>
  <c r="M27" i="93"/>
  <c r="M35" i="93"/>
  <c r="M145" i="93"/>
  <c r="M28" i="93"/>
  <c r="M32" i="93"/>
  <c r="M147" i="93"/>
  <c r="M151" i="93"/>
  <c r="M131" i="93"/>
  <c r="M136" i="93"/>
  <c r="M36" i="93"/>
  <c r="M33" i="93"/>
  <c r="M37" i="93"/>
  <c r="M38" i="93"/>
  <c r="M26" i="93"/>
  <c r="M30" i="93"/>
  <c r="M34" i="93"/>
  <c r="M149" i="93"/>
  <c r="M160" i="93"/>
  <c r="M172" i="93"/>
  <c r="M157" i="93"/>
  <c r="M159" i="93"/>
  <c r="M155" i="93"/>
  <c r="M170" i="93"/>
  <c r="M19" i="93"/>
  <c r="M10" i="93"/>
  <c r="M125" i="93"/>
  <c r="M83" i="93"/>
  <c r="M141" i="93"/>
  <c r="M108" i="93"/>
  <c r="M16" i="93"/>
  <c r="M111" i="93"/>
  <c r="M47" i="93"/>
  <c r="M148" i="93"/>
  <c r="M91" i="93"/>
  <c r="M49" i="93"/>
  <c r="M100" i="93"/>
  <c r="M71" i="93"/>
  <c r="M82" i="93"/>
  <c r="M167" i="93"/>
  <c r="M181" i="93"/>
  <c r="M161" i="93"/>
  <c r="M121" i="93"/>
  <c r="M77" i="93"/>
  <c r="M92" i="93"/>
  <c r="M14" i="93"/>
  <c r="M102" i="93"/>
  <c r="M20" i="93"/>
  <c r="M129" i="93"/>
  <c r="M85" i="93"/>
  <c r="M84" i="93"/>
  <c r="M17" i="93"/>
  <c r="M126" i="93"/>
  <c r="M62" i="93"/>
  <c r="M128" i="93"/>
  <c r="M142" i="93"/>
  <c r="M140" i="93"/>
  <c r="M74" i="93"/>
  <c r="M179" i="93"/>
  <c r="M188" i="93"/>
  <c r="M185" i="93"/>
  <c r="M174" i="93"/>
  <c r="M154" i="93"/>
  <c r="M115" i="93"/>
  <c r="M73" i="93"/>
  <c r="M76" i="93"/>
  <c r="M9" i="93"/>
  <c r="M95" i="93"/>
  <c r="M133" i="93"/>
  <c r="M120" i="93"/>
  <c r="M143" i="93"/>
  <c r="M18" i="93"/>
  <c r="M123" i="93"/>
  <c r="M81" i="93"/>
  <c r="M150" i="93"/>
  <c r="M68" i="93"/>
  <c r="M119" i="93"/>
  <c r="M55" i="93"/>
  <c r="M112" i="93"/>
  <c r="M39" i="93"/>
  <c r="M130" i="93"/>
  <c r="M66" i="93"/>
  <c r="M41" i="93"/>
  <c r="M178" i="93"/>
  <c r="M183" i="93"/>
  <c r="M163" i="93"/>
  <c r="M169" i="93"/>
  <c r="M165" i="93"/>
  <c r="M109" i="93"/>
  <c r="M67" i="93"/>
  <c r="M60" i="93"/>
  <c r="M7" i="93"/>
  <c r="M86" i="93"/>
  <c r="M104" i="93"/>
  <c r="M13" i="93"/>
  <c r="M117" i="93"/>
  <c r="M75" i="93"/>
  <c r="M139" i="93"/>
  <c r="M52" i="93"/>
  <c r="M8" i="93"/>
  <c r="M110" i="93"/>
  <c r="M46" i="93"/>
  <c r="M96" i="93"/>
  <c r="M122" i="93"/>
  <c r="M58" i="93"/>
  <c r="M31" i="93"/>
  <c r="M176" i="93"/>
  <c r="M189" i="93"/>
  <c r="M156" i="93"/>
  <c r="M162" i="93"/>
  <c r="M158" i="93"/>
  <c r="M187" i="93"/>
  <c r="M105" i="93"/>
  <c r="M61" i="93"/>
  <c r="M146" i="93"/>
  <c r="M79" i="93"/>
  <c r="M45" i="93"/>
  <c r="M88" i="93"/>
  <c r="M132" i="93"/>
  <c r="M113" i="93"/>
  <c r="M69" i="93"/>
  <c r="M103" i="93"/>
  <c r="M80" i="93"/>
  <c r="M114" i="93"/>
  <c r="M50" i="93"/>
  <c r="M182" i="93"/>
  <c r="M153" i="93"/>
  <c r="M184" i="93"/>
  <c r="M180" i="93"/>
  <c r="M99" i="93"/>
  <c r="M57" i="93"/>
  <c r="M70" i="93"/>
  <c r="M72" i="93"/>
  <c r="M107" i="93"/>
  <c r="M65" i="93"/>
  <c r="M94" i="93"/>
  <c r="M29" i="93"/>
  <c r="M64" i="93"/>
  <c r="M106" i="93"/>
  <c r="M42" i="93"/>
  <c r="M40" i="93"/>
  <c r="M173" i="93"/>
  <c r="M175" i="93"/>
  <c r="M171" i="93"/>
  <c r="M186" i="93"/>
  <c r="M21" i="93"/>
  <c r="M93" i="93"/>
  <c r="M51" i="93"/>
  <c r="M25" i="93"/>
  <c r="M127" i="93"/>
  <c r="M63" i="93"/>
  <c r="M56" i="93"/>
  <c r="M101" i="93"/>
  <c r="M59" i="93"/>
  <c r="M135" i="93"/>
  <c r="M87" i="93"/>
  <c r="M48" i="93"/>
  <c r="M138" i="93"/>
  <c r="M134" i="93"/>
  <c r="M98" i="93"/>
  <c r="M43" i="93"/>
  <c r="M166" i="93"/>
  <c r="M168" i="93"/>
  <c r="M164" i="93"/>
  <c r="M177" i="93"/>
  <c r="M15" i="93"/>
  <c r="M12" i="93"/>
  <c r="M89" i="93"/>
  <c r="M124" i="93"/>
  <c r="M23" i="93"/>
  <c r="M118" i="93"/>
  <c r="M54" i="93"/>
  <c r="M6" i="93"/>
  <c r="M97" i="93"/>
  <c r="M53" i="93"/>
  <c r="M116" i="93"/>
  <c r="M24" i="93"/>
  <c r="M78" i="93"/>
  <c r="M144" i="93"/>
  <c r="M90" i="93"/>
  <c r="M11" i="93"/>
  <c r="M137" i="93"/>
  <c r="M152" i="93"/>
  <c r="M22" i="93"/>
  <c r="M44" i="93"/>
  <c r="P44" i="94"/>
  <c r="J44" i="39" s="1"/>
  <c r="H14" i="150" s="1"/>
  <c r="P127" i="152"/>
  <c r="S127" i="39" s="1"/>
  <c r="Q97" i="150" s="1"/>
  <c r="P7" i="152"/>
  <c r="S7" i="39" s="1"/>
  <c r="P25" i="152"/>
  <c r="S25" i="39" s="1"/>
  <c r="P129" i="152"/>
  <c r="S129" i="39" s="1"/>
  <c r="Q99" i="150" s="1"/>
  <c r="P41" i="152"/>
  <c r="S41" i="39" s="1"/>
  <c r="Q11" i="150" s="1"/>
  <c r="P108" i="152"/>
  <c r="S108" i="39" s="1"/>
  <c r="Q78" i="150" s="1"/>
  <c r="P11" i="152"/>
  <c r="S11" i="39" s="1"/>
  <c r="P99" i="152"/>
  <c r="S99" i="39" s="1"/>
  <c r="Q69" i="150" s="1"/>
  <c r="P8" i="152"/>
  <c r="S8" i="39" s="1"/>
  <c r="P93" i="152"/>
  <c r="S93" i="39" s="1"/>
  <c r="Q63" i="150" s="1"/>
  <c r="P128" i="152"/>
  <c r="S128" i="39" s="1"/>
  <c r="Q98" i="150" s="1"/>
  <c r="P83" i="152"/>
  <c r="S83" i="39" s="1"/>
  <c r="Q53" i="150" s="1"/>
  <c r="P123" i="152"/>
  <c r="S123" i="39" s="1"/>
  <c r="Q93" i="150" s="1"/>
  <c r="P46" i="152"/>
  <c r="S46" i="39" s="1"/>
  <c r="P14" i="152"/>
  <c r="S14" i="39" s="1"/>
  <c r="P72" i="152"/>
  <c r="S72" i="39" s="1"/>
  <c r="Q42" i="150" s="1"/>
  <c r="P94" i="152"/>
  <c r="S94" i="39" s="1"/>
  <c r="Q64" i="150" s="1"/>
  <c r="P125" i="152"/>
  <c r="S125" i="39" s="1"/>
  <c r="Q95" i="150" s="1"/>
  <c r="P43" i="152"/>
  <c r="S43" i="39" s="1"/>
  <c r="Q13" i="150" s="1"/>
  <c r="P65" i="111"/>
  <c r="F65" i="39" s="1"/>
  <c r="D35" i="150" s="1"/>
  <c r="P52" i="111"/>
  <c r="F52" i="39" s="1"/>
  <c r="D22" i="150" s="1"/>
  <c r="P160" i="111"/>
  <c r="P112" i="111"/>
  <c r="F112" i="39" s="1"/>
  <c r="D82" i="150" s="1"/>
  <c r="P11" i="111"/>
  <c r="F11" i="39" s="1"/>
  <c r="P161" i="111"/>
  <c r="P143" i="111"/>
  <c r="F143" i="39" s="1"/>
  <c r="D113" i="150" s="1"/>
  <c r="P153" i="111"/>
  <c r="P178" i="111"/>
  <c r="P145" i="111"/>
  <c r="F145" i="39" s="1"/>
  <c r="D115" i="150" s="1"/>
  <c r="P113" i="111"/>
  <c r="F113" i="39" s="1"/>
  <c r="D83" i="150" s="1"/>
  <c r="P167" i="111"/>
  <c r="M138" i="131"/>
  <c r="M141" i="131"/>
  <c r="M143" i="131"/>
  <c r="M133" i="131"/>
  <c r="M36" i="131"/>
  <c r="M37" i="131"/>
  <c r="M28" i="131"/>
  <c r="M149" i="131"/>
  <c r="M46" i="131"/>
  <c r="M32" i="131"/>
  <c r="M34" i="131"/>
  <c r="M29" i="131"/>
  <c r="M26" i="131"/>
  <c r="M150" i="131"/>
  <c r="M31" i="131"/>
  <c r="M20" i="131"/>
  <c r="M148" i="131"/>
  <c r="M147" i="131"/>
  <c r="M151" i="131"/>
  <c r="M33" i="131"/>
  <c r="M30" i="131"/>
  <c r="M18" i="131"/>
  <c r="M47" i="131"/>
  <c r="M69" i="131"/>
  <c r="M74" i="131"/>
  <c r="M61" i="131"/>
  <c r="M72" i="131"/>
  <c r="M89" i="131"/>
  <c r="M111" i="131"/>
  <c r="M142" i="131"/>
  <c r="M104" i="131"/>
  <c r="M117" i="131"/>
  <c r="M44" i="131"/>
  <c r="M127" i="131"/>
  <c r="M6" i="131"/>
  <c r="M25" i="131"/>
  <c r="M58" i="131"/>
  <c r="M54" i="131"/>
  <c r="M48" i="131"/>
  <c r="M77" i="131"/>
  <c r="M81" i="131"/>
  <c r="M82" i="131"/>
  <c r="M102" i="131"/>
  <c r="M135" i="131"/>
  <c r="M123" i="131"/>
  <c r="M131" i="131"/>
  <c r="M39" i="131"/>
  <c r="M17" i="131"/>
  <c r="M13" i="131"/>
  <c r="M73" i="131"/>
  <c r="M64" i="131"/>
  <c r="M75" i="131"/>
  <c r="M94" i="131"/>
  <c r="M98" i="131"/>
  <c r="M97" i="131"/>
  <c r="M88" i="131"/>
  <c r="M103" i="131"/>
  <c r="M109" i="131"/>
  <c r="M106" i="131"/>
  <c r="M108" i="131"/>
  <c r="M140" i="131"/>
  <c r="M128" i="131"/>
  <c r="M24" i="131"/>
  <c r="M52" i="131"/>
  <c r="M67" i="131"/>
  <c r="M53" i="131"/>
  <c r="M66" i="131"/>
  <c r="M56" i="131"/>
  <c r="M55" i="131"/>
  <c r="M84" i="131"/>
  <c r="M38" i="131"/>
  <c r="M124" i="131"/>
  <c r="M146" i="131"/>
  <c r="M7" i="131"/>
  <c r="M8" i="131"/>
  <c r="M50" i="131"/>
  <c r="M60" i="131"/>
  <c r="M59" i="131"/>
  <c r="M91" i="131"/>
  <c r="M79" i="131"/>
  <c r="M87" i="131"/>
  <c r="M113" i="131"/>
  <c r="M129" i="131"/>
  <c r="M43" i="131"/>
  <c r="M14" i="131"/>
  <c r="M11" i="131"/>
  <c r="M19" i="131"/>
  <c r="M16" i="131"/>
  <c r="M9" i="131"/>
  <c r="M71" i="131"/>
  <c r="M63" i="131"/>
  <c r="M62" i="131"/>
  <c r="M51" i="131"/>
  <c r="M57" i="131"/>
  <c r="M49" i="131"/>
  <c r="M93" i="131"/>
  <c r="M68" i="131"/>
  <c r="M90" i="131"/>
  <c r="M105" i="131"/>
  <c r="M99" i="131"/>
  <c r="M115" i="131"/>
  <c r="M126" i="131"/>
  <c r="M125" i="131"/>
  <c r="M40" i="131"/>
  <c r="M45" i="131"/>
  <c r="M22" i="131"/>
  <c r="M15" i="131"/>
  <c r="M23" i="131"/>
  <c r="M76" i="131"/>
  <c r="M65" i="131"/>
  <c r="M70" i="131"/>
  <c r="M85" i="131"/>
  <c r="M86" i="131"/>
  <c r="M78" i="131"/>
  <c r="M80" i="131"/>
  <c r="M95" i="131"/>
  <c r="M110" i="131"/>
  <c r="M100" i="131"/>
  <c r="M130" i="131"/>
  <c r="M132" i="131"/>
  <c r="M112" i="131"/>
  <c r="M42" i="131"/>
  <c r="M152" i="131"/>
  <c r="M12" i="131"/>
  <c r="M21" i="131"/>
  <c r="M10" i="131"/>
  <c r="M92" i="131"/>
  <c r="M83" i="131"/>
  <c r="M96" i="131"/>
  <c r="M107" i="131"/>
  <c r="M101" i="131"/>
  <c r="M122" i="131"/>
  <c r="M137" i="131"/>
  <c r="M134" i="131"/>
  <c r="M27" i="131"/>
  <c r="M139" i="131"/>
  <c r="M114" i="131"/>
  <c r="M136" i="131"/>
  <c r="M41" i="131"/>
  <c r="M118" i="131"/>
  <c r="M116" i="131"/>
  <c r="M120" i="131"/>
  <c r="M145" i="131"/>
  <c r="M121" i="131"/>
  <c r="M144" i="131"/>
  <c r="M119" i="131"/>
  <c r="M35" i="131"/>
  <c r="P108" i="116"/>
  <c r="H108" i="39" s="1"/>
  <c r="F78" i="150" s="1"/>
  <c r="P22" i="116"/>
  <c r="H22" i="39" s="1"/>
  <c r="P44" i="116"/>
  <c r="H44" i="39" s="1"/>
  <c r="F14" i="150" s="1"/>
  <c r="P25" i="116"/>
  <c r="H25" i="39" s="1"/>
  <c r="P167" i="116"/>
  <c r="P98" i="116"/>
  <c r="H98" i="39" s="1"/>
  <c r="F68" i="150" s="1"/>
  <c r="P49" i="116"/>
  <c r="H49" i="39" s="1"/>
  <c r="F19" i="150" s="1"/>
  <c r="P128" i="116"/>
  <c r="H128" i="39" s="1"/>
  <c r="F98" i="150" s="1"/>
  <c r="P69" i="116"/>
  <c r="H69" i="39" s="1"/>
  <c r="F39" i="150" s="1"/>
  <c r="P152" i="116"/>
  <c r="H152" i="39" s="1"/>
  <c r="P66" i="105"/>
  <c r="E66" i="39" s="1"/>
  <c r="P107" i="105"/>
  <c r="E107" i="39" s="1"/>
  <c r="P176" i="105"/>
  <c r="P91" i="105"/>
  <c r="E91" i="39" s="1"/>
  <c r="P152" i="105"/>
  <c r="E152" i="39" s="1"/>
  <c r="P82" i="105"/>
  <c r="E82" i="39" s="1"/>
  <c r="P39" i="105"/>
  <c r="E39" i="39" s="1"/>
  <c r="P7" i="105"/>
  <c r="E7" i="39" s="1"/>
  <c r="P90" i="105"/>
  <c r="E90" i="39" s="1"/>
  <c r="P25" i="105"/>
  <c r="E25" i="39" s="1"/>
  <c r="P103" i="105"/>
  <c r="E103" i="39" s="1"/>
  <c r="P108" i="105"/>
  <c r="E108" i="39" s="1"/>
  <c r="P174" i="105"/>
  <c r="P65" i="105"/>
  <c r="E65" i="39" s="1"/>
  <c r="P179" i="105"/>
  <c r="P67" i="105"/>
  <c r="E67" i="39" s="1"/>
  <c r="P158" i="105"/>
  <c r="P139" i="105"/>
  <c r="E139" i="39" s="1"/>
  <c r="P81" i="105"/>
  <c r="E81" i="39" s="1"/>
  <c r="P149" i="105"/>
  <c r="E149" i="39" s="1"/>
  <c r="P33" i="105"/>
  <c r="E33" i="39" s="1"/>
  <c r="P27" i="105"/>
  <c r="E27" i="39" s="1"/>
  <c r="P141" i="105"/>
  <c r="E141" i="39" s="1"/>
  <c r="P90" i="134"/>
  <c r="P90" i="39" s="1"/>
  <c r="N60" i="150" s="1"/>
  <c r="P170" i="134"/>
  <c r="P89" i="134"/>
  <c r="P89" i="39" s="1"/>
  <c r="N59" i="150" s="1"/>
  <c r="P42" i="134"/>
  <c r="P42" i="39" s="1"/>
  <c r="N12" i="150" s="1"/>
  <c r="P61" i="134"/>
  <c r="P61" i="39" s="1"/>
  <c r="N31" i="150" s="1"/>
  <c r="P40" i="134"/>
  <c r="P40" i="39" s="1"/>
  <c r="N10" i="150" s="1"/>
  <c r="P92" i="134"/>
  <c r="P92" i="39" s="1"/>
  <c r="N62" i="150" s="1"/>
  <c r="P45" i="134"/>
  <c r="P45" i="39" s="1"/>
  <c r="N15" i="150" s="1"/>
  <c r="P78" i="134"/>
  <c r="P78" i="39" s="1"/>
  <c r="N48" i="150" s="1"/>
  <c r="P10" i="134"/>
  <c r="P10" i="39" s="1"/>
  <c r="P88" i="134"/>
  <c r="P88" i="39" s="1"/>
  <c r="N58" i="150" s="1"/>
  <c r="P166" i="134"/>
  <c r="P81" i="134"/>
  <c r="P81" i="39" s="1"/>
  <c r="N51" i="150" s="1"/>
  <c r="P19" i="134"/>
  <c r="P19" i="39" s="1"/>
  <c r="P97" i="134"/>
  <c r="P97" i="39" s="1"/>
  <c r="N67" i="150" s="1"/>
  <c r="P20" i="134"/>
  <c r="P20" i="39" s="1"/>
  <c r="P34" i="134"/>
  <c r="P34" i="39" s="1"/>
  <c r="P32" i="134"/>
  <c r="P32" i="39" s="1"/>
  <c r="P67" i="134"/>
  <c r="P67" i="39" s="1"/>
  <c r="N37" i="150" s="1"/>
  <c r="P69" i="134"/>
  <c r="P69" i="39" s="1"/>
  <c r="N39" i="150" s="1"/>
  <c r="P141" i="94"/>
  <c r="J141" i="39" s="1"/>
  <c r="H111" i="150" s="1"/>
  <c r="P8" i="94"/>
  <c r="J8" i="39" s="1"/>
  <c r="P136" i="94"/>
  <c r="J136" i="39" s="1"/>
  <c r="H106" i="150" s="1"/>
  <c r="P122" i="94"/>
  <c r="J122" i="39" s="1"/>
  <c r="H92" i="150" s="1"/>
  <c r="P35" i="94"/>
  <c r="J35" i="39" s="1"/>
  <c r="P146" i="94"/>
  <c r="J146" i="39" s="1"/>
  <c r="H116" i="150" s="1"/>
  <c r="P73" i="94"/>
  <c r="J73" i="39" s="1"/>
  <c r="H43" i="150" s="1"/>
  <c r="P116" i="94"/>
  <c r="J116" i="39" s="1"/>
  <c r="H86" i="150" s="1"/>
  <c r="P32" i="94"/>
  <c r="J32" i="39" s="1"/>
  <c r="P37" i="94"/>
  <c r="J37" i="39" s="1"/>
  <c r="H7" i="150" s="1"/>
  <c r="P56" i="94"/>
  <c r="J56" i="39" s="1"/>
  <c r="H26" i="150" s="1"/>
  <c r="P31" i="94"/>
  <c r="J31" i="39" s="1"/>
  <c r="P43" i="94"/>
  <c r="J43" i="39" s="1"/>
  <c r="H13" i="150" s="1"/>
  <c r="P69" i="94"/>
  <c r="J69" i="39" s="1"/>
  <c r="H39" i="150" s="1"/>
  <c r="P84" i="94"/>
  <c r="J84" i="39" s="1"/>
  <c r="H54" i="150" s="1"/>
  <c r="P149" i="153"/>
  <c r="T149" i="39" s="1"/>
  <c r="P105" i="153"/>
  <c r="T105" i="39" s="1"/>
  <c r="R75" i="150" s="1"/>
  <c r="P130" i="153"/>
  <c r="T130" i="39" s="1"/>
  <c r="R100" i="150" s="1"/>
  <c r="P59" i="153"/>
  <c r="T59" i="39" s="1"/>
  <c r="R29" i="150" s="1"/>
  <c r="P57" i="153"/>
  <c r="T57" i="39" s="1"/>
  <c r="R27" i="150" s="1"/>
  <c r="P7" i="153"/>
  <c r="T7" i="39" s="1"/>
  <c r="P21" i="153"/>
  <c r="T21" i="39" s="1"/>
  <c r="P138" i="153"/>
  <c r="T138" i="39" s="1"/>
  <c r="R108" i="150" s="1"/>
  <c r="P60" i="153"/>
  <c r="T60" i="39" s="1"/>
  <c r="R30" i="150" s="1"/>
  <c r="P144" i="153"/>
  <c r="T144" i="39" s="1"/>
  <c r="R114" i="150" s="1"/>
  <c r="O2" i="151"/>
  <c r="P144" i="151" s="1"/>
  <c r="R144" i="39" s="1"/>
  <c r="P114" i="150" s="1"/>
  <c r="P91" i="151"/>
  <c r="R91" i="39" s="1"/>
  <c r="P61" i="150" s="1"/>
  <c r="P122" i="152"/>
  <c r="S122" i="39" s="1"/>
  <c r="Q92" i="150" s="1"/>
  <c r="P52" i="152"/>
  <c r="S52" i="39" s="1"/>
  <c r="Q22" i="150" s="1"/>
  <c r="P132" i="152"/>
  <c r="S132" i="39" s="1"/>
  <c r="Q102" i="150" s="1"/>
  <c r="P48" i="152"/>
  <c r="S48" i="39" s="1"/>
  <c r="Q18" i="150" s="1"/>
  <c r="P135" i="152"/>
  <c r="S135" i="39" s="1"/>
  <c r="Q105" i="150" s="1"/>
  <c r="P13" i="152"/>
  <c r="S13" i="39" s="1"/>
  <c r="P143" i="152"/>
  <c r="S143" i="39" s="1"/>
  <c r="Q113" i="150" s="1"/>
  <c r="P6" i="152"/>
  <c r="S6" i="39" s="1"/>
  <c r="P106" i="152"/>
  <c r="S106" i="39" s="1"/>
  <c r="Q76" i="150" s="1"/>
  <c r="P47" i="152"/>
  <c r="S47" i="39" s="1"/>
  <c r="Q17" i="150" s="1"/>
  <c r="P115" i="152"/>
  <c r="S115" i="39" s="1"/>
  <c r="Q85" i="150" s="1"/>
  <c r="P118" i="152"/>
  <c r="S118" i="39" s="1"/>
  <c r="Q88" i="150" s="1"/>
  <c r="P112" i="152"/>
  <c r="S112" i="39" s="1"/>
  <c r="Q82" i="150" s="1"/>
  <c r="P104" i="152"/>
  <c r="S104" i="39" s="1"/>
  <c r="Q74" i="150" s="1"/>
  <c r="P55" i="152"/>
  <c r="S55" i="39" s="1"/>
  <c r="Q25" i="150" s="1"/>
  <c r="P152" i="152"/>
  <c r="S152" i="39" s="1"/>
  <c r="P105" i="152"/>
  <c r="S105" i="39" s="1"/>
  <c r="Q75" i="150" s="1"/>
  <c r="P29" i="152"/>
  <c r="S29" i="39" s="1"/>
  <c r="P26" i="152"/>
  <c r="S26" i="39" s="1"/>
  <c r="P13" i="111"/>
  <c r="F13" i="39" s="1"/>
  <c r="P116" i="111"/>
  <c r="F116" i="39" s="1"/>
  <c r="D86" i="150" s="1"/>
  <c r="P184" i="111"/>
  <c r="P191" i="111"/>
  <c r="P110" i="111"/>
  <c r="F110" i="39" s="1"/>
  <c r="D80" i="150" s="1"/>
  <c r="P173" i="111"/>
  <c r="P75" i="111"/>
  <c r="F75" i="39" s="1"/>
  <c r="D45" i="150" s="1"/>
  <c r="O2" i="111"/>
  <c r="P148" i="111" s="1"/>
  <c r="F148" i="39" s="1"/>
  <c r="P38" i="111"/>
  <c r="F38" i="39" s="1"/>
  <c r="D8" i="150" s="1"/>
  <c r="P94" i="111"/>
  <c r="F94" i="39" s="1"/>
  <c r="D64" i="150" s="1"/>
  <c r="P170" i="111"/>
  <c r="P142" i="111"/>
  <c r="F142" i="39" s="1"/>
  <c r="D112" i="150" s="1"/>
  <c r="P152" i="111"/>
  <c r="F152" i="39" s="1"/>
  <c r="P106" i="111"/>
  <c r="F106" i="39" s="1"/>
  <c r="D76" i="150" s="1"/>
  <c r="P149" i="111"/>
  <c r="F149" i="39" s="1"/>
  <c r="P188" i="111"/>
  <c r="P107" i="111"/>
  <c r="F107" i="39" s="1"/>
  <c r="D77" i="150" s="1"/>
  <c r="P158" i="111"/>
  <c r="P147" i="111"/>
  <c r="F147" i="39" s="1"/>
  <c r="P131" i="111"/>
  <c r="F131" i="39" s="1"/>
  <c r="D101" i="150" s="1"/>
  <c r="P21" i="116"/>
  <c r="H21" i="39" s="1"/>
  <c r="O2" i="116"/>
  <c r="P115" i="116" s="1"/>
  <c r="H115" i="39" s="1"/>
  <c r="F85" i="150" s="1"/>
  <c r="P86" i="116"/>
  <c r="H86" i="39" s="1"/>
  <c r="F56" i="150" s="1"/>
  <c r="P165" i="116"/>
  <c r="P117" i="116"/>
  <c r="H117" i="39" s="1"/>
  <c r="F87" i="150" s="1"/>
  <c r="P63" i="116"/>
  <c r="H63" i="39" s="1"/>
  <c r="F33" i="150" s="1"/>
  <c r="P124" i="116"/>
  <c r="H124" i="39" s="1"/>
  <c r="F94" i="150" s="1"/>
  <c r="P170" i="116"/>
  <c r="P94" i="116"/>
  <c r="H94" i="39" s="1"/>
  <c r="F64" i="150" s="1"/>
  <c r="P177" i="116"/>
  <c r="P66" i="116"/>
  <c r="H66" i="39" s="1"/>
  <c r="F36" i="150" s="1"/>
  <c r="P92" i="116"/>
  <c r="H92" i="39" s="1"/>
  <c r="F62" i="150" s="1"/>
  <c r="P20" i="116"/>
  <c r="H20" i="39" s="1"/>
  <c r="P15" i="116"/>
  <c r="H15" i="39" s="1"/>
  <c r="P155" i="116"/>
  <c r="P26" i="116"/>
  <c r="H26" i="39" s="1"/>
  <c r="P149" i="116"/>
  <c r="H149" i="39" s="1"/>
  <c r="P141" i="116"/>
  <c r="H141" i="39" s="1"/>
  <c r="F111" i="150" s="1"/>
  <c r="P75" i="105"/>
  <c r="E75" i="39" s="1"/>
  <c r="P68" i="105"/>
  <c r="E68" i="39" s="1"/>
  <c r="P159" i="105"/>
  <c r="P126" i="105"/>
  <c r="E126" i="39" s="1"/>
  <c r="P160" i="105"/>
  <c r="P93" i="105"/>
  <c r="E93" i="39" s="1"/>
  <c r="P115" i="105"/>
  <c r="E115" i="39" s="1"/>
  <c r="P164" i="105"/>
  <c r="P96" i="105"/>
  <c r="E96" i="39" s="1"/>
  <c r="P15" i="105"/>
  <c r="E15" i="39" s="1"/>
  <c r="P99" i="105"/>
  <c r="E99" i="39" s="1"/>
  <c r="P56" i="105"/>
  <c r="E56" i="39" s="1"/>
  <c r="P44" i="105"/>
  <c r="E44" i="39" s="1"/>
  <c r="P127" i="105"/>
  <c r="E127" i="39" s="1"/>
  <c r="P184" i="105"/>
  <c r="P92" i="105"/>
  <c r="E92" i="39" s="1"/>
  <c r="P183" i="105"/>
  <c r="P76" i="105"/>
  <c r="E76" i="39" s="1"/>
  <c r="P14" i="105"/>
  <c r="E14" i="39" s="1"/>
  <c r="P30" i="105"/>
  <c r="E30" i="39" s="1"/>
  <c r="P151" i="105"/>
  <c r="E151" i="39" s="1"/>
  <c r="P134" i="105"/>
  <c r="E134" i="39" s="1"/>
  <c r="P137" i="105"/>
  <c r="E137" i="39" s="1"/>
  <c r="P77" i="134"/>
  <c r="P77" i="39" s="1"/>
  <c r="N47" i="150" s="1"/>
  <c r="P8" i="134"/>
  <c r="P8" i="39" s="1"/>
  <c r="P98" i="134"/>
  <c r="P98" i="39" s="1"/>
  <c r="N68" i="150" s="1"/>
  <c r="P145" i="134"/>
  <c r="P145" i="39" s="1"/>
  <c r="N115" i="150" s="1"/>
  <c r="P169" i="134"/>
  <c r="P125" i="134"/>
  <c r="P125" i="39" s="1"/>
  <c r="N95" i="150" s="1"/>
  <c r="P83" i="134"/>
  <c r="P83" i="39" s="1"/>
  <c r="N53" i="150" s="1"/>
  <c r="P129" i="134"/>
  <c r="P129" i="39" s="1"/>
  <c r="N99" i="150" s="1"/>
  <c r="P91" i="134"/>
  <c r="P91" i="39" s="1"/>
  <c r="N61" i="150" s="1"/>
  <c r="P39" i="134"/>
  <c r="P39" i="39" s="1"/>
  <c r="N9" i="150" s="1"/>
  <c r="P66" i="134"/>
  <c r="P66" i="39" s="1"/>
  <c r="N36" i="150" s="1"/>
  <c r="P152" i="134"/>
  <c r="P152" i="39" s="1"/>
  <c r="P85" i="134"/>
  <c r="P85" i="39" s="1"/>
  <c r="N55" i="150" s="1"/>
  <c r="P22" i="134"/>
  <c r="P22" i="39" s="1"/>
  <c r="P115" i="134"/>
  <c r="P115" i="39" s="1"/>
  <c r="N85" i="150" s="1"/>
  <c r="P7" i="134"/>
  <c r="P7" i="39" s="1"/>
  <c r="P150" i="134"/>
  <c r="P150" i="39" s="1"/>
  <c r="P151" i="134"/>
  <c r="P151" i="39" s="1"/>
  <c r="P71" i="134"/>
  <c r="P71" i="39" s="1"/>
  <c r="N41" i="150" s="1"/>
  <c r="P73" i="134"/>
  <c r="P73" i="39" s="1"/>
  <c r="N43" i="150" s="1"/>
  <c r="P150" i="94"/>
  <c r="J150" i="39" s="1"/>
  <c r="P98" i="94"/>
  <c r="J98" i="39" s="1"/>
  <c r="H68" i="150" s="1"/>
  <c r="P7" i="94"/>
  <c r="J7" i="39" s="1"/>
  <c r="M39" i="122"/>
  <c r="M143" i="122"/>
  <c r="M139" i="122"/>
  <c r="M135" i="122"/>
  <c r="M42" i="122"/>
  <c r="M145" i="122"/>
  <c r="M138" i="122"/>
  <c r="M136" i="122"/>
  <c r="M134" i="122"/>
  <c r="M132" i="122"/>
  <c r="M113" i="122"/>
  <c r="M109" i="122"/>
  <c r="M105" i="122"/>
  <c r="M101" i="122"/>
  <c r="M97" i="122"/>
  <c r="M93" i="122"/>
  <c r="M89" i="122"/>
  <c r="M85" i="122"/>
  <c r="M81" i="122"/>
  <c r="M117" i="122"/>
  <c r="M111" i="122"/>
  <c r="M110" i="122"/>
  <c r="M106" i="122"/>
  <c r="M102" i="122"/>
  <c r="M98" i="122"/>
  <c r="M94" i="122"/>
  <c r="M90" i="122"/>
  <c r="M86" i="122"/>
  <c r="M82" i="122"/>
  <c r="M116" i="122"/>
  <c r="M115" i="122"/>
  <c r="M91" i="122"/>
  <c r="M87" i="122"/>
  <c r="M83" i="122"/>
  <c r="M114" i="122"/>
  <c r="M36" i="122"/>
  <c r="M61" i="122"/>
  <c r="M52" i="122"/>
  <c r="M37" i="122"/>
  <c r="M58" i="122"/>
  <c r="M151" i="122"/>
  <c r="M147" i="122"/>
  <c r="M30" i="122"/>
  <c r="M148" i="122"/>
  <c r="M154" i="122"/>
  <c r="M162" i="122"/>
  <c r="M170" i="122"/>
  <c r="M178" i="122"/>
  <c r="M186" i="122"/>
  <c r="M34" i="122"/>
  <c r="M31" i="122"/>
  <c r="M21" i="122"/>
  <c r="M33" i="122"/>
  <c r="M149" i="122"/>
  <c r="M27" i="122"/>
  <c r="M29" i="122"/>
  <c r="M26" i="122"/>
  <c r="M23" i="122"/>
  <c r="M150" i="122"/>
  <c r="M28" i="122"/>
  <c r="M171" i="122"/>
  <c r="M11" i="122"/>
  <c r="M153" i="122"/>
  <c r="M18" i="122"/>
  <c r="M166" i="122"/>
  <c r="M7" i="122"/>
  <c r="M160" i="122"/>
  <c r="M48" i="122"/>
  <c r="M50" i="122"/>
  <c r="M191" i="122"/>
  <c r="M51" i="122"/>
  <c r="M92" i="122"/>
  <c r="M74" i="122"/>
  <c r="M119" i="122"/>
  <c r="M43" i="122"/>
  <c r="M168" i="122"/>
  <c r="M8" i="122"/>
  <c r="M22" i="122"/>
  <c r="M157" i="122"/>
  <c r="M14" i="122"/>
  <c r="M183" i="122"/>
  <c r="M78" i="122"/>
  <c r="M88" i="122"/>
  <c r="M65" i="122"/>
  <c r="M75" i="122"/>
  <c r="M112" i="122"/>
  <c r="M16" i="122"/>
  <c r="M12" i="122"/>
  <c r="M189" i="122"/>
  <c r="M172" i="122"/>
  <c r="M175" i="122"/>
  <c r="M49" i="122"/>
  <c r="M96" i="122"/>
  <c r="M69" i="122"/>
  <c r="M146" i="122"/>
  <c r="M127" i="122"/>
  <c r="M121" i="122"/>
  <c r="M44" i="122"/>
  <c r="M141" i="122"/>
  <c r="M20" i="122"/>
  <c r="M24" i="122"/>
  <c r="M179" i="122"/>
  <c r="M161" i="122"/>
  <c r="M180" i="122"/>
  <c r="M185" i="122"/>
  <c r="M47" i="122"/>
  <c r="M167" i="122"/>
  <c r="M63" i="122"/>
  <c r="M73" i="122"/>
  <c r="M128" i="122"/>
  <c r="M137" i="122"/>
  <c r="M13" i="122"/>
  <c r="M176" i="122"/>
  <c r="M25" i="122"/>
  <c r="M169" i="122"/>
  <c r="M174" i="122"/>
  <c r="M159" i="122"/>
  <c r="M53" i="122"/>
  <c r="M67" i="122"/>
  <c r="M79" i="122"/>
  <c r="M95" i="122"/>
  <c r="M84" i="122"/>
  <c r="M129" i="122"/>
  <c r="M142" i="122"/>
  <c r="M118" i="122"/>
  <c r="M130" i="122"/>
  <c r="M122" i="122"/>
  <c r="M144" i="122"/>
  <c r="M156" i="122"/>
  <c r="M187" i="122"/>
  <c r="M158" i="122"/>
  <c r="M10" i="122"/>
  <c r="M165" i="122"/>
  <c r="M152" i="122"/>
  <c r="M15" i="122"/>
  <c r="M182" i="122"/>
  <c r="M59" i="122"/>
  <c r="M62" i="122"/>
  <c r="M71" i="122"/>
  <c r="M80" i="122"/>
  <c r="M100" i="122"/>
  <c r="M77" i="122"/>
  <c r="M38" i="122"/>
  <c r="M123" i="122"/>
  <c r="M131" i="122"/>
  <c r="M140" i="122"/>
  <c r="M190" i="122"/>
  <c r="M184" i="122"/>
  <c r="M9" i="122"/>
  <c r="M188" i="122"/>
  <c r="M155" i="122"/>
  <c r="M19" i="122"/>
  <c r="M173" i="122"/>
  <c r="M55" i="122"/>
  <c r="M120" i="122"/>
  <c r="M124" i="122"/>
  <c r="M45" i="122"/>
  <c r="M17" i="122"/>
  <c r="M181" i="122"/>
  <c r="M164" i="122"/>
  <c r="M6" i="122"/>
  <c r="M177" i="122"/>
  <c r="M163" i="122"/>
  <c r="M46" i="122"/>
  <c r="M76" i="122"/>
  <c r="M126" i="122"/>
  <c r="M125" i="122"/>
  <c r="M107" i="122"/>
  <c r="M133" i="122"/>
  <c r="M64" i="122"/>
  <c r="M70" i="122"/>
  <c r="M103" i="122"/>
  <c r="M41" i="122"/>
  <c r="M35" i="122"/>
  <c r="M40" i="122"/>
  <c r="M60" i="122"/>
  <c r="M68" i="122"/>
  <c r="M54" i="122"/>
  <c r="M32" i="122"/>
  <c r="M99" i="122"/>
  <c r="M57" i="122"/>
  <c r="M72" i="122"/>
  <c r="M108" i="122"/>
  <c r="M56" i="122"/>
  <c r="M104" i="122"/>
  <c r="M66" i="122"/>
  <c r="P97" i="94"/>
  <c r="J97" i="39" s="1"/>
  <c r="H67" i="150" s="1"/>
  <c r="P30" i="94"/>
  <c r="J30" i="39" s="1"/>
  <c r="P23" i="94"/>
  <c r="J23" i="39" s="1"/>
  <c r="P96" i="94"/>
  <c r="J96" i="39" s="1"/>
  <c r="H66" i="150" s="1"/>
  <c r="P137" i="94"/>
  <c r="J137" i="39" s="1"/>
  <c r="H107" i="150" s="1"/>
  <c r="P17" i="94"/>
  <c r="J17" i="39" s="1"/>
  <c r="P48" i="94"/>
  <c r="J48" i="39" s="1"/>
  <c r="H18" i="150" s="1"/>
  <c r="P149" i="94"/>
  <c r="J149" i="39" s="1"/>
  <c r="P93" i="94"/>
  <c r="J93" i="39" s="1"/>
  <c r="H63" i="150" s="1"/>
  <c r="P125" i="94"/>
  <c r="J125" i="39" s="1"/>
  <c r="H95" i="150" s="1"/>
  <c r="P54" i="94"/>
  <c r="J54" i="39" s="1"/>
  <c r="H24" i="150" s="1"/>
  <c r="P76" i="94"/>
  <c r="J76" i="39" s="1"/>
  <c r="H46" i="150" s="1"/>
  <c r="P97" i="153"/>
  <c r="T97" i="39" s="1"/>
  <c r="R67" i="150" s="1"/>
  <c r="P101" i="153"/>
  <c r="T101" i="39" s="1"/>
  <c r="R71" i="150" s="1"/>
  <c r="P125" i="153"/>
  <c r="T125" i="39" s="1"/>
  <c r="R95" i="150" s="1"/>
  <c r="P71" i="153"/>
  <c r="T71" i="39" s="1"/>
  <c r="R41" i="150" s="1"/>
  <c r="P79" i="153"/>
  <c r="T79" i="39" s="1"/>
  <c r="R49" i="150" s="1"/>
  <c r="P131" i="153"/>
  <c r="T131" i="39" s="1"/>
  <c r="R101" i="150" s="1"/>
  <c r="P76" i="153"/>
  <c r="T76" i="39" s="1"/>
  <c r="R46" i="150" s="1"/>
  <c r="P141" i="153"/>
  <c r="T141" i="39" s="1"/>
  <c r="R111" i="150" s="1"/>
  <c r="P102" i="153"/>
  <c r="T102" i="39" s="1"/>
  <c r="R72" i="150" s="1"/>
  <c r="P36" i="153"/>
  <c r="T36" i="39" s="1"/>
  <c r="R6" i="150" s="1"/>
  <c r="P33" i="153"/>
  <c r="T33" i="39" s="1"/>
  <c r="P145" i="151"/>
  <c r="R145" i="39" s="1"/>
  <c r="P115" i="150" s="1"/>
  <c r="P67" i="151"/>
  <c r="R67" i="39" s="1"/>
  <c r="P37" i="150" s="1"/>
  <c r="P31" i="151"/>
  <c r="R31" i="39" s="1"/>
  <c r="P11" i="151"/>
  <c r="R11" i="39" s="1"/>
  <c r="P125" i="151"/>
  <c r="R125" i="39" s="1"/>
  <c r="P95" i="150" s="1"/>
  <c r="P10" i="151"/>
  <c r="R10" i="39" s="1"/>
  <c r="P101" i="151"/>
  <c r="R101" i="39" s="1"/>
  <c r="P71" i="150" s="1"/>
  <c r="P150" i="151"/>
  <c r="R150" i="39" s="1"/>
  <c r="P133" i="152"/>
  <c r="S133" i="39" s="1"/>
  <c r="Q103" i="150" s="1"/>
  <c r="P51" i="152"/>
  <c r="S51" i="39" s="1"/>
  <c r="Q21" i="150" s="1"/>
  <c r="P134" i="152"/>
  <c r="S134" i="39" s="1"/>
  <c r="Q104" i="150" s="1"/>
  <c r="P67" i="152"/>
  <c r="S67" i="39" s="1"/>
  <c r="Q37" i="150" s="1"/>
  <c r="P90" i="152"/>
  <c r="S90" i="39" s="1"/>
  <c r="Q60" i="150" s="1"/>
  <c r="P61" i="152"/>
  <c r="S61" i="39" s="1"/>
  <c r="Q31" i="150" s="1"/>
  <c r="P140" i="152"/>
  <c r="S140" i="39" s="1"/>
  <c r="Q110" i="150" s="1"/>
  <c r="P54" i="152"/>
  <c r="S54" i="39" s="1"/>
  <c r="Q24" i="150" s="1"/>
  <c r="P45" i="152"/>
  <c r="S45" i="39" s="1"/>
  <c r="Q15" i="150" s="1"/>
  <c r="P98" i="152"/>
  <c r="S98" i="39" s="1"/>
  <c r="Q68" i="150" s="1"/>
  <c r="P139" i="152"/>
  <c r="S139" i="39" s="1"/>
  <c r="Q109" i="150" s="1"/>
  <c r="P24" i="152"/>
  <c r="S24" i="39" s="1"/>
  <c r="P21" i="152"/>
  <c r="S21" i="39" s="1"/>
  <c r="P74" i="152"/>
  <c r="S74" i="39" s="1"/>
  <c r="Q44" i="150" s="1"/>
  <c r="P76" i="152"/>
  <c r="S76" i="39" s="1"/>
  <c r="Q46" i="150" s="1"/>
  <c r="P28" i="152"/>
  <c r="S28" i="39" s="1"/>
  <c r="P110" i="152"/>
  <c r="S110" i="39" s="1"/>
  <c r="Q80" i="150" s="1"/>
  <c r="P35" i="152"/>
  <c r="S35" i="39" s="1"/>
  <c r="P8" i="111"/>
  <c r="F8" i="39" s="1"/>
  <c r="P21" i="111"/>
  <c r="F21" i="39" s="1"/>
  <c r="P19" i="111"/>
  <c r="F19" i="39" s="1"/>
  <c r="P37" i="111"/>
  <c r="F37" i="39" s="1"/>
  <c r="D7" i="150" s="1"/>
  <c r="P71" i="111"/>
  <c r="F71" i="39" s="1"/>
  <c r="D41" i="150" s="1"/>
  <c r="P92" i="111"/>
  <c r="F92" i="39" s="1"/>
  <c r="D62" i="150" s="1"/>
  <c r="P73" i="111"/>
  <c r="F73" i="39" s="1"/>
  <c r="D43" i="150" s="1"/>
  <c r="P15" i="111"/>
  <c r="F15" i="39" s="1"/>
  <c r="P154" i="111"/>
  <c r="P55" i="111"/>
  <c r="F55" i="39" s="1"/>
  <c r="D25" i="150" s="1"/>
  <c r="P64" i="111"/>
  <c r="F64" i="39" s="1"/>
  <c r="D34" i="150" s="1"/>
  <c r="P7" i="111"/>
  <c r="F7" i="39" s="1"/>
  <c r="P84" i="111"/>
  <c r="F84" i="39" s="1"/>
  <c r="D54" i="150" s="1"/>
  <c r="P171" i="111"/>
  <c r="P80" i="111"/>
  <c r="F80" i="39" s="1"/>
  <c r="D50" i="150" s="1"/>
  <c r="P165" i="111"/>
  <c r="P54" i="111"/>
  <c r="F54" i="39" s="1"/>
  <c r="D24" i="150" s="1"/>
  <c r="P111" i="111"/>
  <c r="F111" i="39" s="1"/>
  <c r="D81" i="150" s="1"/>
  <c r="P39" i="111"/>
  <c r="F39" i="39" s="1"/>
  <c r="D9" i="150" s="1"/>
  <c r="P24" i="111"/>
  <c r="F24" i="39" s="1"/>
  <c r="P96" i="111"/>
  <c r="F96" i="39" s="1"/>
  <c r="D66" i="150" s="1"/>
  <c r="P190" i="111"/>
  <c r="P28" i="111"/>
  <c r="F28" i="39" s="1"/>
  <c r="P30" i="111"/>
  <c r="F30" i="39" s="1"/>
  <c r="P118" i="116"/>
  <c r="H118" i="39" s="1"/>
  <c r="F88" i="150" s="1"/>
  <c r="M146" i="96"/>
  <c r="M142" i="96"/>
  <c r="M44" i="96"/>
  <c r="M141" i="96"/>
  <c r="M139" i="96"/>
  <c r="M137" i="96"/>
  <c r="M135" i="96"/>
  <c r="M133" i="96"/>
  <c r="M131" i="96"/>
  <c r="M143" i="96"/>
  <c r="M138" i="96"/>
  <c r="M136" i="96"/>
  <c r="M134" i="96"/>
  <c r="M132" i="96"/>
  <c r="M113" i="96"/>
  <c r="M107" i="96"/>
  <c r="M103" i="96"/>
  <c r="M99" i="96"/>
  <c r="M95" i="96"/>
  <c r="M91" i="96"/>
  <c r="M87" i="96"/>
  <c r="M83" i="96"/>
  <c r="M111" i="96"/>
  <c r="M108" i="96"/>
  <c r="M104" i="96"/>
  <c r="M100" i="96"/>
  <c r="M96" i="96"/>
  <c r="M92" i="96"/>
  <c r="M88" i="96"/>
  <c r="M84" i="96"/>
  <c r="M80" i="96"/>
  <c r="M93" i="96"/>
  <c r="M89" i="96"/>
  <c r="M85" i="96"/>
  <c r="M81" i="96"/>
  <c r="M116" i="96"/>
  <c r="M36" i="96"/>
  <c r="M31" i="96"/>
  <c r="M30" i="96"/>
  <c r="M148" i="96"/>
  <c r="M59" i="96"/>
  <c r="M54" i="96"/>
  <c r="M37" i="96"/>
  <c r="M27" i="96"/>
  <c r="M35" i="96"/>
  <c r="M56" i="96"/>
  <c r="M32" i="96"/>
  <c r="M26" i="96"/>
  <c r="M22" i="96"/>
  <c r="M33" i="96"/>
  <c r="M150" i="96"/>
  <c r="M20" i="96"/>
  <c r="M17" i="96"/>
  <c r="M29" i="96"/>
  <c r="M34" i="96"/>
  <c r="M147" i="96"/>
  <c r="M151" i="96"/>
  <c r="M185" i="96"/>
  <c r="M16" i="96"/>
  <c r="M173" i="96"/>
  <c r="M162" i="96"/>
  <c r="M186" i="96"/>
  <c r="M175" i="96"/>
  <c r="M13" i="96"/>
  <c r="M53" i="96"/>
  <c r="M79" i="96"/>
  <c r="M110" i="96"/>
  <c r="M74" i="96"/>
  <c r="M123" i="96"/>
  <c r="M127" i="96"/>
  <c r="M118" i="96"/>
  <c r="M181" i="96"/>
  <c r="M163" i="96"/>
  <c r="M172" i="96"/>
  <c r="M161" i="96"/>
  <c r="M50" i="96"/>
  <c r="M24" i="96"/>
  <c r="M14" i="96"/>
  <c r="M63" i="96"/>
  <c r="M86" i="96"/>
  <c r="M76" i="96"/>
  <c r="M117" i="96"/>
  <c r="M124" i="96"/>
  <c r="M128" i="96"/>
  <c r="M144" i="96"/>
  <c r="M43" i="96"/>
  <c r="M182" i="96"/>
  <c r="M171" i="96"/>
  <c r="M188" i="96"/>
  <c r="M159" i="96"/>
  <c r="M187" i="96"/>
  <c r="M168" i="96"/>
  <c r="M157" i="96"/>
  <c r="M82" i="96"/>
  <c r="M77" i="96"/>
  <c r="M112" i="96"/>
  <c r="M98" i="96"/>
  <c r="M114" i="96"/>
  <c r="M125" i="96"/>
  <c r="M130" i="96"/>
  <c r="M39" i="96"/>
  <c r="M40" i="96"/>
  <c r="M178" i="96"/>
  <c r="M167" i="96"/>
  <c r="M15" i="96"/>
  <c r="M184" i="96"/>
  <c r="M183" i="96"/>
  <c r="M12" i="96"/>
  <c r="M158" i="96"/>
  <c r="M152" i="96"/>
  <c r="M64" i="96"/>
  <c r="M121" i="96"/>
  <c r="M119" i="96"/>
  <c r="M129" i="96"/>
  <c r="M140" i="96"/>
  <c r="M45" i="96"/>
  <c r="M164" i="96"/>
  <c r="M153" i="96"/>
  <c r="M174" i="96"/>
  <c r="M169" i="96"/>
  <c r="M7" i="96"/>
  <c r="M154" i="96"/>
  <c r="M10" i="96"/>
  <c r="M48" i="96"/>
  <c r="M8" i="96"/>
  <c r="M60" i="96"/>
  <c r="M67" i="96"/>
  <c r="M73" i="96"/>
  <c r="M65" i="96"/>
  <c r="M120" i="96"/>
  <c r="M160" i="96"/>
  <c r="M170" i="96"/>
  <c r="M180" i="96"/>
  <c r="M165" i="96"/>
  <c r="M9" i="96"/>
  <c r="M46" i="96"/>
  <c r="M51" i="96"/>
  <c r="M97" i="96"/>
  <c r="M94" i="96"/>
  <c r="M126" i="96"/>
  <c r="M42" i="96"/>
  <c r="M38" i="96"/>
  <c r="M41" i="96"/>
  <c r="M25" i="96"/>
  <c r="M156" i="96"/>
  <c r="M176" i="96"/>
  <c r="M155" i="96"/>
  <c r="M189" i="96"/>
  <c r="M49" i="96"/>
  <c r="M11" i="96"/>
  <c r="M90" i="96"/>
  <c r="M75" i="96"/>
  <c r="M102" i="96"/>
  <c r="M69" i="96"/>
  <c r="M115" i="96"/>
  <c r="M23" i="96"/>
  <c r="M18" i="96"/>
  <c r="M177" i="96"/>
  <c r="M166" i="96"/>
  <c r="M179" i="96"/>
  <c r="M57" i="96"/>
  <c r="M19" i="96"/>
  <c r="M61" i="96"/>
  <c r="M47" i="96"/>
  <c r="M78" i="96"/>
  <c r="M122" i="96"/>
  <c r="M52" i="96"/>
  <c r="M55" i="96"/>
  <c r="M145" i="96"/>
  <c r="M106" i="96"/>
  <c r="M6" i="96"/>
  <c r="M58" i="96"/>
  <c r="M71" i="96"/>
  <c r="M105" i="96"/>
  <c r="M72" i="96"/>
  <c r="M109" i="96"/>
  <c r="M68" i="96"/>
  <c r="M21" i="96"/>
  <c r="M70" i="96"/>
  <c r="M101" i="96"/>
  <c r="M28" i="96"/>
  <c r="M149" i="96"/>
  <c r="M66" i="96"/>
  <c r="M62" i="96"/>
  <c r="H16" i="150"/>
  <c r="P18" i="105"/>
  <c r="E18" i="39" s="1"/>
  <c r="P112" i="116"/>
  <c r="H112" i="39" s="1"/>
  <c r="F82" i="150" s="1"/>
  <c r="P59" i="116"/>
  <c r="H59" i="39" s="1"/>
  <c r="F29" i="150" s="1"/>
  <c r="P189" i="116"/>
  <c r="P77" i="116"/>
  <c r="H77" i="39" s="1"/>
  <c r="F47" i="150" s="1"/>
  <c r="P55" i="116"/>
  <c r="H55" i="39" s="1"/>
  <c r="F25" i="150" s="1"/>
  <c r="P41" i="116"/>
  <c r="H41" i="39" s="1"/>
  <c r="F11" i="150" s="1"/>
  <c r="P185" i="116"/>
  <c r="P105" i="116"/>
  <c r="H105" i="39" s="1"/>
  <c r="F75" i="150" s="1"/>
  <c r="P48" i="116"/>
  <c r="H48" i="39" s="1"/>
  <c r="F18" i="150" s="1"/>
  <c r="P130" i="116"/>
  <c r="H130" i="39" s="1"/>
  <c r="F100" i="150" s="1"/>
  <c r="P111" i="116"/>
  <c r="H111" i="39" s="1"/>
  <c r="F81" i="150" s="1"/>
  <c r="P42" i="116"/>
  <c r="H42" i="39" s="1"/>
  <c r="F12" i="150" s="1"/>
  <c r="P57" i="116"/>
  <c r="H57" i="39" s="1"/>
  <c r="F27" i="150" s="1"/>
  <c r="P138" i="116"/>
  <c r="H138" i="39" s="1"/>
  <c r="F108" i="150" s="1"/>
  <c r="P74" i="116"/>
  <c r="H74" i="39" s="1"/>
  <c r="F44" i="150" s="1"/>
  <c r="P156" i="116"/>
  <c r="P100" i="116"/>
  <c r="H100" i="39" s="1"/>
  <c r="F70" i="150" s="1"/>
  <c r="P23" i="116"/>
  <c r="H23" i="39" s="1"/>
  <c r="P151" i="116"/>
  <c r="H151" i="39" s="1"/>
  <c r="P35" i="116"/>
  <c r="H35" i="39" s="1"/>
  <c r="P182" i="116"/>
  <c r="P143" i="116"/>
  <c r="H143" i="39" s="1"/>
  <c r="F113" i="150" s="1"/>
  <c r="P142" i="116"/>
  <c r="H142" i="39" s="1"/>
  <c r="F112" i="150" s="1"/>
  <c r="P121" i="105"/>
  <c r="E121" i="39" s="1"/>
  <c r="P124" i="105"/>
  <c r="E124" i="39" s="1"/>
  <c r="P163" i="105"/>
  <c r="P131" i="105"/>
  <c r="E131" i="39" s="1"/>
  <c r="P157" i="105"/>
  <c r="P129" i="105"/>
  <c r="E129" i="39" s="1"/>
  <c r="P40" i="105"/>
  <c r="E40" i="39" s="1"/>
  <c r="P161" i="105"/>
  <c r="P73" i="105"/>
  <c r="E73" i="39" s="1"/>
  <c r="P12" i="105"/>
  <c r="E12" i="39" s="1"/>
  <c r="P146" i="105"/>
  <c r="E146" i="39" s="1"/>
  <c r="P6" i="105"/>
  <c r="E6" i="39" s="1"/>
  <c r="P43" i="105"/>
  <c r="E43" i="39" s="1"/>
  <c r="P112" i="105"/>
  <c r="E112" i="39" s="1"/>
  <c r="P46" i="105"/>
  <c r="E46" i="39" s="1"/>
  <c r="P143" i="105"/>
  <c r="E143" i="39" s="1"/>
  <c r="P162" i="105"/>
  <c r="P118" i="105"/>
  <c r="E118" i="39" s="1"/>
  <c r="P23" i="105"/>
  <c r="E23" i="39" s="1"/>
  <c r="P17" i="105"/>
  <c r="E17" i="39" s="1"/>
  <c r="P147" i="105"/>
  <c r="E147" i="39" s="1"/>
  <c r="P45" i="105"/>
  <c r="E45" i="39" s="1"/>
  <c r="P97" i="105"/>
  <c r="E97" i="39" s="1"/>
  <c r="P94" i="134"/>
  <c r="P94" i="39" s="1"/>
  <c r="N64" i="150" s="1"/>
  <c r="P13" i="134"/>
  <c r="P13" i="39" s="1"/>
  <c r="P93" i="134"/>
  <c r="P93" i="39" s="1"/>
  <c r="N63" i="150" s="1"/>
  <c r="P121" i="134"/>
  <c r="P121" i="39" s="1"/>
  <c r="N91" i="150" s="1"/>
  <c r="P70" i="134"/>
  <c r="P70" i="39" s="1"/>
  <c r="N40" i="150" s="1"/>
  <c r="P133" i="134"/>
  <c r="P133" i="39" s="1"/>
  <c r="N103" i="150" s="1"/>
  <c r="P62" i="134"/>
  <c r="P62" i="39" s="1"/>
  <c r="N32" i="150" s="1"/>
  <c r="P141" i="134"/>
  <c r="P141" i="39" s="1"/>
  <c r="N111" i="150" s="1"/>
  <c r="P53" i="134"/>
  <c r="P53" i="39" s="1"/>
  <c r="N23" i="150" s="1"/>
  <c r="P120" i="134"/>
  <c r="P120" i="39" s="1"/>
  <c r="N90" i="150" s="1"/>
  <c r="P46" i="134"/>
  <c r="P46" i="39" s="1"/>
  <c r="P137" i="134"/>
  <c r="P137" i="39" s="1"/>
  <c r="N107" i="150" s="1"/>
  <c r="P87" i="134"/>
  <c r="P87" i="39" s="1"/>
  <c r="N57" i="150" s="1"/>
  <c r="P123" i="134"/>
  <c r="P123" i="39" s="1"/>
  <c r="N93" i="150" s="1"/>
  <c r="P95" i="134"/>
  <c r="P95" i="39" s="1"/>
  <c r="N65" i="150" s="1"/>
  <c r="P24" i="134"/>
  <c r="P24" i="39" s="1"/>
  <c r="P148" i="134"/>
  <c r="P148" i="39" s="1"/>
  <c r="P149" i="134"/>
  <c r="P149" i="39" s="1"/>
  <c r="P75" i="134"/>
  <c r="P75" i="39" s="1"/>
  <c r="N45" i="150" s="1"/>
  <c r="P76" i="134"/>
  <c r="P76" i="39" s="1"/>
  <c r="N46" i="150" s="1"/>
  <c r="P33" i="94"/>
  <c r="J33" i="39" s="1"/>
  <c r="P21" i="94"/>
  <c r="J21" i="39" s="1"/>
  <c r="P132" i="94"/>
  <c r="J132" i="39" s="1"/>
  <c r="H102" i="150" s="1"/>
  <c r="P26" i="94"/>
  <c r="J26" i="39" s="1"/>
  <c r="P28" i="94"/>
  <c r="J28" i="39" s="1"/>
  <c r="P88" i="94"/>
  <c r="J88" i="39" s="1"/>
  <c r="H58" i="150" s="1"/>
  <c r="P120" i="94"/>
  <c r="J120" i="39" s="1"/>
  <c r="H90" i="150" s="1"/>
  <c r="P6" i="94"/>
  <c r="J6" i="39" s="1"/>
  <c r="P40" i="94"/>
  <c r="J40" i="39" s="1"/>
  <c r="H10" i="150" s="1"/>
  <c r="P143" i="94"/>
  <c r="J143" i="39" s="1"/>
  <c r="H113" i="150" s="1"/>
  <c r="P147" i="94"/>
  <c r="J147" i="39" s="1"/>
  <c r="P94" i="94"/>
  <c r="J94" i="39" s="1"/>
  <c r="H64" i="150" s="1"/>
  <c r="P126" i="94"/>
  <c r="J126" i="39" s="1"/>
  <c r="H96" i="150" s="1"/>
  <c r="P106" i="94"/>
  <c r="J106" i="39" s="1"/>
  <c r="H76" i="150" s="1"/>
  <c r="P129" i="153"/>
  <c r="T129" i="39" s="1"/>
  <c r="R99" i="150" s="1"/>
  <c r="P113" i="153"/>
  <c r="T113" i="39" s="1"/>
  <c r="R83" i="150" s="1"/>
  <c r="P12" i="153"/>
  <c r="T12" i="39" s="1"/>
  <c r="P65" i="153"/>
  <c r="T65" i="39" s="1"/>
  <c r="R35" i="150" s="1"/>
  <c r="P16" i="153"/>
  <c r="T16" i="39" s="1"/>
  <c r="P67" i="153"/>
  <c r="T67" i="39" s="1"/>
  <c r="R37" i="150" s="1"/>
  <c r="P14" i="153"/>
  <c r="T14" i="39" s="1"/>
  <c r="P135" i="153"/>
  <c r="T135" i="39" s="1"/>
  <c r="R105" i="150" s="1"/>
  <c r="P20" i="153"/>
  <c r="T20" i="39" s="1"/>
  <c r="P41" i="153"/>
  <c r="T41" i="39" s="1"/>
  <c r="R11" i="150" s="1"/>
  <c r="P134" i="153"/>
  <c r="T134" i="39" s="1"/>
  <c r="R104" i="150" s="1"/>
  <c r="P8" i="153"/>
  <c r="T8" i="39" s="1"/>
  <c r="O2" i="153"/>
  <c r="P73" i="153" s="1"/>
  <c r="T73" i="39" s="1"/>
  <c r="R43" i="150" s="1"/>
  <c r="P38" i="153"/>
  <c r="T38" i="39" s="1"/>
  <c r="R8" i="150" s="1"/>
  <c r="P120" i="153"/>
  <c r="T120" i="39" s="1"/>
  <c r="R90" i="150" s="1"/>
  <c r="P86" i="153"/>
  <c r="T86" i="39" s="1"/>
  <c r="R56" i="150" s="1"/>
  <c r="P44" i="153"/>
  <c r="T44" i="39" s="1"/>
  <c r="R14" i="150" s="1"/>
  <c r="P24" i="151"/>
  <c r="R24" i="39" s="1"/>
  <c r="P47" i="151"/>
  <c r="R47" i="39" s="1"/>
  <c r="P17" i="150" s="1"/>
  <c r="P75" i="151"/>
  <c r="R75" i="39" s="1"/>
  <c r="P45" i="150" s="1"/>
  <c r="P14" i="151"/>
  <c r="R14" i="39" s="1"/>
  <c r="P64" i="151"/>
  <c r="R64" i="39" s="1"/>
  <c r="P34" i="150" s="1"/>
  <c r="P147" i="151"/>
  <c r="R147" i="39" s="1"/>
  <c r="P20" i="151"/>
  <c r="R20" i="39" s="1"/>
  <c r="P106" i="151"/>
  <c r="R106" i="39" s="1"/>
  <c r="P76" i="150" s="1"/>
  <c r="P103" i="151"/>
  <c r="R103" i="39" s="1"/>
  <c r="P73" i="150" s="1"/>
  <c r="P94" i="151"/>
  <c r="R94" i="39" s="1"/>
  <c r="P64" i="150" s="1"/>
  <c r="P27" i="151"/>
  <c r="R27" i="39" s="1"/>
  <c r="P79" i="151"/>
  <c r="R79" i="39" s="1"/>
  <c r="P49" i="150" s="1"/>
  <c r="P112" i="151"/>
  <c r="R112" i="39" s="1"/>
  <c r="P82" i="150" s="1"/>
  <c r="P111" i="152"/>
  <c r="S111" i="39" s="1"/>
  <c r="Q81" i="150" s="1"/>
  <c r="P82" i="152"/>
  <c r="S82" i="39" s="1"/>
  <c r="Q52" i="150" s="1"/>
  <c r="P131" i="152"/>
  <c r="S131" i="39" s="1"/>
  <c r="Q101" i="150" s="1"/>
  <c r="P50" i="152"/>
  <c r="S50" i="39" s="1"/>
  <c r="Q20" i="150" s="1"/>
  <c r="P107" i="152"/>
  <c r="S107" i="39" s="1"/>
  <c r="Q77" i="150" s="1"/>
  <c r="P124" i="152"/>
  <c r="S124" i="39" s="1"/>
  <c r="Q94" i="150" s="1"/>
  <c r="P151" i="152"/>
  <c r="S151" i="39" s="1"/>
  <c r="P121" i="152"/>
  <c r="S121" i="39" s="1"/>
  <c r="Q91" i="150" s="1"/>
  <c r="P148" i="152"/>
  <c r="S148" i="39" s="1"/>
  <c r="P57" i="152"/>
  <c r="S57" i="39" s="1"/>
  <c r="Q27" i="150" s="1"/>
  <c r="P58" i="152"/>
  <c r="S58" i="39" s="1"/>
  <c r="Q28" i="150" s="1"/>
  <c r="P89" i="152"/>
  <c r="S89" i="39" s="1"/>
  <c r="Q59" i="150" s="1"/>
  <c r="P87" i="152"/>
  <c r="S87" i="39" s="1"/>
  <c r="Q57" i="150" s="1"/>
  <c r="P30" i="152"/>
  <c r="S30" i="39" s="1"/>
  <c r="P95" i="152"/>
  <c r="S95" i="39" s="1"/>
  <c r="Q65" i="150" s="1"/>
  <c r="P33" i="152"/>
  <c r="S33" i="39" s="1"/>
  <c r="P136" i="152"/>
  <c r="S136" i="39" s="1"/>
  <c r="Q106" i="150" s="1"/>
  <c r="P68" i="152"/>
  <c r="S68" i="39" s="1"/>
  <c r="Q38" i="150" s="1"/>
  <c r="P20" i="111"/>
  <c r="F20" i="39" s="1"/>
  <c r="P62" i="111"/>
  <c r="F62" i="39" s="1"/>
  <c r="D32" i="150" s="1"/>
  <c r="P43" i="111"/>
  <c r="F43" i="39" s="1"/>
  <c r="D13" i="150" s="1"/>
  <c r="P50" i="111"/>
  <c r="F50" i="39" s="1"/>
  <c r="D20" i="150" s="1"/>
  <c r="P45" i="111"/>
  <c r="F45" i="39" s="1"/>
  <c r="D15" i="150" s="1"/>
  <c r="P69" i="111"/>
  <c r="F69" i="39" s="1"/>
  <c r="D39" i="150" s="1"/>
  <c r="P74" i="111"/>
  <c r="F74" i="39" s="1"/>
  <c r="D44" i="150" s="1"/>
  <c r="P72" i="111"/>
  <c r="F72" i="39" s="1"/>
  <c r="D42" i="150" s="1"/>
  <c r="P76" i="111"/>
  <c r="F76" i="39" s="1"/>
  <c r="D46" i="150" s="1"/>
  <c r="P119" i="111"/>
  <c r="F119" i="39" s="1"/>
  <c r="D89" i="150" s="1"/>
  <c r="P128" i="111"/>
  <c r="F128" i="39" s="1"/>
  <c r="D98" i="150" s="1"/>
  <c r="P85" i="111"/>
  <c r="F85" i="39" s="1"/>
  <c r="D55" i="150" s="1"/>
  <c r="P41" i="111"/>
  <c r="F41" i="39" s="1"/>
  <c r="D11" i="150" s="1"/>
  <c r="P103" i="111"/>
  <c r="F103" i="39" s="1"/>
  <c r="D73" i="150" s="1"/>
  <c r="P60" i="111"/>
  <c r="F60" i="39" s="1"/>
  <c r="D30" i="150" s="1"/>
  <c r="P172" i="111"/>
  <c r="P118" i="111"/>
  <c r="F118" i="39" s="1"/>
  <c r="D88" i="150" s="1"/>
  <c r="P93" i="111"/>
  <c r="F93" i="39" s="1"/>
  <c r="D63" i="150" s="1"/>
  <c r="P108" i="111"/>
  <c r="F108" i="39" s="1"/>
  <c r="D78" i="150" s="1"/>
  <c r="P36" i="111"/>
  <c r="F36" i="39" s="1"/>
  <c r="D6" i="150" s="1"/>
  <c r="P175" i="111"/>
  <c r="P174" i="111"/>
  <c r="P35" i="111"/>
  <c r="F35" i="39" s="1"/>
  <c r="P134" i="111"/>
  <c r="F134" i="39" s="1"/>
  <c r="D104" i="150" s="1"/>
  <c r="C8" i="149" l="1"/>
  <c r="J8" i="149"/>
  <c r="B8" i="149"/>
  <c r="P31" i="154"/>
  <c r="P98" i="154"/>
  <c r="P103" i="154"/>
  <c r="P84" i="154"/>
  <c r="P137" i="154"/>
  <c r="P21" i="154"/>
  <c r="P30" i="154"/>
  <c r="P71" i="154"/>
  <c r="P32" i="154"/>
  <c r="P15" i="154"/>
  <c r="P29" i="154"/>
  <c r="P111" i="154"/>
  <c r="P45" i="154"/>
  <c r="O2" i="154"/>
  <c r="P38" i="154"/>
  <c r="C113" i="150"/>
  <c r="C104" i="150"/>
  <c r="C97" i="150"/>
  <c r="C63" i="150"/>
  <c r="P86" i="151"/>
  <c r="R86" i="39" s="1"/>
  <c r="P56" i="150" s="1"/>
  <c r="P23" i="151"/>
  <c r="R23" i="39" s="1"/>
  <c r="C78" i="150"/>
  <c r="C61" i="150"/>
  <c r="P32" i="151"/>
  <c r="R32" i="39" s="1"/>
  <c r="P140" i="151"/>
  <c r="R140" i="39" s="1"/>
  <c r="P110" i="150" s="1"/>
  <c r="P43" i="151"/>
  <c r="R43" i="39" s="1"/>
  <c r="P13" i="150" s="1"/>
  <c r="P70" i="153"/>
  <c r="T70" i="39" s="1"/>
  <c r="R40" i="150" s="1"/>
  <c r="P136" i="153"/>
  <c r="T136" i="39" s="1"/>
  <c r="R106" i="150" s="1"/>
  <c r="P14" i="93"/>
  <c r="G14" i="39" s="1"/>
  <c r="O2" i="93"/>
  <c r="P127" i="93" s="1"/>
  <c r="G127" i="39" s="1"/>
  <c r="C23" i="150"/>
  <c r="C70" i="150"/>
  <c r="P54" i="151"/>
  <c r="R54" i="39" s="1"/>
  <c r="P24" i="150" s="1"/>
  <c r="P63" i="151"/>
  <c r="R63" i="39" s="1"/>
  <c r="P33" i="150" s="1"/>
  <c r="P68" i="151"/>
  <c r="R68" i="39" s="1"/>
  <c r="P38" i="150" s="1"/>
  <c r="P58" i="153"/>
  <c r="T58" i="39" s="1"/>
  <c r="R28" i="150" s="1"/>
  <c r="P50" i="153"/>
  <c r="T50" i="39" s="1"/>
  <c r="R20" i="150" s="1"/>
  <c r="C80" i="150"/>
  <c r="P19" i="116"/>
  <c r="H19" i="39" s="1"/>
  <c r="P107" i="116"/>
  <c r="H107" i="39" s="1"/>
  <c r="F77" i="150" s="1"/>
  <c r="P51" i="116"/>
  <c r="H51" i="39" s="1"/>
  <c r="F21" i="150" s="1"/>
  <c r="P181" i="111"/>
  <c r="P166" i="111"/>
  <c r="P68" i="111"/>
  <c r="F68" i="39" s="1"/>
  <c r="D38" i="150" s="1"/>
  <c r="P78" i="151"/>
  <c r="R78" i="39" s="1"/>
  <c r="P48" i="150" s="1"/>
  <c r="P74" i="151"/>
  <c r="R74" i="39" s="1"/>
  <c r="P44" i="150" s="1"/>
  <c r="P80" i="151"/>
  <c r="R80" i="39" s="1"/>
  <c r="P50" i="150" s="1"/>
  <c r="P91" i="153"/>
  <c r="T91" i="39" s="1"/>
  <c r="R61" i="150" s="1"/>
  <c r="P118" i="153"/>
  <c r="T118" i="39" s="1"/>
  <c r="R88" i="150" s="1"/>
  <c r="C50" i="150"/>
  <c r="P7" i="116"/>
  <c r="H7" i="39" s="1"/>
  <c r="P50" i="116"/>
  <c r="H50" i="39" s="1"/>
  <c r="F20" i="150" s="1"/>
  <c r="P171" i="116"/>
  <c r="P132" i="111"/>
  <c r="F132" i="39" s="1"/>
  <c r="D102" i="150" s="1"/>
  <c r="P101" i="111"/>
  <c r="F101" i="39" s="1"/>
  <c r="D71" i="150" s="1"/>
  <c r="P86" i="111"/>
  <c r="F86" i="39" s="1"/>
  <c r="D56" i="150" s="1"/>
  <c r="P72" i="151"/>
  <c r="R72" i="39" s="1"/>
  <c r="P42" i="150" s="1"/>
  <c r="P88" i="151"/>
  <c r="R88" i="39" s="1"/>
  <c r="P58" i="150" s="1"/>
  <c r="P143" i="153"/>
  <c r="T143" i="39" s="1"/>
  <c r="R113" i="150" s="1"/>
  <c r="P28" i="153"/>
  <c r="T28" i="39" s="1"/>
  <c r="C24" i="150"/>
  <c r="C89" i="150"/>
  <c r="C8" i="150"/>
  <c r="P153" i="116"/>
  <c r="P72" i="116"/>
  <c r="H72" i="39" s="1"/>
  <c r="F42" i="150" s="1"/>
  <c r="P17" i="111"/>
  <c r="F17" i="39" s="1"/>
  <c r="P137" i="111"/>
  <c r="F137" i="39" s="1"/>
  <c r="D107" i="150" s="1"/>
  <c r="P126" i="111"/>
  <c r="F126" i="39" s="1"/>
  <c r="D96" i="150" s="1"/>
  <c r="P60" i="151"/>
  <c r="R60" i="39" s="1"/>
  <c r="P30" i="150" s="1"/>
  <c r="P97" i="151"/>
  <c r="R97" i="39" s="1"/>
  <c r="P67" i="150" s="1"/>
  <c r="P40" i="153"/>
  <c r="T40" i="39" s="1"/>
  <c r="R10" i="150" s="1"/>
  <c r="P92" i="153"/>
  <c r="T92" i="39" s="1"/>
  <c r="R62" i="150" s="1"/>
  <c r="P39" i="153"/>
  <c r="T39" i="39" s="1"/>
  <c r="R9" i="150" s="1"/>
  <c r="O2" i="120"/>
  <c r="P121" i="120" s="1"/>
  <c r="I121" i="39" s="1"/>
  <c r="P157" i="120"/>
  <c r="P148" i="120"/>
  <c r="I148" i="39" s="1"/>
  <c r="P37" i="120"/>
  <c r="I37" i="39" s="1"/>
  <c r="G7" i="150" s="1"/>
  <c r="P132" i="120"/>
  <c r="I132" i="39" s="1"/>
  <c r="G102" i="150" s="1"/>
  <c r="P116" i="116"/>
  <c r="H116" i="39" s="1"/>
  <c r="F86" i="150" s="1"/>
  <c r="P47" i="134"/>
  <c r="P47" i="39" s="1"/>
  <c r="N17" i="150" s="1"/>
  <c r="P49" i="134"/>
  <c r="P49" i="39" s="1"/>
  <c r="N19" i="150" s="1"/>
  <c r="P32" i="105"/>
  <c r="E32" i="39" s="1"/>
  <c r="P109" i="105"/>
  <c r="E109" i="39" s="1"/>
  <c r="P186" i="105"/>
  <c r="P175" i="116"/>
  <c r="P127" i="116"/>
  <c r="H127" i="39" s="1"/>
  <c r="F97" i="150" s="1"/>
  <c r="C67" i="150"/>
  <c r="C16" i="150"/>
  <c r="C10" i="150"/>
  <c r="O2" i="122"/>
  <c r="P164" i="122" s="1"/>
  <c r="P67" i="122"/>
  <c r="M67" i="39" s="1"/>
  <c r="K37" i="150" s="1"/>
  <c r="P137" i="122"/>
  <c r="M137" i="39" s="1"/>
  <c r="K107" i="150" s="1"/>
  <c r="P161" i="122"/>
  <c r="P16" i="122"/>
  <c r="M16" i="39" s="1"/>
  <c r="P27" i="122"/>
  <c r="M27" i="39" s="1"/>
  <c r="P170" i="122"/>
  <c r="P37" i="122"/>
  <c r="M37" i="39" s="1"/>
  <c r="K7" i="150" s="1"/>
  <c r="P106" i="122"/>
  <c r="M106" i="39" s="1"/>
  <c r="K76" i="150" s="1"/>
  <c r="C14" i="150"/>
  <c r="P61" i="151"/>
  <c r="R61" i="39" s="1"/>
  <c r="P31" i="150" s="1"/>
  <c r="P38" i="151"/>
  <c r="R38" i="39" s="1"/>
  <c r="P8" i="150" s="1"/>
  <c r="C51" i="150"/>
  <c r="C73" i="150"/>
  <c r="P29" i="151"/>
  <c r="R29" i="39" s="1"/>
  <c r="P41" i="151"/>
  <c r="R41" i="39" s="1"/>
  <c r="P11" i="150" s="1"/>
  <c r="P123" i="151"/>
  <c r="R123" i="39" s="1"/>
  <c r="P93" i="150" s="1"/>
  <c r="P42" i="153"/>
  <c r="T42" i="39" s="1"/>
  <c r="R12" i="150" s="1"/>
  <c r="P127" i="153"/>
  <c r="T127" i="39" s="1"/>
  <c r="R97" i="150" s="1"/>
  <c r="P11" i="93"/>
  <c r="G11" i="39" s="1"/>
  <c r="P6" i="93"/>
  <c r="G6" i="39" s="1"/>
  <c r="P177" i="93"/>
  <c r="P48" i="93"/>
  <c r="G48" i="39" s="1"/>
  <c r="E18" i="150" s="1"/>
  <c r="P25" i="93"/>
  <c r="G25" i="39" s="1"/>
  <c r="P40" i="93"/>
  <c r="G40" i="39" s="1"/>
  <c r="E10" i="150" s="1"/>
  <c r="P72" i="93"/>
  <c r="G72" i="39" s="1"/>
  <c r="E42" i="150" s="1"/>
  <c r="P50" i="93"/>
  <c r="G50" i="39" s="1"/>
  <c r="E20" i="150" s="1"/>
  <c r="P45" i="93"/>
  <c r="G45" i="39" s="1"/>
  <c r="E15" i="150" s="1"/>
  <c r="P156" i="93"/>
  <c r="P110" i="93"/>
  <c r="G110" i="39" s="1"/>
  <c r="E80" i="150" s="1"/>
  <c r="P86" i="93"/>
  <c r="G86" i="39" s="1"/>
  <c r="E56" i="150" s="1"/>
  <c r="P183" i="93"/>
  <c r="P119" i="93"/>
  <c r="G119" i="39" s="1"/>
  <c r="E89" i="150" s="1"/>
  <c r="P133" i="93"/>
  <c r="G133" i="39" s="1"/>
  <c r="E103" i="150" s="1"/>
  <c r="P185" i="93"/>
  <c r="P126" i="93"/>
  <c r="G126" i="39" s="1"/>
  <c r="E96" i="150" s="1"/>
  <c r="P92" i="93"/>
  <c r="G92" i="39" s="1"/>
  <c r="E62" i="150" s="1"/>
  <c r="P100" i="93"/>
  <c r="G100" i="39" s="1"/>
  <c r="E70" i="150" s="1"/>
  <c r="P141" i="93"/>
  <c r="G141" i="39" s="1"/>
  <c r="E111" i="150" s="1"/>
  <c r="P157" i="93"/>
  <c r="P37" i="93"/>
  <c r="G37" i="39" s="1"/>
  <c r="E7" i="150" s="1"/>
  <c r="P28" i="93"/>
  <c r="G28" i="39" s="1"/>
  <c r="C34" i="150"/>
  <c r="C48" i="150"/>
  <c r="P146" i="151"/>
  <c r="R146" i="39" s="1"/>
  <c r="P116" i="150" s="1"/>
  <c r="P50" i="151"/>
  <c r="R50" i="39" s="1"/>
  <c r="P20" i="150" s="1"/>
  <c r="P37" i="153"/>
  <c r="T37" i="39" s="1"/>
  <c r="R7" i="150" s="1"/>
  <c r="P64" i="153"/>
  <c r="T64" i="39" s="1"/>
  <c r="R34" i="150" s="1"/>
  <c r="P126" i="153"/>
  <c r="T126" i="39" s="1"/>
  <c r="R96" i="150" s="1"/>
  <c r="C98" i="150"/>
  <c r="P37" i="116"/>
  <c r="H37" i="39" s="1"/>
  <c r="F7" i="150" s="1"/>
  <c r="P9" i="116"/>
  <c r="H9" i="39" s="1"/>
  <c r="P39" i="116"/>
  <c r="H39" i="39" s="1"/>
  <c r="F9" i="150" s="1"/>
  <c r="P122" i="111"/>
  <c r="F122" i="39" s="1"/>
  <c r="D92" i="150" s="1"/>
  <c r="P57" i="111"/>
  <c r="F57" i="39" s="1"/>
  <c r="D27" i="150" s="1"/>
  <c r="P185" i="111"/>
  <c r="P62" i="151"/>
  <c r="R62" i="39" s="1"/>
  <c r="P32" i="150" s="1"/>
  <c r="P109" i="151"/>
  <c r="R109" i="39" s="1"/>
  <c r="P79" i="150" s="1"/>
  <c r="P131" i="151"/>
  <c r="R131" i="39" s="1"/>
  <c r="P101" i="150" s="1"/>
  <c r="P107" i="153"/>
  <c r="T107" i="39" s="1"/>
  <c r="R77" i="150" s="1"/>
  <c r="P109" i="153"/>
  <c r="T109" i="39" s="1"/>
  <c r="R79" i="150" s="1"/>
  <c r="C25" i="150"/>
  <c r="C57" i="150"/>
  <c r="P168" i="116"/>
  <c r="P97" i="116"/>
  <c r="H97" i="39" s="1"/>
  <c r="F67" i="150" s="1"/>
  <c r="P14" i="116"/>
  <c r="H14" i="39" s="1"/>
  <c r="P151" i="111"/>
  <c r="F151" i="39" s="1"/>
  <c r="P138" i="111"/>
  <c r="F138" i="39" s="1"/>
  <c r="D108" i="150" s="1"/>
  <c r="P59" i="111"/>
  <c r="F59" i="39" s="1"/>
  <c r="D29" i="150" s="1"/>
  <c r="P128" i="151"/>
  <c r="R128" i="39" s="1"/>
  <c r="P98" i="150" s="1"/>
  <c r="P15" i="151"/>
  <c r="R15" i="39" s="1"/>
  <c r="P55" i="151"/>
  <c r="R55" i="39" s="1"/>
  <c r="P25" i="150" s="1"/>
  <c r="P23" i="153"/>
  <c r="T23" i="39" s="1"/>
  <c r="P47" i="153"/>
  <c r="T47" i="39" s="1"/>
  <c r="R17" i="150" s="1"/>
  <c r="C41" i="150"/>
  <c r="C115" i="150"/>
  <c r="P95" i="116"/>
  <c r="H95" i="39" s="1"/>
  <c r="F65" i="150" s="1"/>
  <c r="P113" i="116"/>
  <c r="H113" i="39" s="1"/>
  <c r="F83" i="150" s="1"/>
  <c r="P10" i="111"/>
  <c r="F10" i="39" s="1"/>
  <c r="P135" i="111"/>
  <c r="F135" i="39" s="1"/>
  <c r="D105" i="150" s="1"/>
  <c r="P16" i="111"/>
  <c r="F16" i="39" s="1"/>
  <c r="P58" i="151"/>
  <c r="R58" i="39" s="1"/>
  <c r="P28" i="150" s="1"/>
  <c r="P44" i="151"/>
  <c r="R44" i="39" s="1"/>
  <c r="P14" i="150" s="1"/>
  <c r="P75" i="153"/>
  <c r="T75" i="39" s="1"/>
  <c r="R45" i="150" s="1"/>
  <c r="P56" i="153"/>
  <c r="T56" i="39" s="1"/>
  <c r="R26" i="150" s="1"/>
  <c r="P148" i="153"/>
  <c r="T148" i="39" s="1"/>
  <c r="P34" i="120"/>
  <c r="I34" i="39" s="1"/>
  <c r="P118" i="120"/>
  <c r="I118" i="39" s="1"/>
  <c r="G88" i="150" s="1"/>
  <c r="P78" i="120"/>
  <c r="I78" i="39" s="1"/>
  <c r="G48" i="150" s="1"/>
  <c r="P105" i="120"/>
  <c r="I105" i="39" s="1"/>
  <c r="G75" i="150" s="1"/>
  <c r="P174" i="120"/>
  <c r="P79" i="120"/>
  <c r="I79" i="39" s="1"/>
  <c r="G49" i="150" s="1"/>
  <c r="P153" i="120"/>
  <c r="P69" i="120"/>
  <c r="I69" i="39" s="1"/>
  <c r="G39" i="150" s="1"/>
  <c r="P41" i="120"/>
  <c r="I41" i="39" s="1"/>
  <c r="G11" i="150" s="1"/>
  <c r="P88" i="120"/>
  <c r="I88" i="39" s="1"/>
  <c r="G58" i="150" s="1"/>
  <c r="P73" i="120"/>
  <c r="I73" i="39" s="1"/>
  <c r="G43" i="150" s="1"/>
  <c r="P90" i="120"/>
  <c r="I90" i="39" s="1"/>
  <c r="G60" i="150" s="1"/>
  <c r="P52" i="120"/>
  <c r="I52" i="39" s="1"/>
  <c r="G22" i="150" s="1"/>
  <c r="P120" i="120"/>
  <c r="I120" i="39" s="1"/>
  <c r="G90" i="150" s="1"/>
  <c r="P46" i="120"/>
  <c r="I46" i="39" s="1"/>
  <c r="P129" i="120"/>
  <c r="I129" i="39" s="1"/>
  <c r="G99" i="150" s="1"/>
  <c r="P171" i="120"/>
  <c r="P29" i="120"/>
  <c r="I29" i="39" s="1"/>
  <c r="P151" i="120"/>
  <c r="I151" i="39" s="1"/>
  <c r="P152" i="120"/>
  <c r="I152" i="39" s="1"/>
  <c r="P36" i="120"/>
  <c r="I36" i="39" s="1"/>
  <c r="G6" i="150" s="1"/>
  <c r="P131" i="120"/>
  <c r="I131" i="39" s="1"/>
  <c r="G101" i="150" s="1"/>
  <c r="P134" i="120"/>
  <c r="I134" i="39" s="1"/>
  <c r="G104" i="150" s="1"/>
  <c r="P116" i="134"/>
  <c r="P116" i="39" s="1"/>
  <c r="N86" i="150" s="1"/>
  <c r="P128" i="134"/>
  <c r="P128" i="39" s="1"/>
  <c r="N98" i="150" s="1"/>
  <c r="P38" i="134"/>
  <c r="P38" i="39" s="1"/>
  <c r="N8" i="150" s="1"/>
  <c r="P148" i="105"/>
  <c r="E148" i="39" s="1"/>
  <c r="P19" i="105"/>
  <c r="E19" i="39" s="1"/>
  <c r="P95" i="105"/>
  <c r="E95" i="39" s="1"/>
  <c r="P27" i="116"/>
  <c r="H27" i="39" s="1"/>
  <c r="P24" i="116"/>
  <c r="H24" i="39" s="1"/>
  <c r="C82" i="150"/>
  <c r="P72" i="122"/>
  <c r="M72" i="39" s="1"/>
  <c r="K42" i="150" s="1"/>
  <c r="P35" i="122"/>
  <c r="M35" i="39" s="1"/>
  <c r="P126" i="122"/>
  <c r="M126" i="39" s="1"/>
  <c r="K96" i="150" s="1"/>
  <c r="P17" i="122"/>
  <c r="M17" i="39" s="1"/>
  <c r="P188" i="122"/>
  <c r="P77" i="122"/>
  <c r="M77" i="39" s="1"/>
  <c r="K47" i="150" s="1"/>
  <c r="P152" i="122"/>
  <c r="M152" i="39" s="1"/>
  <c r="P130" i="122"/>
  <c r="M130" i="39" s="1"/>
  <c r="K100" i="150" s="1"/>
  <c r="P53" i="122"/>
  <c r="M53" i="39" s="1"/>
  <c r="K23" i="150" s="1"/>
  <c r="P128" i="122"/>
  <c r="M128" i="39" s="1"/>
  <c r="K98" i="150" s="1"/>
  <c r="P179" i="122"/>
  <c r="P69" i="122"/>
  <c r="M69" i="39" s="1"/>
  <c r="K39" i="150" s="1"/>
  <c r="P112" i="122"/>
  <c r="M112" i="39" s="1"/>
  <c r="K82" i="150" s="1"/>
  <c r="P22" i="122"/>
  <c r="M22" i="39" s="1"/>
  <c r="P191" i="122"/>
  <c r="P11" i="122"/>
  <c r="M11" i="39" s="1"/>
  <c r="P149" i="122"/>
  <c r="M149" i="39" s="1"/>
  <c r="P162" i="122"/>
  <c r="P52" i="122"/>
  <c r="M52" i="39" s="1"/>
  <c r="K22" i="150" s="1"/>
  <c r="P116" i="122"/>
  <c r="M116" i="39" s="1"/>
  <c r="K86" i="150" s="1"/>
  <c r="P110" i="122"/>
  <c r="M110" i="39" s="1"/>
  <c r="K80" i="150" s="1"/>
  <c r="P101" i="122"/>
  <c r="M101" i="39" s="1"/>
  <c r="K71" i="150" s="1"/>
  <c r="P145" i="122"/>
  <c r="M145" i="39" s="1"/>
  <c r="K115" i="150" s="1"/>
  <c r="C26" i="150"/>
  <c r="C96" i="150"/>
  <c r="C109" i="150"/>
  <c r="C77" i="150"/>
  <c r="Q16" i="150"/>
  <c r="P129" i="151"/>
  <c r="R129" i="39" s="1"/>
  <c r="P99" i="150" s="1"/>
  <c r="P22" i="151"/>
  <c r="R22" i="39" s="1"/>
  <c r="P94" i="153"/>
  <c r="T94" i="39" s="1"/>
  <c r="R64" i="150" s="1"/>
  <c r="P100" i="153"/>
  <c r="T100" i="39" s="1"/>
  <c r="R70" i="150" s="1"/>
  <c r="P152" i="153"/>
  <c r="T152" i="39" s="1"/>
  <c r="P90" i="93"/>
  <c r="G90" i="39" s="1"/>
  <c r="E60" i="150" s="1"/>
  <c r="P54" i="93"/>
  <c r="G54" i="39" s="1"/>
  <c r="E24" i="150" s="1"/>
  <c r="P164" i="93"/>
  <c r="P87" i="93"/>
  <c r="G87" i="39" s="1"/>
  <c r="E57" i="150" s="1"/>
  <c r="P51" i="93"/>
  <c r="G51" i="39" s="1"/>
  <c r="E21" i="150" s="1"/>
  <c r="P42" i="93"/>
  <c r="G42" i="39" s="1"/>
  <c r="E12" i="150" s="1"/>
  <c r="P70" i="93"/>
  <c r="G70" i="39" s="1"/>
  <c r="E40" i="150" s="1"/>
  <c r="P114" i="93"/>
  <c r="G114" i="39" s="1"/>
  <c r="E84" i="150" s="1"/>
  <c r="P79" i="93"/>
  <c r="G79" i="39" s="1"/>
  <c r="E49" i="150" s="1"/>
  <c r="P189" i="93"/>
  <c r="P8" i="93"/>
  <c r="G8" i="39" s="1"/>
  <c r="P7" i="93"/>
  <c r="G7" i="39" s="1"/>
  <c r="P178" i="93"/>
  <c r="P68" i="93"/>
  <c r="G68" i="39" s="1"/>
  <c r="E38" i="150" s="1"/>
  <c r="P95" i="93"/>
  <c r="G95" i="39" s="1"/>
  <c r="E65" i="150" s="1"/>
  <c r="P188" i="93"/>
  <c r="P17" i="93"/>
  <c r="G17" i="39" s="1"/>
  <c r="P77" i="93"/>
  <c r="G77" i="39" s="1"/>
  <c r="E47" i="150" s="1"/>
  <c r="P49" i="93"/>
  <c r="G49" i="39" s="1"/>
  <c r="E19" i="150" s="1"/>
  <c r="P83" i="93"/>
  <c r="G83" i="39" s="1"/>
  <c r="E53" i="150" s="1"/>
  <c r="P172" i="93"/>
  <c r="P33" i="93"/>
  <c r="G33" i="39" s="1"/>
  <c r="P145" i="93"/>
  <c r="G145" i="39" s="1"/>
  <c r="E115" i="150" s="1"/>
  <c r="C27" i="150"/>
  <c r="P85" i="151"/>
  <c r="R85" i="39" s="1"/>
  <c r="P55" i="150" s="1"/>
  <c r="P73" i="151"/>
  <c r="R73" i="39" s="1"/>
  <c r="P43" i="150" s="1"/>
  <c r="P29" i="153"/>
  <c r="T29" i="39" s="1"/>
  <c r="P114" i="153"/>
  <c r="T114" i="39" s="1"/>
  <c r="R84" i="150" s="1"/>
  <c r="P31" i="153"/>
  <c r="T31" i="39" s="1"/>
  <c r="C93" i="150"/>
  <c r="C95" i="150"/>
  <c r="P158" i="116"/>
  <c r="P93" i="116"/>
  <c r="H93" i="39" s="1"/>
  <c r="F63" i="150" s="1"/>
  <c r="P65" i="116"/>
  <c r="H65" i="39" s="1"/>
  <c r="F35" i="150" s="1"/>
  <c r="P63" i="111"/>
  <c r="F63" i="39" s="1"/>
  <c r="D33" i="150" s="1"/>
  <c r="P169" i="111"/>
  <c r="P89" i="111"/>
  <c r="F89" i="39" s="1"/>
  <c r="D59" i="150" s="1"/>
  <c r="P89" i="151"/>
  <c r="R89" i="39" s="1"/>
  <c r="P59" i="150" s="1"/>
  <c r="P25" i="151"/>
  <c r="R25" i="39" s="1"/>
  <c r="P32" i="153"/>
  <c r="T32" i="39" s="1"/>
  <c r="P110" i="153"/>
  <c r="T110" i="39" s="1"/>
  <c r="R80" i="150" s="1"/>
  <c r="P128" i="153"/>
  <c r="T128" i="39" s="1"/>
  <c r="R98" i="150" s="1"/>
  <c r="C71" i="150"/>
  <c r="C17" i="150"/>
  <c r="P101" i="116"/>
  <c r="H101" i="39" s="1"/>
  <c r="F71" i="150" s="1"/>
  <c r="P162" i="116"/>
  <c r="P125" i="116"/>
  <c r="H125" i="39" s="1"/>
  <c r="F95" i="150" s="1"/>
  <c r="P156" i="111"/>
  <c r="P162" i="111"/>
  <c r="P120" i="111"/>
  <c r="F120" i="39" s="1"/>
  <c r="D90" i="150" s="1"/>
  <c r="P45" i="151"/>
  <c r="R45" i="39" s="1"/>
  <c r="P15" i="150" s="1"/>
  <c r="P53" i="151"/>
  <c r="R53" i="39" s="1"/>
  <c r="P23" i="150" s="1"/>
  <c r="P49" i="151"/>
  <c r="R49" i="39" s="1"/>
  <c r="P19" i="150" s="1"/>
  <c r="P151" i="153"/>
  <c r="T151" i="39" s="1"/>
  <c r="P19" i="153"/>
  <c r="T19" i="39" s="1"/>
  <c r="C30" i="150"/>
  <c r="C105" i="150"/>
  <c r="P134" i="116"/>
  <c r="H134" i="39" s="1"/>
  <c r="F104" i="150" s="1"/>
  <c r="P43" i="116"/>
  <c r="H43" i="39" s="1"/>
  <c r="F13" i="150" s="1"/>
  <c r="P154" i="116"/>
  <c r="P164" i="111"/>
  <c r="P34" i="111"/>
  <c r="F34" i="39" s="1"/>
  <c r="P65" i="151"/>
  <c r="R65" i="39" s="1"/>
  <c r="P35" i="150" s="1"/>
  <c r="P105" i="151"/>
  <c r="R105" i="39" s="1"/>
  <c r="P75" i="150" s="1"/>
  <c r="P133" i="153"/>
  <c r="T133" i="39" s="1"/>
  <c r="R103" i="150" s="1"/>
  <c r="P99" i="153"/>
  <c r="T99" i="39" s="1"/>
  <c r="R69" i="150" s="1"/>
  <c r="P17" i="120"/>
  <c r="I17" i="39" s="1"/>
  <c r="P110" i="120"/>
  <c r="I110" i="39" s="1"/>
  <c r="G80" i="150" s="1"/>
  <c r="P7" i="120"/>
  <c r="I7" i="39" s="1"/>
  <c r="P113" i="120"/>
  <c r="I113" i="39" s="1"/>
  <c r="G83" i="150" s="1"/>
  <c r="P178" i="120"/>
  <c r="P112" i="120"/>
  <c r="I112" i="39" s="1"/>
  <c r="G82" i="150" s="1"/>
  <c r="P160" i="120"/>
  <c r="P53" i="120"/>
  <c r="I53" i="39" s="1"/>
  <c r="G23" i="150" s="1"/>
  <c r="P124" i="120"/>
  <c r="I124" i="39" s="1"/>
  <c r="G94" i="150" s="1"/>
  <c r="P82" i="120"/>
  <c r="I82" i="39" s="1"/>
  <c r="G52" i="150" s="1"/>
  <c r="P187" i="120"/>
  <c r="P81" i="120"/>
  <c r="I81" i="39" s="1"/>
  <c r="G51" i="150" s="1"/>
  <c r="P65" i="120"/>
  <c r="I65" i="39" s="1"/>
  <c r="G35" i="150" s="1"/>
  <c r="P127" i="120"/>
  <c r="I127" i="39" s="1"/>
  <c r="G97" i="150" s="1"/>
  <c r="P64" i="120"/>
  <c r="I64" i="39" s="1"/>
  <c r="G34" i="150" s="1"/>
  <c r="P107" i="120"/>
  <c r="I107" i="39" s="1"/>
  <c r="G77" i="150" s="1"/>
  <c r="P25" i="120"/>
  <c r="I25" i="39" s="1"/>
  <c r="P13" i="120"/>
  <c r="I13" i="39" s="1"/>
  <c r="P28" i="120"/>
  <c r="I28" i="39" s="1"/>
  <c r="P164" i="120"/>
  <c r="P32" i="120"/>
  <c r="I32" i="39" s="1"/>
  <c r="P133" i="120"/>
  <c r="I133" i="39" s="1"/>
  <c r="G103" i="150" s="1"/>
  <c r="P136" i="120"/>
  <c r="I136" i="39" s="1"/>
  <c r="G106" i="150" s="1"/>
  <c r="P11" i="105"/>
  <c r="E11" i="39" s="1"/>
  <c r="P106" i="105"/>
  <c r="E106" i="39" s="1"/>
  <c r="P70" i="105"/>
  <c r="E70" i="39" s="1"/>
  <c r="P186" i="116"/>
  <c r="P90" i="116"/>
  <c r="H90" i="39" s="1"/>
  <c r="F60" i="150" s="1"/>
  <c r="C13" i="150"/>
  <c r="P57" i="122"/>
  <c r="M57" i="39" s="1"/>
  <c r="K27" i="150" s="1"/>
  <c r="P41" i="122"/>
  <c r="M41" i="39" s="1"/>
  <c r="K11" i="150" s="1"/>
  <c r="P76" i="122"/>
  <c r="M76" i="39" s="1"/>
  <c r="K46" i="150" s="1"/>
  <c r="P45" i="122"/>
  <c r="M45" i="39" s="1"/>
  <c r="K15" i="150" s="1"/>
  <c r="P9" i="122"/>
  <c r="M9" i="39" s="1"/>
  <c r="P165" i="122"/>
  <c r="P118" i="122"/>
  <c r="M118" i="39" s="1"/>
  <c r="K88" i="150" s="1"/>
  <c r="P159" i="122"/>
  <c r="P73" i="122"/>
  <c r="M73" i="39" s="1"/>
  <c r="K43" i="150" s="1"/>
  <c r="P24" i="122"/>
  <c r="M24" i="39" s="1"/>
  <c r="P96" i="122"/>
  <c r="M96" i="39" s="1"/>
  <c r="K66" i="150" s="1"/>
  <c r="P75" i="122"/>
  <c r="M75" i="39" s="1"/>
  <c r="K45" i="150" s="1"/>
  <c r="P8" i="122"/>
  <c r="M8" i="39" s="1"/>
  <c r="P50" i="122"/>
  <c r="M50" i="39" s="1"/>
  <c r="K20" i="150" s="1"/>
  <c r="P171" i="122"/>
  <c r="P33" i="122"/>
  <c r="M33" i="39" s="1"/>
  <c r="P154" i="122"/>
  <c r="P61" i="122"/>
  <c r="M61" i="39" s="1"/>
  <c r="K31" i="150" s="1"/>
  <c r="P82" i="122"/>
  <c r="M82" i="39" s="1"/>
  <c r="K52" i="150" s="1"/>
  <c r="P111" i="122"/>
  <c r="M111" i="39" s="1"/>
  <c r="K81" i="150" s="1"/>
  <c r="P105" i="122"/>
  <c r="M105" i="39" s="1"/>
  <c r="K75" i="150" s="1"/>
  <c r="P42" i="122"/>
  <c r="M42" i="39" s="1"/>
  <c r="K12" i="150" s="1"/>
  <c r="C69" i="150"/>
  <c r="P76" i="151"/>
  <c r="R76" i="39" s="1"/>
  <c r="P46" i="150" s="1"/>
  <c r="P7" i="151"/>
  <c r="R7" i="39" s="1"/>
  <c r="C60" i="150"/>
  <c r="C36" i="150"/>
  <c r="P56" i="151"/>
  <c r="R56" i="39" s="1"/>
  <c r="P26" i="150" s="1"/>
  <c r="P92" i="151"/>
  <c r="R92" i="39" s="1"/>
  <c r="P62" i="150" s="1"/>
  <c r="P35" i="153"/>
  <c r="T35" i="39" s="1"/>
  <c r="P68" i="153"/>
  <c r="T68" i="39" s="1"/>
  <c r="R38" i="150" s="1"/>
  <c r="P93" i="153"/>
  <c r="T93" i="39" s="1"/>
  <c r="R63" i="150" s="1"/>
  <c r="P144" i="93"/>
  <c r="G144" i="39" s="1"/>
  <c r="E114" i="150" s="1"/>
  <c r="P118" i="93"/>
  <c r="G118" i="39" s="1"/>
  <c r="E88" i="150" s="1"/>
  <c r="P168" i="93"/>
  <c r="P135" i="93"/>
  <c r="G135" i="39" s="1"/>
  <c r="E105" i="150" s="1"/>
  <c r="P93" i="93"/>
  <c r="G93" i="39" s="1"/>
  <c r="E63" i="150" s="1"/>
  <c r="P106" i="93"/>
  <c r="G106" i="39" s="1"/>
  <c r="E76" i="150" s="1"/>
  <c r="P57" i="93"/>
  <c r="G57" i="39" s="1"/>
  <c r="E27" i="150" s="1"/>
  <c r="P80" i="93"/>
  <c r="G80" i="39" s="1"/>
  <c r="E50" i="150" s="1"/>
  <c r="P146" i="93"/>
  <c r="G146" i="39" s="1"/>
  <c r="E116" i="150" s="1"/>
  <c r="P176" i="93"/>
  <c r="P52" i="93"/>
  <c r="G52" i="39" s="1"/>
  <c r="E22" i="150" s="1"/>
  <c r="P60" i="93"/>
  <c r="G60" i="39" s="1"/>
  <c r="E30" i="150" s="1"/>
  <c r="P41" i="93"/>
  <c r="G41" i="39" s="1"/>
  <c r="E11" i="150" s="1"/>
  <c r="P150" i="93"/>
  <c r="G150" i="39" s="1"/>
  <c r="P9" i="93"/>
  <c r="G9" i="39" s="1"/>
  <c r="P179" i="93"/>
  <c r="P84" i="93"/>
  <c r="G84" i="39" s="1"/>
  <c r="E54" i="150" s="1"/>
  <c r="P121" i="93"/>
  <c r="G121" i="39" s="1"/>
  <c r="E91" i="150" s="1"/>
  <c r="P91" i="93"/>
  <c r="G91" i="39" s="1"/>
  <c r="E61" i="150" s="1"/>
  <c r="P125" i="93"/>
  <c r="G125" i="39" s="1"/>
  <c r="E95" i="150" s="1"/>
  <c r="P160" i="93"/>
  <c r="P36" i="93"/>
  <c r="G36" i="39" s="1"/>
  <c r="E6" i="150" s="1"/>
  <c r="P35" i="93"/>
  <c r="G35" i="39" s="1"/>
  <c r="C108" i="150"/>
  <c r="C21" i="150"/>
  <c r="D16" i="150"/>
  <c r="P69" i="151"/>
  <c r="R69" i="39" s="1"/>
  <c r="P39" i="150" s="1"/>
  <c r="P52" i="151"/>
  <c r="R52" i="39" s="1"/>
  <c r="P22" i="150" s="1"/>
  <c r="P83" i="153"/>
  <c r="T83" i="39" s="1"/>
  <c r="R53" i="150" s="1"/>
  <c r="P80" i="153"/>
  <c r="T80" i="39" s="1"/>
  <c r="R50" i="150" s="1"/>
  <c r="C90" i="150"/>
  <c r="P56" i="116"/>
  <c r="H56" i="39" s="1"/>
  <c r="F26" i="150" s="1"/>
  <c r="P10" i="116"/>
  <c r="H10" i="39" s="1"/>
  <c r="P109" i="116"/>
  <c r="H109" i="39" s="1"/>
  <c r="F79" i="150" s="1"/>
  <c r="P176" i="111"/>
  <c r="P141" i="111"/>
  <c r="F141" i="39" s="1"/>
  <c r="D111" i="150" s="1"/>
  <c r="P53" i="111"/>
  <c r="F53" i="39" s="1"/>
  <c r="D23" i="150" s="1"/>
  <c r="P149" i="151"/>
  <c r="R149" i="39" s="1"/>
  <c r="P111" i="151"/>
  <c r="R111" i="39" s="1"/>
  <c r="P81" i="150" s="1"/>
  <c r="P22" i="153"/>
  <c r="T22" i="39" s="1"/>
  <c r="P49" i="153"/>
  <c r="T49" i="39" s="1"/>
  <c r="R19" i="150" s="1"/>
  <c r="P89" i="153"/>
  <c r="T89" i="39" s="1"/>
  <c r="R59" i="150" s="1"/>
  <c r="C28" i="150"/>
  <c r="C68" i="150"/>
  <c r="C58" i="150"/>
  <c r="P164" i="116"/>
  <c r="P75" i="116"/>
  <c r="H75" i="39" s="1"/>
  <c r="F45" i="150" s="1"/>
  <c r="P163" i="116"/>
  <c r="P58" i="111"/>
  <c r="F58" i="39" s="1"/>
  <c r="D28" i="150" s="1"/>
  <c r="P77" i="111"/>
  <c r="F77" i="39" s="1"/>
  <c r="D47" i="150" s="1"/>
  <c r="P23" i="111"/>
  <c r="F23" i="39" s="1"/>
  <c r="P6" i="151"/>
  <c r="R6" i="39" s="1"/>
  <c r="P130" i="151"/>
  <c r="R130" i="39" s="1"/>
  <c r="P100" i="150" s="1"/>
  <c r="P138" i="151"/>
  <c r="R138" i="39" s="1"/>
  <c r="P108" i="150" s="1"/>
  <c r="P25" i="153"/>
  <c r="T25" i="39" s="1"/>
  <c r="P15" i="153"/>
  <c r="T15" i="39" s="1"/>
  <c r="P146" i="132"/>
  <c r="O146" i="39" s="1"/>
  <c r="M116" i="150" s="1"/>
  <c r="P88" i="132"/>
  <c r="O88" i="39" s="1"/>
  <c r="M58" i="150" s="1"/>
  <c r="P83" i="132"/>
  <c r="O83" i="39" s="1"/>
  <c r="M53" i="150" s="1"/>
  <c r="P47" i="132"/>
  <c r="O47" i="39" s="1"/>
  <c r="M17" i="150" s="1"/>
  <c r="P49" i="132"/>
  <c r="O49" i="39" s="1"/>
  <c r="M19" i="150" s="1"/>
  <c r="P96" i="132"/>
  <c r="O96" i="39" s="1"/>
  <c r="M66" i="150" s="1"/>
  <c r="P133" i="132"/>
  <c r="O133" i="39" s="1"/>
  <c r="M103" i="150" s="1"/>
  <c r="P67" i="132"/>
  <c r="O67" i="39" s="1"/>
  <c r="M37" i="150" s="1"/>
  <c r="P152" i="132"/>
  <c r="O152" i="39" s="1"/>
  <c r="P129" i="132"/>
  <c r="O129" i="39" s="1"/>
  <c r="M99" i="150" s="1"/>
  <c r="P86" i="132"/>
  <c r="O86" i="39" s="1"/>
  <c r="M56" i="150" s="1"/>
  <c r="P24" i="132"/>
  <c r="O24" i="39" s="1"/>
  <c r="P147" i="132"/>
  <c r="O147" i="39" s="1"/>
  <c r="P76" i="132"/>
  <c r="O76" i="39" s="1"/>
  <c r="M46" i="150" s="1"/>
  <c r="O2" i="132"/>
  <c r="P63" i="132" s="1"/>
  <c r="O63" i="39" s="1"/>
  <c r="M33" i="150" s="1"/>
  <c r="P38" i="132"/>
  <c r="O38" i="39" s="1"/>
  <c r="M8" i="150" s="1"/>
  <c r="C47" i="150"/>
  <c r="P37" i="105"/>
  <c r="E37" i="39" s="1"/>
  <c r="P142" i="105"/>
  <c r="E142" i="39" s="1"/>
  <c r="P131" i="116"/>
  <c r="H131" i="39" s="1"/>
  <c r="F101" i="150" s="1"/>
  <c r="P53" i="116"/>
  <c r="H53" i="39" s="1"/>
  <c r="F23" i="150" s="1"/>
  <c r="P144" i="111"/>
  <c r="F144" i="39" s="1"/>
  <c r="D114" i="150" s="1"/>
  <c r="P124" i="111"/>
  <c r="F124" i="39" s="1"/>
  <c r="D94" i="150" s="1"/>
  <c r="P26" i="111"/>
  <c r="F26" i="39" s="1"/>
  <c r="P16" i="151"/>
  <c r="R16" i="39" s="1"/>
  <c r="P18" i="151"/>
  <c r="R18" i="39" s="1"/>
  <c r="P77" i="153"/>
  <c r="T77" i="39" s="1"/>
  <c r="R47" i="150" s="1"/>
  <c r="P82" i="153"/>
  <c r="T82" i="39" s="1"/>
  <c r="R52" i="150" s="1"/>
  <c r="P143" i="120"/>
  <c r="I143" i="39" s="1"/>
  <c r="G113" i="150" s="1"/>
  <c r="P102" i="120"/>
  <c r="I102" i="39" s="1"/>
  <c r="G72" i="150" s="1"/>
  <c r="P9" i="120"/>
  <c r="I9" i="39" s="1"/>
  <c r="P98" i="120"/>
  <c r="I98" i="39" s="1"/>
  <c r="G68" i="150" s="1"/>
  <c r="P180" i="120"/>
  <c r="P97" i="120"/>
  <c r="I97" i="39" s="1"/>
  <c r="G67" i="150" s="1"/>
  <c r="P125" i="120"/>
  <c r="I125" i="39" s="1"/>
  <c r="G95" i="150" s="1"/>
  <c r="P181" i="120"/>
  <c r="P117" i="120"/>
  <c r="I117" i="39" s="1"/>
  <c r="G87" i="150" s="1"/>
  <c r="P114" i="120"/>
  <c r="I114" i="39" s="1"/>
  <c r="G84" i="150" s="1"/>
  <c r="P155" i="120"/>
  <c r="P71" i="120"/>
  <c r="I71" i="39" s="1"/>
  <c r="G41" i="150" s="1"/>
  <c r="P161" i="120"/>
  <c r="P122" i="120"/>
  <c r="I122" i="39" s="1"/>
  <c r="G92" i="150" s="1"/>
  <c r="P63" i="120"/>
  <c r="I63" i="39" s="1"/>
  <c r="G33" i="150" s="1"/>
  <c r="P96" i="120"/>
  <c r="I96" i="39" s="1"/>
  <c r="G66" i="150" s="1"/>
  <c r="P183" i="120"/>
  <c r="P149" i="120"/>
  <c r="I149" i="39" s="1"/>
  <c r="P168" i="120"/>
  <c r="P184" i="120"/>
  <c r="P68" i="120"/>
  <c r="I68" i="39" s="1"/>
  <c r="G38" i="150" s="1"/>
  <c r="P135" i="120"/>
  <c r="I135" i="39" s="1"/>
  <c r="G105" i="150" s="1"/>
  <c r="P138" i="120"/>
  <c r="I138" i="39" s="1"/>
  <c r="G108" i="150" s="1"/>
  <c r="P35" i="134"/>
  <c r="P35" i="39" s="1"/>
  <c r="P124" i="134"/>
  <c r="P124" i="39" s="1"/>
  <c r="N94" i="150" s="1"/>
  <c r="P100" i="134"/>
  <c r="P100" i="39" s="1"/>
  <c r="N70" i="150" s="1"/>
  <c r="P42" i="105"/>
  <c r="E42" i="39" s="1"/>
  <c r="P178" i="105"/>
  <c r="P132" i="105"/>
  <c r="E132" i="39" s="1"/>
  <c r="P85" i="116"/>
  <c r="H85" i="39" s="1"/>
  <c r="F55" i="150" s="1"/>
  <c r="P174" i="116"/>
  <c r="C99" i="150"/>
  <c r="P100" i="122"/>
  <c r="M100" i="39" s="1"/>
  <c r="K70" i="150" s="1"/>
  <c r="P13" i="151"/>
  <c r="R13" i="39" s="1"/>
  <c r="P12" i="151"/>
  <c r="R12" i="39" s="1"/>
  <c r="P9" i="153"/>
  <c r="T9" i="39" s="1"/>
  <c r="C101" i="150"/>
  <c r="P9" i="151"/>
  <c r="R9" i="39" s="1"/>
  <c r="P46" i="151"/>
  <c r="R46" i="39" s="1"/>
  <c r="P63" i="153"/>
  <c r="T63" i="39" s="1"/>
  <c r="R33" i="150" s="1"/>
  <c r="P116" i="153"/>
  <c r="T116" i="39" s="1"/>
  <c r="R86" i="150" s="1"/>
  <c r="P99" i="122"/>
  <c r="M99" i="39" s="1"/>
  <c r="K69" i="150" s="1"/>
  <c r="P103" i="122"/>
  <c r="M103" i="39" s="1"/>
  <c r="K73" i="150" s="1"/>
  <c r="P46" i="122"/>
  <c r="M46" i="39" s="1"/>
  <c r="P124" i="122"/>
  <c r="M124" i="39" s="1"/>
  <c r="K94" i="150" s="1"/>
  <c r="P184" i="122"/>
  <c r="P80" i="122"/>
  <c r="M80" i="39" s="1"/>
  <c r="K50" i="150" s="1"/>
  <c r="P10" i="122"/>
  <c r="M10" i="39" s="1"/>
  <c r="P142" i="122"/>
  <c r="M142" i="39" s="1"/>
  <c r="K112" i="150" s="1"/>
  <c r="P174" i="122"/>
  <c r="P63" i="122"/>
  <c r="M63" i="39" s="1"/>
  <c r="K33" i="150" s="1"/>
  <c r="P20" i="122"/>
  <c r="M20" i="39" s="1"/>
  <c r="P49" i="122"/>
  <c r="M49" i="39" s="1"/>
  <c r="K19" i="150" s="1"/>
  <c r="P65" i="122"/>
  <c r="M65" i="39" s="1"/>
  <c r="K35" i="150" s="1"/>
  <c r="P168" i="122"/>
  <c r="P48" i="122"/>
  <c r="M48" i="39" s="1"/>
  <c r="K18" i="150" s="1"/>
  <c r="P28" i="122"/>
  <c r="M28" i="39" s="1"/>
  <c r="P21" i="122"/>
  <c r="M21" i="39" s="1"/>
  <c r="P148" i="122"/>
  <c r="M148" i="39" s="1"/>
  <c r="P36" i="122"/>
  <c r="M36" i="39" s="1"/>
  <c r="K6" i="150" s="1"/>
  <c r="P86" i="122"/>
  <c r="M86" i="39" s="1"/>
  <c r="K56" i="150" s="1"/>
  <c r="P117" i="122"/>
  <c r="M117" i="39" s="1"/>
  <c r="K87" i="150" s="1"/>
  <c r="P109" i="122"/>
  <c r="M109" i="39" s="1"/>
  <c r="K79" i="150" s="1"/>
  <c r="P135" i="122"/>
  <c r="M135" i="39" s="1"/>
  <c r="K105" i="150" s="1"/>
  <c r="C46" i="150"/>
  <c r="C38" i="150"/>
  <c r="P89" i="116"/>
  <c r="H89" i="39" s="1"/>
  <c r="F59" i="150" s="1"/>
  <c r="P54" i="116"/>
  <c r="H54" i="39" s="1"/>
  <c r="F24" i="150" s="1"/>
  <c r="P38" i="116"/>
  <c r="H38" i="39" s="1"/>
  <c r="F8" i="150" s="1"/>
  <c r="P146" i="111"/>
  <c r="F146" i="39" s="1"/>
  <c r="D116" i="150" s="1"/>
  <c r="P99" i="111"/>
  <c r="F99" i="39" s="1"/>
  <c r="D69" i="150" s="1"/>
  <c r="P40" i="111"/>
  <c r="F40" i="39" s="1"/>
  <c r="D10" i="150" s="1"/>
  <c r="P33" i="151"/>
  <c r="R33" i="39" s="1"/>
  <c r="P96" i="151"/>
  <c r="R96" i="39" s="1"/>
  <c r="P66" i="150" s="1"/>
  <c r="P95" i="151"/>
  <c r="R95" i="39" s="1"/>
  <c r="P65" i="150" s="1"/>
  <c r="P142" i="153"/>
  <c r="T142" i="39" s="1"/>
  <c r="R112" i="150" s="1"/>
  <c r="P61" i="153"/>
  <c r="T61" i="39" s="1"/>
  <c r="R31" i="150" s="1"/>
  <c r="C37" i="150"/>
  <c r="P139" i="116"/>
  <c r="H139" i="39" s="1"/>
  <c r="F109" i="150" s="1"/>
  <c r="P119" i="116"/>
  <c r="H119" i="39" s="1"/>
  <c r="F89" i="150" s="1"/>
  <c r="P16" i="116"/>
  <c r="H16" i="39" s="1"/>
  <c r="P104" i="111"/>
  <c r="F104" i="39" s="1"/>
  <c r="D74" i="150" s="1"/>
  <c r="P139" i="111"/>
  <c r="F139" i="39" s="1"/>
  <c r="D109" i="150" s="1"/>
  <c r="P27" i="111"/>
  <c r="F27" i="39" s="1"/>
  <c r="P82" i="151"/>
  <c r="R82" i="39" s="1"/>
  <c r="P52" i="150" s="1"/>
  <c r="P66" i="151"/>
  <c r="R66" i="39" s="1"/>
  <c r="P36" i="150" s="1"/>
  <c r="P17" i="153"/>
  <c r="T17" i="39" s="1"/>
  <c r="P103" i="153"/>
  <c r="T103" i="39" s="1"/>
  <c r="R73" i="150" s="1"/>
  <c r="P78" i="93"/>
  <c r="G78" i="39" s="1"/>
  <c r="E48" i="150" s="1"/>
  <c r="P23" i="93"/>
  <c r="G23" i="39" s="1"/>
  <c r="P166" i="93"/>
  <c r="P59" i="93"/>
  <c r="G59" i="39" s="1"/>
  <c r="E29" i="150" s="1"/>
  <c r="P21" i="93"/>
  <c r="G21" i="39" s="1"/>
  <c r="P64" i="93"/>
  <c r="G64" i="39" s="1"/>
  <c r="E34" i="150" s="1"/>
  <c r="P99" i="93"/>
  <c r="G99" i="39" s="1"/>
  <c r="E69" i="150" s="1"/>
  <c r="P103" i="93"/>
  <c r="G103" i="39" s="1"/>
  <c r="E73" i="150" s="1"/>
  <c r="P61" i="93"/>
  <c r="G61" i="39" s="1"/>
  <c r="E31" i="150" s="1"/>
  <c r="P31" i="93"/>
  <c r="G31" i="39" s="1"/>
  <c r="P139" i="93"/>
  <c r="G139" i="39" s="1"/>
  <c r="E109" i="150" s="1"/>
  <c r="P67" i="93"/>
  <c r="G67" i="39" s="1"/>
  <c r="E37" i="150" s="1"/>
  <c r="P66" i="93"/>
  <c r="G66" i="39" s="1"/>
  <c r="E36" i="150" s="1"/>
  <c r="P81" i="93"/>
  <c r="G81" i="39" s="1"/>
  <c r="E51" i="150" s="1"/>
  <c r="P76" i="93"/>
  <c r="G76" i="39" s="1"/>
  <c r="E46" i="150" s="1"/>
  <c r="P74" i="93"/>
  <c r="G74" i="39" s="1"/>
  <c r="E44" i="150" s="1"/>
  <c r="P85" i="93"/>
  <c r="G85" i="39" s="1"/>
  <c r="E55" i="150" s="1"/>
  <c r="P161" i="93"/>
  <c r="P148" i="93"/>
  <c r="G148" i="39" s="1"/>
  <c r="P10" i="93"/>
  <c r="G10" i="39" s="1"/>
  <c r="P149" i="93"/>
  <c r="G149" i="39" s="1"/>
  <c r="P136" i="93"/>
  <c r="G136" i="39" s="1"/>
  <c r="E106" i="150" s="1"/>
  <c r="P27" i="93"/>
  <c r="G27" i="39" s="1"/>
  <c r="P36" i="105"/>
  <c r="E36" i="39" s="1"/>
  <c r="P136" i="105"/>
  <c r="E136" i="39" s="1"/>
  <c r="P172" i="105"/>
  <c r="P17" i="116"/>
  <c r="H17" i="39" s="1"/>
  <c r="P58" i="116"/>
  <c r="H58" i="39" s="1"/>
  <c r="F28" i="150" s="1"/>
  <c r="P96" i="116"/>
  <c r="H96" i="39" s="1"/>
  <c r="F66" i="150" s="1"/>
  <c r="P105" i="111"/>
  <c r="F105" i="39" s="1"/>
  <c r="D75" i="150" s="1"/>
  <c r="P125" i="111"/>
  <c r="F125" i="39" s="1"/>
  <c r="D95" i="150" s="1"/>
  <c r="P151" i="151"/>
  <c r="R151" i="39" s="1"/>
  <c r="P114" i="151"/>
  <c r="R114" i="39" s="1"/>
  <c r="P84" i="150" s="1"/>
  <c r="P52" i="153"/>
  <c r="T52" i="39" s="1"/>
  <c r="R22" i="150" s="1"/>
  <c r="P46" i="153"/>
  <c r="T46" i="39" s="1"/>
  <c r="P121" i="116"/>
  <c r="H121" i="39" s="1"/>
  <c r="F91" i="150" s="1"/>
  <c r="P72" i="105"/>
  <c r="E72" i="39" s="1"/>
  <c r="P102" i="105"/>
  <c r="E102" i="39" s="1"/>
  <c r="P122" i="105"/>
  <c r="E122" i="39" s="1"/>
  <c r="P146" i="116"/>
  <c r="H146" i="39" s="1"/>
  <c r="F116" i="150" s="1"/>
  <c r="P67" i="116"/>
  <c r="H67" i="39" s="1"/>
  <c r="F37" i="150" s="1"/>
  <c r="P102" i="116"/>
  <c r="H102" i="39" s="1"/>
  <c r="F72" i="150" s="1"/>
  <c r="P78" i="111"/>
  <c r="F78" i="39" s="1"/>
  <c r="D48" i="150" s="1"/>
  <c r="P33" i="111"/>
  <c r="F33" i="39" s="1"/>
  <c r="P6" i="111"/>
  <c r="F6" i="39" s="1"/>
  <c r="P39" i="151"/>
  <c r="R39" i="39" s="1"/>
  <c r="P9" i="150" s="1"/>
  <c r="P110" i="151"/>
  <c r="R110" i="39" s="1"/>
  <c r="P80" i="150" s="1"/>
  <c r="P18" i="153"/>
  <c r="T18" i="39" s="1"/>
  <c r="P26" i="153"/>
  <c r="T26" i="39" s="1"/>
  <c r="P26" i="134"/>
  <c r="P26" i="39" s="1"/>
  <c r="P9" i="134"/>
  <c r="P9" i="39" s="1"/>
  <c r="P51" i="134"/>
  <c r="P51" i="39" s="1"/>
  <c r="N21" i="150" s="1"/>
  <c r="P144" i="105"/>
  <c r="E144" i="39" s="1"/>
  <c r="P156" i="105"/>
  <c r="P136" i="116"/>
  <c r="H136" i="39" s="1"/>
  <c r="F106" i="150" s="1"/>
  <c r="P62" i="116"/>
  <c r="H62" i="39" s="1"/>
  <c r="F32" i="150" s="1"/>
  <c r="P184" i="116"/>
  <c r="P176" i="116"/>
  <c r="P115" i="111"/>
  <c r="F115" i="39" s="1"/>
  <c r="D85" i="150" s="1"/>
  <c r="P155" i="111"/>
  <c r="P109" i="111"/>
  <c r="F109" i="39" s="1"/>
  <c r="D79" i="150" s="1"/>
  <c r="P142" i="151"/>
  <c r="R142" i="39" s="1"/>
  <c r="P112" i="150" s="1"/>
  <c r="P102" i="151"/>
  <c r="R102" i="39" s="1"/>
  <c r="P72" i="150" s="1"/>
  <c r="P27" i="153"/>
  <c r="T27" i="39" s="1"/>
  <c r="P145" i="153"/>
  <c r="T145" i="39" s="1"/>
  <c r="R115" i="150" s="1"/>
  <c r="P139" i="153"/>
  <c r="T139" i="39" s="1"/>
  <c r="R109" i="150" s="1"/>
  <c r="P34" i="132"/>
  <c r="O34" i="39" s="1"/>
  <c r="P116" i="132"/>
  <c r="O116" i="39" s="1"/>
  <c r="M86" i="150" s="1"/>
  <c r="P50" i="132"/>
  <c r="O50" i="39" s="1"/>
  <c r="M20" i="150" s="1"/>
  <c r="P85" i="132"/>
  <c r="O85" i="39" s="1"/>
  <c r="M55" i="150" s="1"/>
  <c r="P61" i="132"/>
  <c r="O61" i="39" s="1"/>
  <c r="M31" i="150" s="1"/>
  <c r="P125" i="132"/>
  <c r="O125" i="39" s="1"/>
  <c r="M95" i="150" s="1"/>
  <c r="P14" i="132"/>
  <c r="O14" i="39" s="1"/>
  <c r="P105" i="132"/>
  <c r="O105" i="39" s="1"/>
  <c r="M75" i="150" s="1"/>
  <c r="P45" i="132"/>
  <c r="O45" i="39" s="1"/>
  <c r="M15" i="150" s="1"/>
  <c r="P72" i="132"/>
  <c r="O72" i="39" s="1"/>
  <c r="M42" i="150" s="1"/>
  <c r="P124" i="132"/>
  <c r="O124" i="39" s="1"/>
  <c r="M94" i="150" s="1"/>
  <c r="P10" i="132"/>
  <c r="O10" i="39" s="1"/>
  <c r="P91" i="132"/>
  <c r="O91" i="39" s="1"/>
  <c r="M61" i="150" s="1"/>
  <c r="P55" i="132"/>
  <c r="O55" i="39" s="1"/>
  <c r="M25" i="150" s="1"/>
  <c r="P117" i="132"/>
  <c r="O117" i="39" s="1"/>
  <c r="M87" i="150" s="1"/>
  <c r="P12" i="132"/>
  <c r="O12" i="39" s="1"/>
  <c r="P28" i="132"/>
  <c r="O28" i="39" s="1"/>
  <c r="P36" i="132"/>
  <c r="O36" i="39" s="1"/>
  <c r="M6" i="150" s="1"/>
  <c r="P120" i="116"/>
  <c r="H120" i="39" s="1"/>
  <c r="F90" i="150" s="1"/>
  <c r="P146" i="134"/>
  <c r="P146" i="39" s="1"/>
  <c r="N116" i="150" s="1"/>
  <c r="P117" i="134"/>
  <c r="P117" i="39" s="1"/>
  <c r="N87" i="150" s="1"/>
  <c r="P28" i="105"/>
  <c r="E28" i="39" s="1"/>
  <c r="P133" i="105"/>
  <c r="E133" i="39" s="1"/>
  <c r="P180" i="105"/>
  <c r="P34" i="116"/>
  <c r="H34" i="39" s="1"/>
  <c r="P82" i="116"/>
  <c r="H82" i="39" s="1"/>
  <c r="F52" i="150" s="1"/>
  <c r="P183" i="111"/>
  <c r="P12" i="111"/>
  <c r="F12" i="39" s="1"/>
  <c r="P70" i="111"/>
  <c r="F70" i="39" s="1"/>
  <c r="D40" i="150" s="1"/>
  <c r="P60" i="152"/>
  <c r="S60" i="39" s="1"/>
  <c r="Q30" i="150" s="1"/>
  <c r="P20" i="152"/>
  <c r="S20" i="39" s="1"/>
  <c r="P149" i="152"/>
  <c r="S149" i="39" s="1"/>
  <c r="P133" i="151"/>
  <c r="R133" i="39" s="1"/>
  <c r="P103" i="150" s="1"/>
  <c r="P152" i="151"/>
  <c r="R152" i="39" s="1"/>
  <c r="P147" i="153"/>
  <c r="T147" i="39" s="1"/>
  <c r="P43" i="153"/>
  <c r="T43" i="39" s="1"/>
  <c r="R13" i="150" s="1"/>
  <c r="P146" i="120"/>
  <c r="I146" i="39" s="1"/>
  <c r="G116" i="150" s="1"/>
  <c r="P95" i="120"/>
  <c r="I95" i="39" s="1"/>
  <c r="G65" i="150" s="1"/>
  <c r="P158" i="120"/>
  <c r="P93" i="120"/>
  <c r="I93" i="39" s="1"/>
  <c r="G63" i="150" s="1"/>
  <c r="P45" i="120"/>
  <c r="I45" i="39" s="1"/>
  <c r="G15" i="150" s="1"/>
  <c r="P91" i="120"/>
  <c r="I91" i="39" s="1"/>
  <c r="G61" i="150" s="1"/>
  <c r="P130" i="120"/>
  <c r="I130" i="39" s="1"/>
  <c r="G100" i="150" s="1"/>
  <c r="P6" i="120"/>
  <c r="I6" i="39" s="1"/>
  <c r="P126" i="120"/>
  <c r="I126" i="39" s="1"/>
  <c r="G96" i="150" s="1"/>
  <c r="P58" i="120"/>
  <c r="I58" i="39" s="1"/>
  <c r="G28" i="150" s="1"/>
  <c r="P162" i="120"/>
  <c r="P54" i="120"/>
  <c r="I54" i="39" s="1"/>
  <c r="G24" i="150" s="1"/>
  <c r="P14" i="120"/>
  <c r="I14" i="39" s="1"/>
  <c r="P108" i="120"/>
  <c r="I108" i="39" s="1"/>
  <c r="G78" i="150" s="1"/>
  <c r="P165" i="120"/>
  <c r="P83" i="120"/>
  <c r="I83" i="39" s="1"/>
  <c r="G53" i="150" s="1"/>
  <c r="P167" i="120"/>
  <c r="P182" i="120"/>
  <c r="P166" i="120"/>
  <c r="P66" i="120"/>
  <c r="I66" i="39" s="1"/>
  <c r="G36" i="150" s="1"/>
  <c r="P72" i="120"/>
  <c r="I72" i="39" s="1"/>
  <c r="G42" i="150" s="1"/>
  <c r="P137" i="120"/>
  <c r="I137" i="39" s="1"/>
  <c r="G107" i="150" s="1"/>
  <c r="P144" i="120"/>
  <c r="I144" i="39" s="1"/>
  <c r="G114" i="150" s="1"/>
  <c r="P36" i="134"/>
  <c r="P36" i="39" s="1"/>
  <c r="N6" i="150" s="1"/>
  <c r="P48" i="134"/>
  <c r="P48" i="39" s="1"/>
  <c r="N18" i="150" s="1"/>
  <c r="P134" i="134"/>
  <c r="P134" i="39" s="1"/>
  <c r="N104" i="150" s="1"/>
  <c r="P187" i="105"/>
  <c r="P104" i="105"/>
  <c r="E104" i="39" s="1"/>
  <c r="P48" i="105"/>
  <c r="E48" i="39" s="1"/>
  <c r="P190" i="116"/>
  <c r="P61" i="116"/>
  <c r="H61" i="39" s="1"/>
  <c r="F31" i="150" s="1"/>
  <c r="C15" i="150"/>
  <c r="C116" i="150"/>
  <c r="O2" i="96"/>
  <c r="P61" i="96" s="1"/>
  <c r="K61" i="39" s="1"/>
  <c r="I31" i="150" s="1"/>
  <c r="P38" i="96"/>
  <c r="K38" i="39" s="1"/>
  <c r="I8" i="150" s="1"/>
  <c r="P43" i="96"/>
  <c r="K43" i="39" s="1"/>
  <c r="I13" i="150" s="1"/>
  <c r="P14" i="96"/>
  <c r="K14" i="39" s="1"/>
  <c r="P186" i="96"/>
  <c r="P83" i="96"/>
  <c r="K83" i="39" s="1"/>
  <c r="I53" i="150" s="1"/>
  <c r="P132" i="96"/>
  <c r="K132" i="39" s="1"/>
  <c r="I102" i="150" s="1"/>
  <c r="P127" i="151"/>
  <c r="R127" i="39" s="1"/>
  <c r="P97" i="150" s="1"/>
  <c r="P148" i="151"/>
  <c r="R148" i="39" s="1"/>
  <c r="P132" i="153"/>
  <c r="T132" i="39" s="1"/>
  <c r="R102" i="150" s="1"/>
  <c r="P74" i="153"/>
  <c r="T74" i="39" s="1"/>
  <c r="R44" i="150" s="1"/>
  <c r="P32" i="122"/>
  <c r="M32" i="39" s="1"/>
  <c r="P70" i="122"/>
  <c r="M70" i="39" s="1"/>
  <c r="K40" i="150" s="1"/>
  <c r="P163" i="122"/>
  <c r="P120" i="122"/>
  <c r="M120" i="39" s="1"/>
  <c r="K90" i="150" s="1"/>
  <c r="P190" i="122"/>
  <c r="P71" i="122"/>
  <c r="M71" i="39" s="1"/>
  <c r="K41" i="150" s="1"/>
  <c r="P158" i="122"/>
  <c r="P129" i="122"/>
  <c r="M129" i="39" s="1"/>
  <c r="K99" i="150" s="1"/>
  <c r="P169" i="122"/>
  <c r="P167" i="122"/>
  <c r="P141" i="122"/>
  <c r="M141" i="39" s="1"/>
  <c r="K111" i="150" s="1"/>
  <c r="P175" i="122"/>
  <c r="P88" i="122"/>
  <c r="M88" i="39" s="1"/>
  <c r="K58" i="150" s="1"/>
  <c r="P43" i="122"/>
  <c r="M43" i="39" s="1"/>
  <c r="K13" i="150" s="1"/>
  <c r="P160" i="122"/>
  <c r="P150" i="122"/>
  <c r="M150" i="39" s="1"/>
  <c r="P31" i="122"/>
  <c r="M31" i="39" s="1"/>
  <c r="P30" i="122"/>
  <c r="M30" i="39" s="1"/>
  <c r="P114" i="122"/>
  <c r="M114" i="39" s="1"/>
  <c r="K84" i="150" s="1"/>
  <c r="P90" i="122"/>
  <c r="M90" i="39" s="1"/>
  <c r="K60" i="150" s="1"/>
  <c r="P81" i="122"/>
  <c r="M81" i="39" s="1"/>
  <c r="K51" i="150" s="1"/>
  <c r="P113" i="122"/>
  <c r="M113" i="39" s="1"/>
  <c r="K83" i="150" s="1"/>
  <c r="P139" i="122"/>
  <c r="M139" i="39" s="1"/>
  <c r="K109" i="150" s="1"/>
  <c r="C66" i="150"/>
  <c r="C45" i="150"/>
  <c r="P34" i="151"/>
  <c r="R34" i="39" s="1"/>
  <c r="P81" i="151"/>
  <c r="R81" i="39" s="1"/>
  <c r="P51" i="150" s="1"/>
  <c r="P126" i="151"/>
  <c r="R126" i="39" s="1"/>
  <c r="P96" i="150" s="1"/>
  <c r="P51" i="153"/>
  <c r="T51" i="39" s="1"/>
  <c r="R21" i="150" s="1"/>
  <c r="P137" i="153"/>
  <c r="T137" i="39" s="1"/>
  <c r="R107" i="150" s="1"/>
  <c r="C111" i="150"/>
  <c r="C9" i="150"/>
  <c r="P32" i="116"/>
  <c r="H32" i="39" s="1"/>
  <c r="P179" i="116"/>
  <c r="P157" i="116"/>
  <c r="P99" i="116"/>
  <c r="H99" i="39" s="1"/>
  <c r="F69" i="150" s="1"/>
  <c r="P14" i="111"/>
  <c r="F14" i="39" s="1"/>
  <c r="P159" i="111"/>
  <c r="P87" i="151"/>
  <c r="R87" i="39" s="1"/>
  <c r="P57" i="150" s="1"/>
  <c r="P84" i="151"/>
  <c r="R84" i="39" s="1"/>
  <c r="P54" i="150" s="1"/>
  <c r="P30" i="153"/>
  <c r="T30" i="39" s="1"/>
  <c r="P108" i="153"/>
  <c r="T108" i="39" s="1"/>
  <c r="R78" i="150" s="1"/>
  <c r="P44" i="93"/>
  <c r="G44" i="39" s="1"/>
  <c r="E14" i="150" s="1"/>
  <c r="P24" i="93"/>
  <c r="G24" i="39" s="1"/>
  <c r="P124" i="93"/>
  <c r="G124" i="39" s="1"/>
  <c r="E94" i="150" s="1"/>
  <c r="P43" i="93"/>
  <c r="G43" i="39" s="1"/>
  <c r="E13" i="150" s="1"/>
  <c r="P101" i="93"/>
  <c r="G101" i="39" s="1"/>
  <c r="E71" i="150" s="1"/>
  <c r="P186" i="93"/>
  <c r="P29" i="93"/>
  <c r="G29" i="39" s="1"/>
  <c r="P180" i="93"/>
  <c r="P69" i="93"/>
  <c r="G69" i="39" s="1"/>
  <c r="E39" i="150" s="1"/>
  <c r="P105" i="93"/>
  <c r="G105" i="39" s="1"/>
  <c r="E75" i="150" s="1"/>
  <c r="P58" i="93"/>
  <c r="G58" i="39" s="1"/>
  <c r="E28" i="150" s="1"/>
  <c r="P75" i="93"/>
  <c r="G75" i="39" s="1"/>
  <c r="E45" i="150" s="1"/>
  <c r="P109" i="93"/>
  <c r="G109" i="39" s="1"/>
  <c r="E79" i="150" s="1"/>
  <c r="P130" i="93"/>
  <c r="G130" i="39" s="1"/>
  <c r="E100" i="150" s="1"/>
  <c r="P123" i="93"/>
  <c r="G123" i="39" s="1"/>
  <c r="E93" i="150" s="1"/>
  <c r="P73" i="93"/>
  <c r="G73" i="39" s="1"/>
  <c r="E43" i="150" s="1"/>
  <c r="P140" i="93"/>
  <c r="G140" i="39" s="1"/>
  <c r="E110" i="150" s="1"/>
  <c r="P129" i="93"/>
  <c r="G129" i="39" s="1"/>
  <c r="E99" i="150" s="1"/>
  <c r="P181" i="93"/>
  <c r="P47" i="93"/>
  <c r="G47" i="39" s="1"/>
  <c r="E17" i="150" s="1"/>
  <c r="P19" i="93"/>
  <c r="G19" i="39" s="1"/>
  <c r="P34" i="93"/>
  <c r="G34" i="39" s="1"/>
  <c r="P131" i="93"/>
  <c r="G131" i="39" s="1"/>
  <c r="E101" i="150" s="1"/>
  <c r="C87" i="150"/>
  <c r="C59" i="150"/>
  <c r="P114" i="116"/>
  <c r="H114" i="39" s="1"/>
  <c r="F84" i="150" s="1"/>
  <c r="P6" i="116"/>
  <c r="H6" i="39" s="1"/>
  <c r="P49" i="111"/>
  <c r="F49" i="39" s="1"/>
  <c r="D19" i="150" s="1"/>
  <c r="P18" i="111"/>
  <c r="F18" i="39" s="1"/>
  <c r="P130" i="111"/>
  <c r="F130" i="39" s="1"/>
  <c r="D100" i="150" s="1"/>
  <c r="P136" i="151"/>
  <c r="R136" i="39" s="1"/>
  <c r="P106" i="150" s="1"/>
  <c r="P118" i="151"/>
  <c r="R118" i="39" s="1"/>
  <c r="P88" i="150" s="1"/>
  <c r="P54" i="153"/>
  <c r="T54" i="39" s="1"/>
  <c r="R24" i="150" s="1"/>
  <c r="P115" i="153"/>
  <c r="T115" i="39" s="1"/>
  <c r="R85" i="150" s="1"/>
  <c r="P8" i="105"/>
  <c r="E8" i="39" s="1"/>
  <c r="P181" i="105"/>
  <c r="P145" i="116"/>
  <c r="H145" i="39" s="1"/>
  <c r="F115" i="150" s="1"/>
  <c r="P76" i="116"/>
  <c r="H76" i="39" s="1"/>
  <c r="F46" i="150" s="1"/>
  <c r="P160" i="116"/>
  <c r="P46" i="116"/>
  <c r="H46" i="39" s="1"/>
  <c r="P182" i="111"/>
  <c r="P61" i="111"/>
  <c r="F61" i="39" s="1"/>
  <c r="D31" i="150" s="1"/>
  <c r="P143" i="151"/>
  <c r="R143" i="39" s="1"/>
  <c r="P113" i="150" s="1"/>
  <c r="P107" i="151"/>
  <c r="R107" i="39" s="1"/>
  <c r="P77" i="150" s="1"/>
  <c r="P90" i="153"/>
  <c r="T90" i="39" s="1"/>
  <c r="R60" i="150" s="1"/>
  <c r="P72" i="153"/>
  <c r="T72" i="39" s="1"/>
  <c r="R42" i="150" s="1"/>
  <c r="P113" i="105"/>
  <c r="E113" i="39" s="1"/>
  <c r="P84" i="105"/>
  <c r="E84" i="39" s="1"/>
  <c r="P133" i="116"/>
  <c r="H133" i="39" s="1"/>
  <c r="F103" i="150" s="1"/>
  <c r="P106" i="116"/>
  <c r="H106" i="39" s="1"/>
  <c r="F76" i="150" s="1"/>
  <c r="P81" i="116"/>
  <c r="H81" i="39" s="1"/>
  <c r="F51" i="150" s="1"/>
  <c r="P178" i="116"/>
  <c r="P168" i="111"/>
  <c r="P90" i="111"/>
  <c r="F90" i="39" s="1"/>
  <c r="D60" i="150" s="1"/>
  <c r="P29" i="111"/>
  <c r="F29" i="39" s="1"/>
  <c r="P37" i="151"/>
  <c r="R37" i="39" s="1"/>
  <c r="P7" i="150" s="1"/>
  <c r="P99" i="151"/>
  <c r="R99" i="39" s="1"/>
  <c r="P69" i="150" s="1"/>
  <c r="P87" i="153"/>
  <c r="T87" i="39" s="1"/>
  <c r="R57" i="150" s="1"/>
  <c r="P104" i="153"/>
  <c r="T104" i="39" s="1"/>
  <c r="R74" i="150" s="1"/>
  <c r="P121" i="153"/>
  <c r="T121" i="39" s="1"/>
  <c r="R91" i="150" s="1"/>
  <c r="P30" i="132"/>
  <c r="O30" i="39" s="1"/>
  <c r="P102" i="132"/>
  <c r="O102" i="39" s="1"/>
  <c r="M72" i="150" s="1"/>
  <c r="P20" i="132"/>
  <c r="O20" i="39" s="1"/>
  <c r="P95" i="132"/>
  <c r="O95" i="39" s="1"/>
  <c r="M65" i="150" s="1"/>
  <c r="P21" i="132"/>
  <c r="O21" i="39" s="1"/>
  <c r="P100" i="132"/>
  <c r="O100" i="39" s="1"/>
  <c r="M70" i="150" s="1"/>
  <c r="P43" i="132"/>
  <c r="O43" i="39" s="1"/>
  <c r="M13" i="150" s="1"/>
  <c r="P110" i="132"/>
  <c r="O110" i="39" s="1"/>
  <c r="M80" i="150" s="1"/>
  <c r="P142" i="132"/>
  <c r="O142" i="39" s="1"/>
  <c r="M112" i="150" s="1"/>
  <c r="P62" i="132"/>
  <c r="O62" i="39" s="1"/>
  <c r="M32" i="150" s="1"/>
  <c r="P93" i="132"/>
  <c r="O93" i="39" s="1"/>
  <c r="M63" i="150" s="1"/>
  <c r="P13" i="132"/>
  <c r="O13" i="39" s="1"/>
  <c r="P98" i="132"/>
  <c r="O98" i="39" s="1"/>
  <c r="M68" i="150" s="1"/>
  <c r="P22" i="132"/>
  <c r="O22" i="39" s="1"/>
  <c r="P109" i="132"/>
  <c r="O109" i="39" s="1"/>
  <c r="M79" i="150" s="1"/>
  <c r="P23" i="132"/>
  <c r="O23" i="39" s="1"/>
  <c r="P148" i="132"/>
  <c r="O148" i="39" s="1"/>
  <c r="P75" i="132"/>
  <c r="O75" i="39" s="1"/>
  <c r="M45" i="150" s="1"/>
  <c r="P22" i="105"/>
  <c r="E22" i="39" s="1"/>
  <c r="P72" i="134"/>
  <c r="P72" i="39" s="1"/>
  <c r="N42" i="150" s="1"/>
  <c r="P55" i="134"/>
  <c r="P55" i="39" s="1"/>
  <c r="N25" i="150" s="1"/>
  <c r="P29" i="105"/>
  <c r="E29" i="39" s="1"/>
  <c r="P21" i="105"/>
  <c r="E21" i="39" s="1"/>
  <c r="P111" i="105"/>
  <c r="E111" i="39" s="1"/>
  <c r="P150" i="116"/>
  <c r="H150" i="39" s="1"/>
  <c r="P79" i="116"/>
  <c r="H79" i="39" s="1"/>
  <c r="F49" i="150" s="1"/>
  <c r="P179" i="111"/>
  <c r="P82" i="111"/>
  <c r="F82" i="39" s="1"/>
  <c r="D52" i="150" s="1"/>
  <c r="P56" i="111"/>
  <c r="F56" i="39" s="1"/>
  <c r="D26" i="150" s="1"/>
  <c r="P120" i="151"/>
  <c r="R120" i="39" s="1"/>
  <c r="P90" i="150" s="1"/>
  <c r="P19" i="151"/>
  <c r="R19" i="39" s="1"/>
  <c r="P59" i="151"/>
  <c r="R59" i="39" s="1"/>
  <c r="P29" i="150" s="1"/>
  <c r="P81" i="153"/>
  <c r="T81" i="39" s="1"/>
  <c r="R51" i="150" s="1"/>
  <c r="P106" i="153"/>
  <c r="T106" i="39" s="1"/>
  <c r="R76" i="150" s="1"/>
  <c r="P40" i="120"/>
  <c r="I40" i="39" s="1"/>
  <c r="G10" i="150" s="1"/>
  <c r="P80" i="120"/>
  <c r="I80" i="39" s="1"/>
  <c r="G50" i="150" s="1"/>
  <c r="P185" i="120"/>
  <c r="P60" i="120"/>
  <c r="I60" i="39" s="1"/>
  <c r="G30" i="150" s="1"/>
  <c r="P145" i="120"/>
  <c r="I145" i="39" s="1"/>
  <c r="G115" i="150" s="1"/>
  <c r="P59" i="120"/>
  <c r="I59" i="39" s="1"/>
  <c r="G29" i="150" s="1"/>
  <c r="P100" i="120"/>
  <c r="I100" i="39" s="1"/>
  <c r="G70" i="150" s="1"/>
  <c r="P156" i="120"/>
  <c r="P115" i="120"/>
  <c r="I115" i="39" s="1"/>
  <c r="G85" i="150" s="1"/>
  <c r="P47" i="120"/>
  <c r="I47" i="39" s="1"/>
  <c r="G17" i="150" s="1"/>
  <c r="P16" i="120"/>
  <c r="I16" i="39" s="1"/>
  <c r="P55" i="120"/>
  <c r="I55" i="39" s="1"/>
  <c r="G25" i="150" s="1"/>
  <c r="P172" i="120"/>
  <c r="P111" i="120"/>
  <c r="I111" i="39" s="1"/>
  <c r="G81" i="150" s="1"/>
  <c r="P179" i="120"/>
  <c r="P92" i="120"/>
  <c r="I92" i="39" s="1"/>
  <c r="G62" i="150" s="1"/>
  <c r="P175" i="120"/>
  <c r="P33" i="120"/>
  <c r="I33" i="39" s="1"/>
  <c r="P159" i="120"/>
  <c r="P70" i="120"/>
  <c r="I70" i="39" s="1"/>
  <c r="G40" i="150" s="1"/>
  <c r="P74" i="120"/>
  <c r="I74" i="39" s="1"/>
  <c r="G44" i="150" s="1"/>
  <c r="P139" i="120"/>
  <c r="I139" i="39" s="1"/>
  <c r="G109" i="150" s="1"/>
  <c r="P39" i="120"/>
  <c r="I39" i="39" s="1"/>
  <c r="G9" i="150" s="1"/>
  <c r="P31" i="134"/>
  <c r="P31" i="39" s="1"/>
  <c r="P130" i="134"/>
  <c r="P130" i="39" s="1"/>
  <c r="N100" i="150" s="1"/>
  <c r="P99" i="134"/>
  <c r="P99" i="39" s="1"/>
  <c r="N69" i="150" s="1"/>
  <c r="P116" i="105"/>
  <c r="E116" i="39" s="1"/>
  <c r="P189" i="105"/>
  <c r="P132" i="116"/>
  <c r="H132" i="39" s="1"/>
  <c r="F102" i="150" s="1"/>
  <c r="P103" i="116"/>
  <c r="H103" i="39" s="1"/>
  <c r="F73" i="150" s="1"/>
  <c r="P126" i="116"/>
  <c r="H126" i="39" s="1"/>
  <c r="F96" i="150" s="1"/>
  <c r="P107" i="96"/>
  <c r="K107" i="39" s="1"/>
  <c r="I77" i="150" s="1"/>
  <c r="N16" i="150"/>
  <c r="C88" i="150"/>
  <c r="C94" i="150"/>
  <c r="P28" i="96"/>
  <c r="K28" i="39" s="1"/>
  <c r="P71" i="96"/>
  <c r="K71" i="39" s="1"/>
  <c r="I41" i="150" s="1"/>
  <c r="P78" i="96"/>
  <c r="K78" i="39" s="1"/>
  <c r="I48" i="150" s="1"/>
  <c r="P18" i="96"/>
  <c r="K18" i="39" s="1"/>
  <c r="P49" i="96"/>
  <c r="K49" i="39" s="1"/>
  <c r="I19" i="150" s="1"/>
  <c r="P42" i="96"/>
  <c r="K42" i="39" s="1"/>
  <c r="I12" i="150" s="1"/>
  <c r="P180" i="96"/>
  <c r="P8" i="96"/>
  <c r="K8" i="39" s="1"/>
  <c r="P164" i="96"/>
  <c r="P158" i="96"/>
  <c r="P39" i="96"/>
  <c r="K39" i="39" s="1"/>
  <c r="I9" i="150" s="1"/>
  <c r="P157" i="96"/>
  <c r="P144" i="96"/>
  <c r="K144" i="39" s="1"/>
  <c r="I114" i="150" s="1"/>
  <c r="P24" i="96"/>
  <c r="K24" i="39" s="1"/>
  <c r="P123" i="96"/>
  <c r="K123" i="39" s="1"/>
  <c r="I93" i="150" s="1"/>
  <c r="P162" i="96"/>
  <c r="P17" i="96"/>
  <c r="K17" i="39" s="1"/>
  <c r="P35" i="96"/>
  <c r="K35" i="39" s="1"/>
  <c r="P36" i="96"/>
  <c r="K36" i="39" s="1"/>
  <c r="I6" i="150" s="1"/>
  <c r="P88" i="96"/>
  <c r="K88" i="39" s="1"/>
  <c r="I58" i="150" s="1"/>
  <c r="P87" i="96"/>
  <c r="K87" i="39" s="1"/>
  <c r="I57" i="150" s="1"/>
  <c r="P134" i="96"/>
  <c r="K134" i="39" s="1"/>
  <c r="I104" i="150" s="1"/>
  <c r="P139" i="96"/>
  <c r="K139" i="39" s="1"/>
  <c r="I109" i="150" s="1"/>
  <c r="P104" i="151"/>
  <c r="R104" i="39" s="1"/>
  <c r="P74" i="150" s="1"/>
  <c r="P17" i="151"/>
  <c r="R17" i="39" s="1"/>
  <c r="P77" i="151"/>
  <c r="R77" i="39" s="1"/>
  <c r="P47" i="150" s="1"/>
  <c r="P66" i="153"/>
  <c r="T66" i="39" s="1"/>
  <c r="R36" i="150" s="1"/>
  <c r="P119" i="153"/>
  <c r="T119" i="39" s="1"/>
  <c r="R89" i="150" s="1"/>
  <c r="P66" i="122"/>
  <c r="M66" i="39" s="1"/>
  <c r="K36" i="150" s="1"/>
  <c r="P54" i="122"/>
  <c r="M54" i="39" s="1"/>
  <c r="K24" i="150" s="1"/>
  <c r="P64" i="122"/>
  <c r="M64" i="39" s="1"/>
  <c r="K34" i="150" s="1"/>
  <c r="P177" i="122"/>
  <c r="P55" i="122"/>
  <c r="M55" i="39" s="1"/>
  <c r="K25" i="150" s="1"/>
  <c r="P140" i="122"/>
  <c r="M140" i="39" s="1"/>
  <c r="K110" i="150" s="1"/>
  <c r="P62" i="122"/>
  <c r="M62" i="39" s="1"/>
  <c r="K32" i="150" s="1"/>
  <c r="P187" i="122"/>
  <c r="P84" i="122"/>
  <c r="M84" i="39" s="1"/>
  <c r="K54" i="150" s="1"/>
  <c r="P25" i="122"/>
  <c r="M25" i="39" s="1"/>
  <c r="P47" i="122"/>
  <c r="M47" i="39" s="1"/>
  <c r="K17" i="150" s="1"/>
  <c r="P44" i="122"/>
  <c r="M44" i="39" s="1"/>
  <c r="K14" i="150" s="1"/>
  <c r="P172" i="122"/>
  <c r="P78" i="122"/>
  <c r="M78" i="39" s="1"/>
  <c r="K48" i="150" s="1"/>
  <c r="P119" i="122"/>
  <c r="M119" i="39" s="1"/>
  <c r="K89" i="150" s="1"/>
  <c r="P7" i="122"/>
  <c r="M7" i="39" s="1"/>
  <c r="P23" i="122"/>
  <c r="M23" i="39" s="1"/>
  <c r="P34" i="122"/>
  <c r="M34" i="39" s="1"/>
  <c r="P147" i="122"/>
  <c r="M147" i="39" s="1"/>
  <c r="P83" i="122"/>
  <c r="M83" i="39" s="1"/>
  <c r="K53" i="150" s="1"/>
  <c r="P94" i="122"/>
  <c r="M94" i="39" s="1"/>
  <c r="K64" i="150" s="1"/>
  <c r="P85" i="122"/>
  <c r="M85" i="39" s="1"/>
  <c r="K55" i="150" s="1"/>
  <c r="P132" i="122"/>
  <c r="M132" i="39" s="1"/>
  <c r="K102" i="150" s="1"/>
  <c r="P143" i="122"/>
  <c r="M143" i="39" s="1"/>
  <c r="K113" i="150" s="1"/>
  <c r="C62" i="150"/>
  <c r="P161" i="116"/>
  <c r="P183" i="116"/>
  <c r="P40" i="151"/>
  <c r="R40" i="39" s="1"/>
  <c r="P10" i="150" s="1"/>
  <c r="P51" i="151"/>
  <c r="R51" i="39" s="1"/>
  <c r="P21" i="150" s="1"/>
  <c r="P28" i="151"/>
  <c r="R28" i="39" s="1"/>
  <c r="P140" i="153"/>
  <c r="T140" i="39" s="1"/>
  <c r="R110" i="150" s="1"/>
  <c r="P78" i="153"/>
  <c r="T78" i="39" s="1"/>
  <c r="R48" i="150" s="1"/>
  <c r="C35" i="150"/>
  <c r="C52" i="150"/>
  <c r="P159" i="116"/>
  <c r="P68" i="116"/>
  <c r="H68" i="39" s="1"/>
  <c r="F38" i="150" s="1"/>
  <c r="P52" i="116"/>
  <c r="H52" i="39" s="1"/>
  <c r="F22" i="150" s="1"/>
  <c r="P145" i="131"/>
  <c r="N145" i="39" s="1"/>
  <c r="L115" i="150" s="1"/>
  <c r="P70" i="131"/>
  <c r="N70" i="39" s="1"/>
  <c r="L40" i="150" s="1"/>
  <c r="P125" i="131"/>
  <c r="N125" i="39" s="1"/>
  <c r="L95" i="150" s="1"/>
  <c r="P49" i="131"/>
  <c r="N49" i="39" s="1"/>
  <c r="L19" i="150" s="1"/>
  <c r="P91" i="131"/>
  <c r="N91" i="39" s="1"/>
  <c r="L61" i="150" s="1"/>
  <c r="O2" i="131"/>
  <c r="P110" i="131" s="1"/>
  <c r="N110" i="39" s="1"/>
  <c r="L80" i="150" s="1"/>
  <c r="P97" i="131"/>
  <c r="N97" i="39" s="1"/>
  <c r="L67" i="150" s="1"/>
  <c r="P39" i="131"/>
  <c r="N39" i="39" s="1"/>
  <c r="L9" i="150" s="1"/>
  <c r="P48" i="131"/>
  <c r="N48" i="39" s="1"/>
  <c r="L18" i="150" s="1"/>
  <c r="P47" i="131"/>
  <c r="N47" i="39" s="1"/>
  <c r="L17" i="150" s="1"/>
  <c r="P31" i="131"/>
  <c r="N31" i="39" s="1"/>
  <c r="P42" i="111"/>
  <c r="F42" i="39" s="1"/>
  <c r="D12" i="150" s="1"/>
  <c r="P91" i="111"/>
  <c r="F91" i="39" s="1"/>
  <c r="D61" i="150" s="1"/>
  <c r="P133" i="111"/>
  <c r="F133" i="39" s="1"/>
  <c r="D103" i="150" s="1"/>
  <c r="P71" i="151"/>
  <c r="R71" i="39" s="1"/>
  <c r="P41" i="150" s="1"/>
  <c r="P57" i="151"/>
  <c r="R57" i="39" s="1"/>
  <c r="P27" i="150" s="1"/>
  <c r="P96" i="153"/>
  <c r="T96" i="39" s="1"/>
  <c r="R66" i="150" s="1"/>
  <c r="P123" i="153"/>
  <c r="T123" i="39" s="1"/>
  <c r="R93" i="150" s="1"/>
  <c r="P22" i="93"/>
  <c r="G22" i="39" s="1"/>
  <c r="P116" i="93"/>
  <c r="G116" i="39" s="1"/>
  <c r="E86" i="150" s="1"/>
  <c r="P89" i="93"/>
  <c r="G89" i="39" s="1"/>
  <c r="E59" i="150" s="1"/>
  <c r="P98" i="93"/>
  <c r="G98" i="39" s="1"/>
  <c r="E68" i="150" s="1"/>
  <c r="P56" i="93"/>
  <c r="G56" i="39" s="1"/>
  <c r="E26" i="150" s="1"/>
  <c r="P171" i="93"/>
  <c r="P94" i="93"/>
  <c r="G94" i="39" s="1"/>
  <c r="E64" i="150" s="1"/>
  <c r="P184" i="93"/>
  <c r="P113" i="93"/>
  <c r="G113" i="39" s="1"/>
  <c r="E83" i="150" s="1"/>
  <c r="P187" i="93"/>
  <c r="P122" i="93"/>
  <c r="G122" i="39" s="1"/>
  <c r="E92" i="150" s="1"/>
  <c r="P117" i="93"/>
  <c r="G117" i="39" s="1"/>
  <c r="E87" i="150" s="1"/>
  <c r="P165" i="93"/>
  <c r="P39" i="93"/>
  <c r="G39" i="39" s="1"/>
  <c r="E9" i="150" s="1"/>
  <c r="P18" i="93"/>
  <c r="G18" i="39" s="1"/>
  <c r="P115" i="93"/>
  <c r="G115" i="39" s="1"/>
  <c r="E85" i="150" s="1"/>
  <c r="P142" i="93"/>
  <c r="G142" i="39" s="1"/>
  <c r="E112" i="150" s="1"/>
  <c r="P20" i="93"/>
  <c r="G20" i="39" s="1"/>
  <c r="P167" i="93"/>
  <c r="P111" i="93"/>
  <c r="G111" i="39" s="1"/>
  <c r="E81" i="150" s="1"/>
  <c r="P170" i="93"/>
  <c r="P30" i="93"/>
  <c r="G30" i="39" s="1"/>
  <c r="P151" i="93"/>
  <c r="G151" i="39" s="1"/>
  <c r="C56" i="150"/>
  <c r="C32" i="150"/>
  <c r="P11" i="116"/>
  <c r="H11" i="39" s="1"/>
  <c r="P70" i="116"/>
  <c r="H70" i="39" s="1"/>
  <c r="F40" i="150" s="1"/>
  <c r="P150" i="111"/>
  <c r="F150" i="39" s="1"/>
  <c r="P48" i="111"/>
  <c r="F48" i="39" s="1"/>
  <c r="D18" i="150" s="1"/>
  <c r="P22" i="111"/>
  <c r="F22" i="39" s="1"/>
  <c r="P90" i="151"/>
  <c r="R90" i="39" s="1"/>
  <c r="P60" i="150" s="1"/>
  <c r="P115" i="151"/>
  <c r="R115" i="39" s="1"/>
  <c r="P85" i="150" s="1"/>
  <c r="P55" i="153"/>
  <c r="T55" i="39" s="1"/>
  <c r="R25" i="150" s="1"/>
  <c r="P62" i="153"/>
  <c r="T62" i="39" s="1"/>
  <c r="R32" i="150" s="1"/>
  <c r="P133" i="121"/>
  <c r="L133" i="39" s="1"/>
  <c r="J103" i="150" s="1"/>
  <c r="P101" i="121"/>
  <c r="L101" i="39" s="1"/>
  <c r="J71" i="150" s="1"/>
  <c r="P15" i="121"/>
  <c r="L15" i="39" s="1"/>
  <c r="P55" i="121"/>
  <c r="L55" i="39" s="1"/>
  <c r="J25" i="150" s="1"/>
  <c r="P191" i="121"/>
  <c r="P113" i="121"/>
  <c r="L113" i="39" s="1"/>
  <c r="J83" i="150" s="1"/>
  <c r="P160" i="121"/>
  <c r="P190" i="121"/>
  <c r="O2" i="121"/>
  <c r="P94" i="121" s="1"/>
  <c r="L94" i="39" s="1"/>
  <c r="J64" i="150" s="1"/>
  <c r="P14" i="121"/>
  <c r="L14" i="39" s="1"/>
  <c r="P147" i="121"/>
  <c r="L147" i="39" s="1"/>
  <c r="P170" i="121"/>
  <c r="P63" i="121"/>
  <c r="L63" i="39" s="1"/>
  <c r="J33" i="150" s="1"/>
  <c r="P115" i="121"/>
  <c r="L115" i="39" s="1"/>
  <c r="J85" i="150" s="1"/>
  <c r="P49" i="105"/>
  <c r="E49" i="39" s="1"/>
  <c r="P10" i="105"/>
  <c r="E10" i="39" s="1"/>
  <c r="P135" i="116"/>
  <c r="H135" i="39" s="1"/>
  <c r="F105" i="150" s="1"/>
  <c r="P129" i="116"/>
  <c r="H129" i="39" s="1"/>
  <c r="F99" i="150" s="1"/>
  <c r="P84" i="116"/>
  <c r="H84" i="39" s="1"/>
  <c r="F54" i="150" s="1"/>
  <c r="P44" i="111"/>
  <c r="F44" i="39" s="1"/>
  <c r="D14" i="150" s="1"/>
  <c r="P102" i="111"/>
  <c r="F102" i="39" s="1"/>
  <c r="D72" i="150" s="1"/>
  <c r="P66" i="111"/>
  <c r="F66" i="39" s="1"/>
  <c r="D36" i="150" s="1"/>
  <c r="P108" i="151"/>
  <c r="R108" i="39" s="1"/>
  <c r="P78" i="150" s="1"/>
  <c r="P113" i="151"/>
  <c r="R113" i="39" s="1"/>
  <c r="P83" i="150" s="1"/>
  <c r="P6" i="153"/>
  <c r="T6" i="39" s="1"/>
  <c r="P34" i="153"/>
  <c r="T34" i="39" s="1"/>
  <c r="P69" i="105"/>
  <c r="E69" i="39" s="1"/>
  <c r="P24" i="105"/>
  <c r="E24" i="39" s="1"/>
  <c r="P94" i="105"/>
  <c r="E94" i="39" s="1"/>
  <c r="P29" i="116"/>
  <c r="H29" i="39" s="1"/>
  <c r="P47" i="116"/>
  <c r="H47" i="39" s="1"/>
  <c r="F17" i="150" s="1"/>
  <c r="P192" i="116"/>
  <c r="P64" i="116"/>
  <c r="H64" i="39" s="1"/>
  <c r="F34" i="150" s="1"/>
  <c r="P98" i="111"/>
  <c r="F98" i="39" s="1"/>
  <c r="D68" i="150" s="1"/>
  <c r="P83" i="111"/>
  <c r="F83" i="39" s="1"/>
  <c r="D53" i="150" s="1"/>
  <c r="P140" i="111"/>
  <c r="F140" i="39" s="1"/>
  <c r="D110" i="150" s="1"/>
  <c r="P100" i="151"/>
  <c r="R100" i="39" s="1"/>
  <c r="P70" i="150" s="1"/>
  <c r="P137" i="151"/>
  <c r="R137" i="39" s="1"/>
  <c r="P107" i="150" s="1"/>
  <c r="P45" i="153"/>
  <c r="T45" i="39" s="1"/>
  <c r="R15" i="150" s="1"/>
  <c r="P112" i="153"/>
  <c r="T112" i="39" s="1"/>
  <c r="R82" i="150" s="1"/>
  <c r="P143" i="132"/>
  <c r="O143" i="39" s="1"/>
  <c r="M113" i="150" s="1"/>
  <c r="P113" i="132"/>
  <c r="O113" i="39" s="1"/>
  <c r="M83" i="150" s="1"/>
  <c r="P15" i="132"/>
  <c r="O15" i="39" s="1"/>
  <c r="P53" i="132"/>
  <c r="O53" i="39" s="1"/>
  <c r="M23" i="150" s="1"/>
  <c r="P8" i="132"/>
  <c r="O8" i="39" s="1"/>
  <c r="P80" i="132"/>
  <c r="O80" i="39" s="1"/>
  <c r="M50" i="150" s="1"/>
  <c r="P42" i="132"/>
  <c r="O42" i="39" s="1"/>
  <c r="M12" i="150" s="1"/>
  <c r="P112" i="132"/>
  <c r="O112" i="39" s="1"/>
  <c r="M82" i="150" s="1"/>
  <c r="P99" i="132"/>
  <c r="O99" i="39" s="1"/>
  <c r="M69" i="150" s="1"/>
  <c r="P9" i="132"/>
  <c r="O9" i="39" s="1"/>
  <c r="P104" i="132"/>
  <c r="O104" i="39" s="1"/>
  <c r="M74" i="150" s="1"/>
  <c r="P19" i="132"/>
  <c r="O19" i="39" s="1"/>
  <c r="P101" i="132"/>
  <c r="O101" i="39" s="1"/>
  <c r="M71" i="150" s="1"/>
  <c r="P17" i="132"/>
  <c r="O17" i="39" s="1"/>
  <c r="P65" i="132"/>
  <c r="O65" i="39" s="1"/>
  <c r="M35" i="150" s="1"/>
  <c r="P26" i="132"/>
  <c r="O26" i="39" s="1"/>
  <c r="P32" i="132"/>
  <c r="O32" i="39" s="1"/>
  <c r="P77" i="132"/>
  <c r="O77" i="39" s="1"/>
  <c r="M47" i="150" s="1"/>
  <c r="P118" i="134"/>
  <c r="P118" i="39" s="1"/>
  <c r="N88" i="150" s="1"/>
  <c r="P43" i="134"/>
  <c r="P43" i="39" s="1"/>
  <c r="N13" i="150" s="1"/>
  <c r="P107" i="134"/>
  <c r="P107" i="39" s="1"/>
  <c r="N77" i="150" s="1"/>
  <c r="P168" i="105"/>
  <c r="P52" i="105"/>
  <c r="E52" i="39" s="1"/>
  <c r="P74" i="105"/>
  <c r="E74" i="39" s="1"/>
  <c r="P191" i="116"/>
  <c r="P83" i="116"/>
  <c r="H83" i="39" s="1"/>
  <c r="F53" i="150" s="1"/>
  <c r="P87" i="111"/>
  <c r="F87" i="39" s="1"/>
  <c r="D57" i="150" s="1"/>
  <c r="P97" i="111"/>
  <c r="F97" i="39" s="1"/>
  <c r="D67" i="150" s="1"/>
  <c r="P114" i="111"/>
  <c r="F114" i="39" s="1"/>
  <c r="D84" i="150" s="1"/>
  <c r="P116" i="152"/>
  <c r="S116" i="39" s="1"/>
  <c r="Q86" i="150" s="1"/>
  <c r="P38" i="152"/>
  <c r="S38" i="39" s="1"/>
  <c r="Q8" i="150" s="1"/>
  <c r="P36" i="151"/>
  <c r="R36" i="39" s="1"/>
  <c r="P6" i="150" s="1"/>
  <c r="P134" i="151"/>
  <c r="R134" i="39" s="1"/>
  <c r="P104" i="150" s="1"/>
  <c r="P139" i="151"/>
  <c r="R139" i="39" s="1"/>
  <c r="P109" i="150" s="1"/>
  <c r="P88" i="153"/>
  <c r="T88" i="39" s="1"/>
  <c r="R58" i="150" s="1"/>
  <c r="P84" i="153"/>
  <c r="T84" i="39" s="1"/>
  <c r="R54" i="150" s="1"/>
  <c r="P43" i="120"/>
  <c r="I43" i="39" s="1"/>
  <c r="G13" i="150" s="1"/>
  <c r="P94" i="120"/>
  <c r="I94" i="39" s="1"/>
  <c r="G64" i="150" s="1"/>
  <c r="P189" i="120"/>
  <c r="P50" i="120"/>
  <c r="I50" i="39" s="1"/>
  <c r="G20" i="150" s="1"/>
  <c r="P119" i="120"/>
  <c r="I119" i="39" s="1"/>
  <c r="G89" i="150" s="1"/>
  <c r="P22" i="120"/>
  <c r="I22" i="39" s="1"/>
  <c r="P104" i="120"/>
  <c r="I104" i="39" s="1"/>
  <c r="G74" i="150" s="1"/>
  <c r="P169" i="120"/>
  <c r="P106" i="120"/>
  <c r="I106" i="39" s="1"/>
  <c r="G76" i="150" s="1"/>
  <c r="P48" i="120"/>
  <c r="I48" i="39" s="1"/>
  <c r="G18" i="150" s="1"/>
  <c r="P176" i="120"/>
  <c r="P49" i="120"/>
  <c r="I49" i="39" s="1"/>
  <c r="G19" i="150" s="1"/>
  <c r="P18" i="120"/>
  <c r="I18" i="39" s="1"/>
  <c r="P89" i="120"/>
  <c r="I89" i="39" s="1"/>
  <c r="G59" i="150" s="1"/>
  <c r="P19" i="120"/>
  <c r="I19" i="39" s="1"/>
  <c r="P86" i="120"/>
  <c r="I86" i="39" s="1"/>
  <c r="G56" i="150" s="1"/>
  <c r="P170" i="120"/>
  <c r="P24" i="120"/>
  <c r="I24" i="39" s="1"/>
  <c r="P186" i="120"/>
  <c r="P75" i="120"/>
  <c r="I75" i="39" s="1"/>
  <c r="G45" i="150" s="1"/>
  <c r="P35" i="120"/>
  <c r="I35" i="39" s="1"/>
  <c r="P142" i="120"/>
  <c r="I142" i="39" s="1"/>
  <c r="G112" i="150" s="1"/>
  <c r="P44" i="120"/>
  <c r="I44" i="39" s="1"/>
  <c r="G14" i="150" s="1"/>
  <c r="P58" i="134"/>
  <c r="P58" i="39" s="1"/>
  <c r="N28" i="150" s="1"/>
  <c r="P57" i="134"/>
  <c r="P57" i="39" s="1"/>
  <c r="N27" i="150" s="1"/>
  <c r="P41" i="105"/>
  <c r="E41" i="39" s="1"/>
  <c r="P50" i="105"/>
  <c r="E50" i="39" s="1"/>
  <c r="P83" i="105"/>
  <c r="E83" i="39" s="1"/>
  <c r="P144" i="116"/>
  <c r="H144" i="39" s="1"/>
  <c r="F114" i="150" s="1"/>
  <c r="P40" i="116"/>
  <c r="H40" i="39" s="1"/>
  <c r="F10" i="150" s="1"/>
  <c r="I8" i="149"/>
  <c r="P62" i="96"/>
  <c r="K62" i="39" s="1"/>
  <c r="I32" i="150" s="1"/>
  <c r="P46" i="96"/>
  <c r="K46" i="39" s="1"/>
  <c r="P30" i="151"/>
  <c r="R30" i="39" s="1"/>
  <c r="P116" i="151"/>
  <c r="R116" i="39" s="1"/>
  <c r="P86" i="150" s="1"/>
  <c r="P98" i="151"/>
  <c r="R98" i="39" s="1"/>
  <c r="P68" i="150" s="1"/>
  <c r="P11" i="153"/>
  <c r="T11" i="39" s="1"/>
  <c r="P69" i="153"/>
  <c r="T69" i="39" s="1"/>
  <c r="R39" i="150" s="1"/>
  <c r="C43" i="150"/>
  <c r="C91" i="150"/>
  <c r="P101" i="96"/>
  <c r="K101" i="39" s="1"/>
  <c r="I71" i="150" s="1"/>
  <c r="P58" i="96"/>
  <c r="K58" i="39" s="1"/>
  <c r="I28" i="150" s="1"/>
  <c r="P47" i="96"/>
  <c r="K47" i="39" s="1"/>
  <c r="I17" i="150" s="1"/>
  <c r="P23" i="96"/>
  <c r="K23" i="39" s="1"/>
  <c r="P189" i="96"/>
  <c r="P126" i="96"/>
  <c r="K126" i="39" s="1"/>
  <c r="I96" i="150" s="1"/>
  <c r="P170" i="96"/>
  <c r="P48" i="96"/>
  <c r="K48" i="39" s="1"/>
  <c r="I18" i="150" s="1"/>
  <c r="P45" i="96"/>
  <c r="K45" i="39" s="1"/>
  <c r="I15" i="150" s="1"/>
  <c r="P12" i="96"/>
  <c r="K12" i="39" s="1"/>
  <c r="P130" i="96"/>
  <c r="K130" i="39" s="1"/>
  <c r="I100" i="150" s="1"/>
  <c r="P168" i="96"/>
  <c r="P128" i="96"/>
  <c r="K128" i="39" s="1"/>
  <c r="I98" i="150" s="1"/>
  <c r="P50" i="96"/>
  <c r="K50" i="39" s="1"/>
  <c r="I20" i="150" s="1"/>
  <c r="P74" i="96"/>
  <c r="K74" i="39" s="1"/>
  <c r="I44" i="150" s="1"/>
  <c r="P173" i="96"/>
  <c r="P20" i="96"/>
  <c r="K20" i="39" s="1"/>
  <c r="P27" i="96"/>
  <c r="K27" i="39" s="1"/>
  <c r="P116" i="96"/>
  <c r="K116" i="39" s="1"/>
  <c r="I86" i="150" s="1"/>
  <c r="P92" i="96"/>
  <c r="K92" i="39" s="1"/>
  <c r="I62" i="150" s="1"/>
  <c r="P91" i="96"/>
  <c r="K91" i="39" s="1"/>
  <c r="I61" i="150" s="1"/>
  <c r="P136" i="96"/>
  <c r="K136" i="39" s="1"/>
  <c r="I106" i="150" s="1"/>
  <c r="P141" i="96"/>
  <c r="K141" i="39" s="1"/>
  <c r="I111" i="150" s="1"/>
  <c r="P48" i="151"/>
  <c r="R48" i="39" s="1"/>
  <c r="P18" i="150" s="1"/>
  <c r="P42" i="151"/>
  <c r="R42" i="39" s="1"/>
  <c r="P12" i="150" s="1"/>
  <c r="P119" i="151"/>
  <c r="R119" i="39" s="1"/>
  <c r="P89" i="150" s="1"/>
  <c r="P150" i="153"/>
  <c r="T150" i="39" s="1"/>
  <c r="P117" i="153"/>
  <c r="T117" i="39" s="1"/>
  <c r="R87" i="150" s="1"/>
  <c r="P104" i="122"/>
  <c r="M104" i="39" s="1"/>
  <c r="K74" i="150" s="1"/>
  <c r="P68" i="122"/>
  <c r="M68" i="39" s="1"/>
  <c r="K38" i="150" s="1"/>
  <c r="P133" i="122"/>
  <c r="M133" i="39" s="1"/>
  <c r="K103" i="150" s="1"/>
  <c r="P6" i="122"/>
  <c r="M6" i="39" s="1"/>
  <c r="P173" i="122"/>
  <c r="P131" i="122"/>
  <c r="M131" i="39" s="1"/>
  <c r="K101" i="150" s="1"/>
  <c r="P59" i="122"/>
  <c r="M59" i="39" s="1"/>
  <c r="K29" i="150" s="1"/>
  <c r="P156" i="122"/>
  <c r="P95" i="122"/>
  <c r="M95" i="39" s="1"/>
  <c r="K65" i="150" s="1"/>
  <c r="P176" i="122"/>
  <c r="P185" i="122"/>
  <c r="P121" i="122"/>
  <c r="M121" i="39" s="1"/>
  <c r="K91" i="150" s="1"/>
  <c r="P189" i="122"/>
  <c r="P183" i="122"/>
  <c r="P74" i="122"/>
  <c r="M74" i="39" s="1"/>
  <c r="K44" i="150" s="1"/>
  <c r="P166" i="122"/>
  <c r="P26" i="122"/>
  <c r="M26" i="39" s="1"/>
  <c r="P186" i="122"/>
  <c r="P151" i="122"/>
  <c r="M151" i="39" s="1"/>
  <c r="P87" i="122"/>
  <c r="M87" i="39" s="1"/>
  <c r="K57" i="150" s="1"/>
  <c r="P98" i="122"/>
  <c r="M98" i="39" s="1"/>
  <c r="K68" i="150" s="1"/>
  <c r="P89" i="122"/>
  <c r="M89" i="39" s="1"/>
  <c r="K59" i="150" s="1"/>
  <c r="P134" i="122"/>
  <c r="M134" i="39" s="1"/>
  <c r="K104" i="150" s="1"/>
  <c r="P39" i="122"/>
  <c r="M39" i="39" s="1"/>
  <c r="K9" i="150" s="1"/>
  <c r="C107" i="150"/>
  <c r="C85" i="150"/>
  <c r="P33" i="116"/>
  <c r="H33" i="39" s="1"/>
  <c r="P188" i="116"/>
  <c r="P181" i="116"/>
  <c r="P80" i="116"/>
  <c r="H80" i="39" s="1"/>
  <c r="F50" i="150" s="1"/>
  <c r="P129" i="111"/>
  <c r="F129" i="39" s="1"/>
  <c r="D99" i="150" s="1"/>
  <c r="P122" i="151"/>
  <c r="R122" i="39" s="1"/>
  <c r="P92" i="150" s="1"/>
  <c r="P124" i="151"/>
  <c r="R124" i="39" s="1"/>
  <c r="P94" i="150" s="1"/>
  <c r="P122" i="153"/>
  <c r="T122" i="39" s="1"/>
  <c r="R92" i="150" s="1"/>
  <c r="P53" i="153"/>
  <c r="T53" i="39" s="1"/>
  <c r="R23" i="150" s="1"/>
  <c r="P146" i="153"/>
  <c r="T146" i="39" s="1"/>
  <c r="R116" i="150" s="1"/>
  <c r="P31" i="116"/>
  <c r="H31" i="39" s="1"/>
  <c r="P169" i="116"/>
  <c r="P122" i="116"/>
  <c r="H122" i="39" s="1"/>
  <c r="F92" i="150" s="1"/>
  <c r="P120" i="131"/>
  <c r="N120" i="39" s="1"/>
  <c r="L90" i="150" s="1"/>
  <c r="P134" i="131"/>
  <c r="N134" i="39" s="1"/>
  <c r="L104" i="150" s="1"/>
  <c r="P10" i="131"/>
  <c r="N10" i="39" s="1"/>
  <c r="P100" i="131"/>
  <c r="N100" i="39" s="1"/>
  <c r="L70" i="150" s="1"/>
  <c r="P65" i="131"/>
  <c r="N65" i="39" s="1"/>
  <c r="L35" i="150" s="1"/>
  <c r="P126" i="131"/>
  <c r="N126" i="39" s="1"/>
  <c r="L96" i="150" s="1"/>
  <c r="P57" i="131"/>
  <c r="N57" i="39" s="1"/>
  <c r="L27" i="150" s="1"/>
  <c r="P11" i="131"/>
  <c r="N11" i="39" s="1"/>
  <c r="P59" i="131"/>
  <c r="N59" i="39" s="1"/>
  <c r="L29" i="150" s="1"/>
  <c r="P84" i="131"/>
  <c r="N84" i="39" s="1"/>
  <c r="L54" i="150" s="1"/>
  <c r="P128" i="131"/>
  <c r="N128" i="39" s="1"/>
  <c r="L98" i="150" s="1"/>
  <c r="P98" i="131"/>
  <c r="N98" i="39" s="1"/>
  <c r="L68" i="150" s="1"/>
  <c r="P131" i="131"/>
  <c r="N131" i="39" s="1"/>
  <c r="L101" i="150" s="1"/>
  <c r="P54" i="131"/>
  <c r="N54" i="39" s="1"/>
  <c r="L24" i="150" s="1"/>
  <c r="P142" i="131"/>
  <c r="N142" i="39" s="1"/>
  <c r="L112" i="150" s="1"/>
  <c r="P18" i="131"/>
  <c r="N18" i="39" s="1"/>
  <c r="P150" i="131"/>
  <c r="N150" i="39" s="1"/>
  <c r="P37" i="131"/>
  <c r="N37" i="39" s="1"/>
  <c r="L7" i="150" s="1"/>
  <c r="P31" i="111"/>
  <c r="F31" i="39" s="1"/>
  <c r="P100" i="111"/>
  <c r="F100" i="39" s="1"/>
  <c r="D70" i="150" s="1"/>
  <c r="P163" i="111"/>
  <c r="P141" i="151"/>
  <c r="R141" i="39" s="1"/>
  <c r="P111" i="150" s="1"/>
  <c r="P117" i="151"/>
  <c r="R117" i="39" s="1"/>
  <c r="P87" i="150" s="1"/>
  <c r="P13" i="153"/>
  <c r="T13" i="39" s="1"/>
  <c r="P111" i="153"/>
  <c r="T111" i="39" s="1"/>
  <c r="R81" i="150" s="1"/>
  <c r="P152" i="93"/>
  <c r="G152" i="39" s="1"/>
  <c r="P53" i="93"/>
  <c r="G53" i="39" s="1"/>
  <c r="E23" i="150" s="1"/>
  <c r="P12" i="93"/>
  <c r="G12" i="39" s="1"/>
  <c r="P134" i="93"/>
  <c r="G134" i="39" s="1"/>
  <c r="E104" i="150" s="1"/>
  <c r="P63" i="93"/>
  <c r="G63" i="39" s="1"/>
  <c r="E33" i="150" s="1"/>
  <c r="P175" i="93"/>
  <c r="P65" i="93"/>
  <c r="G65" i="39" s="1"/>
  <c r="E35" i="150" s="1"/>
  <c r="P153" i="93"/>
  <c r="P132" i="93"/>
  <c r="G132" i="39" s="1"/>
  <c r="E102" i="150" s="1"/>
  <c r="P158" i="93"/>
  <c r="P96" i="93"/>
  <c r="G96" i="39" s="1"/>
  <c r="E66" i="150" s="1"/>
  <c r="P13" i="93"/>
  <c r="G13" i="39" s="1"/>
  <c r="P169" i="93"/>
  <c r="P112" i="93"/>
  <c r="G112" i="39" s="1"/>
  <c r="E82" i="150" s="1"/>
  <c r="P143" i="93"/>
  <c r="G143" i="39" s="1"/>
  <c r="E113" i="150" s="1"/>
  <c r="P154" i="93"/>
  <c r="P128" i="93"/>
  <c r="G128" i="39" s="1"/>
  <c r="E98" i="150" s="1"/>
  <c r="P102" i="93"/>
  <c r="G102" i="39" s="1"/>
  <c r="E72" i="150" s="1"/>
  <c r="P82" i="93"/>
  <c r="G82" i="39" s="1"/>
  <c r="E52" i="150" s="1"/>
  <c r="P16" i="93"/>
  <c r="G16" i="39" s="1"/>
  <c r="P155" i="93"/>
  <c r="P26" i="93"/>
  <c r="G26" i="39" s="1"/>
  <c r="P147" i="93"/>
  <c r="G147" i="39" s="1"/>
  <c r="P114" i="105"/>
  <c r="E114" i="39" s="1"/>
  <c r="P13" i="105"/>
  <c r="E13" i="39" s="1"/>
  <c r="P137" i="116"/>
  <c r="H137" i="39" s="1"/>
  <c r="F107" i="150" s="1"/>
  <c r="P123" i="116"/>
  <c r="H123" i="39" s="1"/>
  <c r="F93" i="150" s="1"/>
  <c r="P180" i="116"/>
  <c r="P186" i="111"/>
  <c r="P180" i="111"/>
  <c r="P136" i="111"/>
  <c r="F136" i="39" s="1"/>
  <c r="D106" i="150" s="1"/>
  <c r="P26" i="151"/>
  <c r="R26" i="39" s="1"/>
  <c r="P35" i="151"/>
  <c r="R35" i="39" s="1"/>
  <c r="P121" i="151"/>
  <c r="R121" i="39" s="1"/>
  <c r="P91" i="150" s="1"/>
  <c r="P48" i="153"/>
  <c r="T48" i="39" s="1"/>
  <c r="R18" i="150" s="1"/>
  <c r="P124" i="153"/>
  <c r="T124" i="39" s="1"/>
  <c r="R94" i="150" s="1"/>
  <c r="P45" i="121"/>
  <c r="L45" i="39" s="1"/>
  <c r="J15" i="150" s="1"/>
  <c r="P159" i="121"/>
  <c r="P44" i="121"/>
  <c r="L44" i="39" s="1"/>
  <c r="J14" i="150" s="1"/>
  <c r="P80" i="121"/>
  <c r="L80" i="39" s="1"/>
  <c r="J50" i="150" s="1"/>
  <c r="P22" i="121"/>
  <c r="L22" i="39" s="1"/>
  <c r="P122" i="121"/>
  <c r="L122" i="39" s="1"/>
  <c r="J92" i="150" s="1"/>
  <c r="P179" i="121"/>
  <c r="P97" i="121"/>
  <c r="L97" i="39" s="1"/>
  <c r="J67" i="150" s="1"/>
  <c r="P163" i="121"/>
  <c r="P84" i="121"/>
  <c r="L84" i="39" s="1"/>
  <c r="J54" i="150" s="1"/>
  <c r="P165" i="121"/>
  <c r="P91" i="121"/>
  <c r="L91" i="39" s="1"/>
  <c r="J61" i="150" s="1"/>
  <c r="P155" i="121"/>
  <c r="P103" i="121"/>
  <c r="L103" i="39" s="1"/>
  <c r="J73" i="150" s="1"/>
  <c r="P166" i="121"/>
  <c r="P146" i="121"/>
  <c r="L146" i="39" s="1"/>
  <c r="J116" i="150" s="1"/>
  <c r="P81" i="121"/>
  <c r="L81" i="39" s="1"/>
  <c r="J51" i="150" s="1"/>
  <c r="P158" i="121"/>
  <c r="P148" i="121"/>
  <c r="L148" i="39" s="1"/>
  <c r="P162" i="121"/>
  <c r="P32" i="121"/>
  <c r="L32" i="39" s="1"/>
  <c r="P67" i="121"/>
  <c r="L67" i="39" s="1"/>
  <c r="J37" i="150" s="1"/>
  <c r="P116" i="121"/>
  <c r="L116" i="39" s="1"/>
  <c r="J86" i="150" s="1"/>
  <c r="P135" i="121"/>
  <c r="L135" i="39" s="1"/>
  <c r="J105" i="150" s="1"/>
  <c r="P61" i="105"/>
  <c r="E61" i="39" s="1"/>
  <c r="P185" i="105"/>
  <c r="P140" i="105"/>
  <c r="E140" i="39" s="1"/>
  <c r="P30" i="116"/>
  <c r="H30" i="39" s="1"/>
  <c r="P60" i="116"/>
  <c r="H60" i="39" s="1"/>
  <c r="F30" i="150" s="1"/>
  <c r="P173" i="116"/>
  <c r="P32" i="111"/>
  <c r="F32" i="39" s="1"/>
  <c r="P88" i="111"/>
  <c r="F88" i="39" s="1"/>
  <c r="D58" i="150" s="1"/>
  <c r="P123" i="111"/>
  <c r="F123" i="39" s="1"/>
  <c r="D93" i="150" s="1"/>
  <c r="P132" i="151"/>
  <c r="R132" i="39" s="1"/>
  <c r="P102" i="150" s="1"/>
  <c r="P8" i="151"/>
  <c r="R8" i="39" s="1"/>
  <c r="P21" i="151"/>
  <c r="R21" i="39" s="1"/>
  <c r="P98" i="153"/>
  <c r="T98" i="39" s="1"/>
  <c r="R68" i="150" s="1"/>
  <c r="P85" i="153"/>
  <c r="T85" i="39" s="1"/>
  <c r="R55" i="150" s="1"/>
  <c r="P111" i="134"/>
  <c r="P111" i="39" s="1"/>
  <c r="N81" i="150" s="1"/>
  <c r="P80" i="134"/>
  <c r="P80" i="39" s="1"/>
  <c r="N50" i="150" s="1"/>
  <c r="P150" i="105"/>
  <c r="E150" i="39" s="1"/>
  <c r="P130" i="105"/>
  <c r="E130" i="39" s="1"/>
  <c r="P173" i="105"/>
  <c r="P28" i="116"/>
  <c r="H28" i="39" s="1"/>
  <c r="P88" i="116"/>
  <c r="H88" i="39" s="1"/>
  <c r="F58" i="150" s="1"/>
  <c r="P73" i="116"/>
  <c r="H73" i="39" s="1"/>
  <c r="F43" i="150" s="1"/>
  <c r="P110" i="116"/>
  <c r="H110" i="39" s="1"/>
  <c r="F80" i="150" s="1"/>
  <c r="P177" i="111"/>
  <c r="P79" i="111"/>
  <c r="F79" i="39" s="1"/>
  <c r="D49" i="150" s="1"/>
  <c r="P83" i="151"/>
  <c r="R83" i="39" s="1"/>
  <c r="P53" i="150" s="1"/>
  <c r="P135" i="151"/>
  <c r="R135" i="39" s="1"/>
  <c r="P105" i="150" s="1"/>
  <c r="P10" i="153"/>
  <c r="T10" i="39" s="1"/>
  <c r="P24" i="153"/>
  <c r="T24" i="39" s="1"/>
  <c r="P118" i="132"/>
  <c r="O118" i="39" s="1"/>
  <c r="M88" i="150" s="1"/>
  <c r="P81" i="132"/>
  <c r="O81" i="39" s="1"/>
  <c r="M51" i="150" s="1"/>
  <c r="P141" i="132"/>
  <c r="O141" i="39" s="1"/>
  <c r="M111" i="150" s="1"/>
  <c r="P74" i="132"/>
  <c r="O74" i="39" s="1"/>
  <c r="M44" i="150" s="1"/>
  <c r="P18" i="132"/>
  <c r="O18" i="39" s="1"/>
  <c r="P90" i="132"/>
  <c r="O90" i="39" s="1"/>
  <c r="M60" i="150" s="1"/>
  <c r="P120" i="132"/>
  <c r="O120" i="39" s="1"/>
  <c r="M90" i="150" s="1"/>
  <c r="P97" i="132"/>
  <c r="O97" i="39" s="1"/>
  <c r="M67" i="150" s="1"/>
  <c r="P107" i="132"/>
  <c r="O107" i="39" s="1"/>
  <c r="M77" i="150" s="1"/>
  <c r="P25" i="132"/>
  <c r="O25" i="39" s="1"/>
  <c r="P58" i="132"/>
  <c r="O58" i="39" s="1"/>
  <c r="M28" i="150" s="1"/>
  <c r="P119" i="132"/>
  <c r="O119" i="39" s="1"/>
  <c r="M89" i="150" s="1"/>
  <c r="P87" i="132"/>
  <c r="O87" i="39" s="1"/>
  <c r="M57" i="150" s="1"/>
  <c r="P16" i="132"/>
  <c r="O16" i="39" s="1"/>
  <c r="P66" i="132"/>
  <c r="O66" i="39" s="1"/>
  <c r="M36" i="150" s="1"/>
  <c r="P27" i="132"/>
  <c r="O27" i="39" s="1"/>
  <c r="P35" i="132"/>
  <c r="O35" i="39" s="1"/>
  <c r="P37" i="132"/>
  <c r="O37" i="39" s="1"/>
  <c r="M7" i="150" s="1"/>
  <c r="P74" i="134"/>
  <c r="P74" i="39" s="1"/>
  <c r="N44" i="150" s="1"/>
  <c r="P165" i="134"/>
  <c r="P161" i="134"/>
  <c r="P79" i="105"/>
  <c r="E79" i="39" s="1"/>
  <c r="P171" i="105"/>
  <c r="P105" i="105"/>
  <c r="E105" i="39" s="1"/>
  <c r="P87" i="116"/>
  <c r="H87" i="39" s="1"/>
  <c r="F57" i="150" s="1"/>
  <c r="P8" i="116"/>
  <c r="H8" i="39" s="1"/>
  <c r="P51" i="111"/>
  <c r="F51" i="39" s="1"/>
  <c r="D21" i="150" s="1"/>
  <c r="P25" i="111"/>
  <c r="F25" i="39" s="1"/>
  <c r="P80" i="152"/>
  <c r="S80" i="39" s="1"/>
  <c r="Q50" i="150" s="1"/>
  <c r="P70" i="151"/>
  <c r="R70" i="39" s="1"/>
  <c r="P40" i="150" s="1"/>
  <c r="P93" i="151"/>
  <c r="R93" i="39" s="1"/>
  <c r="P63" i="150" s="1"/>
  <c r="P95" i="153"/>
  <c r="T95" i="39" s="1"/>
  <c r="R65" i="150" s="1"/>
  <c r="P109" i="135"/>
  <c r="Q109" i="39" s="1"/>
  <c r="O79" i="150" s="1"/>
  <c r="P21" i="135"/>
  <c r="Q21" i="39" s="1"/>
  <c r="O2" i="135"/>
  <c r="P134" i="135" s="1"/>
  <c r="Q134" i="39" s="1"/>
  <c r="O104" i="150" s="1"/>
  <c r="P130" i="135"/>
  <c r="Q130" i="39" s="1"/>
  <c r="O100" i="150" s="1"/>
  <c r="P6" i="135"/>
  <c r="Q6" i="39" s="1"/>
  <c r="P147" i="135"/>
  <c r="Q147" i="39" s="1"/>
  <c r="P116" i="135"/>
  <c r="Q116" i="39" s="1"/>
  <c r="O86" i="150" s="1"/>
  <c r="P26" i="120"/>
  <c r="I26" i="39" s="1"/>
  <c r="P116" i="120"/>
  <c r="I116" i="39" s="1"/>
  <c r="G86" i="150" s="1"/>
  <c r="P85" i="120"/>
  <c r="I85" i="39" s="1"/>
  <c r="G55" i="150" s="1"/>
  <c r="P173" i="120"/>
  <c r="P15" i="120"/>
  <c r="I15" i="39" s="1"/>
  <c r="P101" i="120"/>
  <c r="I101" i="39" s="1"/>
  <c r="G71" i="150" s="1"/>
  <c r="P177" i="120"/>
  <c r="P84" i="120"/>
  <c r="I84" i="39" s="1"/>
  <c r="G54" i="150" s="1"/>
  <c r="P11" i="120"/>
  <c r="I11" i="39" s="1"/>
  <c r="P109" i="120"/>
  <c r="I109" i="39" s="1"/>
  <c r="G79" i="150" s="1"/>
  <c r="P20" i="120"/>
  <c r="I20" i="39" s="1"/>
  <c r="P128" i="120"/>
  <c r="I128" i="39" s="1"/>
  <c r="G98" i="150" s="1"/>
  <c r="P51" i="120"/>
  <c r="I51" i="39" s="1"/>
  <c r="G21" i="150" s="1"/>
  <c r="P21" i="120"/>
  <c r="I21" i="39" s="1"/>
  <c r="P67" i="120"/>
  <c r="I67" i="39" s="1"/>
  <c r="G37" i="150" s="1"/>
  <c r="P163" i="120"/>
  <c r="P10" i="120"/>
  <c r="I10" i="39" s="1"/>
  <c r="P150" i="120"/>
  <c r="I150" i="39" s="1"/>
  <c r="P8" i="120"/>
  <c r="I8" i="39" s="1"/>
  <c r="P147" i="120"/>
  <c r="I147" i="39" s="1"/>
  <c r="P77" i="120"/>
  <c r="I77" i="39" s="1"/>
  <c r="G47" i="150" s="1"/>
  <c r="P27" i="120"/>
  <c r="I27" i="39" s="1"/>
  <c r="P140" i="120"/>
  <c r="I140" i="39" s="1"/>
  <c r="G110" i="150" s="1"/>
  <c r="P140" i="116"/>
  <c r="H140" i="39" s="1"/>
  <c r="F110" i="150" s="1"/>
  <c r="P119" i="134"/>
  <c r="P119" i="39" s="1"/>
  <c r="N89" i="150" s="1"/>
  <c r="P41" i="134"/>
  <c r="P41" i="39" s="1"/>
  <c r="N11" i="150" s="1"/>
  <c r="P85" i="105"/>
  <c r="E85" i="39" s="1"/>
  <c r="P59" i="105"/>
  <c r="E59" i="39" s="1"/>
  <c r="P63" i="105"/>
  <c r="E63" i="39" s="1"/>
  <c r="P147" i="116"/>
  <c r="H147" i="39" s="1"/>
  <c r="P172" i="116"/>
  <c r="I6" i="149" l="1"/>
  <c r="J4" i="149"/>
  <c r="C3" i="149"/>
  <c r="P101" i="154"/>
  <c r="P54" i="154"/>
  <c r="P44" i="154"/>
  <c r="P14" i="154"/>
  <c r="P23" i="154"/>
  <c r="P150" i="154"/>
  <c r="P80" i="154"/>
  <c r="P127" i="154"/>
  <c r="P132" i="154"/>
  <c r="P9" i="154"/>
  <c r="P24" i="154"/>
  <c r="P59" i="154"/>
  <c r="P120" i="154"/>
  <c r="P50" i="154"/>
  <c r="P97" i="154"/>
  <c r="P87" i="154"/>
  <c r="P89" i="154"/>
  <c r="P51" i="154"/>
  <c r="P92" i="154"/>
  <c r="P47" i="154"/>
  <c r="P66" i="154"/>
  <c r="P115" i="154"/>
  <c r="P113" i="154"/>
  <c r="P65" i="154"/>
  <c r="P18" i="154"/>
  <c r="P139" i="154"/>
  <c r="P63" i="154"/>
  <c r="P135" i="154"/>
  <c r="P128" i="154"/>
  <c r="P126" i="154"/>
  <c r="P16" i="154"/>
  <c r="P133" i="154"/>
  <c r="P43" i="154"/>
  <c r="P6" i="154"/>
  <c r="P91" i="154"/>
  <c r="P108" i="154"/>
  <c r="P49" i="154"/>
  <c r="P112" i="154"/>
  <c r="P96" i="154"/>
  <c r="P53" i="154"/>
  <c r="P149" i="154"/>
  <c r="P42" i="154"/>
  <c r="P147" i="154"/>
  <c r="P134" i="154"/>
  <c r="P129" i="154"/>
  <c r="P56" i="154"/>
  <c r="P107" i="154"/>
  <c r="P77" i="154"/>
  <c r="P52" i="154"/>
  <c r="P68" i="154"/>
  <c r="P104" i="154"/>
  <c r="P125" i="154"/>
  <c r="P70" i="154"/>
  <c r="P114" i="154"/>
  <c r="P144" i="154"/>
  <c r="P110" i="154"/>
  <c r="P90" i="154"/>
  <c r="P55" i="154"/>
  <c r="P11" i="154"/>
  <c r="P118" i="154"/>
  <c r="P106" i="154"/>
  <c r="P17" i="154"/>
  <c r="P34" i="154"/>
  <c r="P141" i="154"/>
  <c r="P64" i="154"/>
  <c r="P143" i="154"/>
  <c r="P20" i="154"/>
  <c r="P142" i="154"/>
  <c r="P61" i="154"/>
  <c r="P81" i="154"/>
  <c r="P36" i="154"/>
  <c r="P100" i="154"/>
  <c r="P93" i="154"/>
  <c r="P105" i="154"/>
  <c r="P39" i="154"/>
  <c r="P88" i="154"/>
  <c r="P12" i="154"/>
  <c r="P25" i="154"/>
  <c r="P79" i="154"/>
  <c r="P73" i="154"/>
  <c r="P152" i="154"/>
  <c r="P109" i="154"/>
  <c r="P86" i="154"/>
  <c r="P60" i="154"/>
  <c r="P75" i="154"/>
  <c r="P48" i="154"/>
  <c r="P7" i="154"/>
  <c r="P117" i="154"/>
  <c r="P138" i="154"/>
  <c r="P67" i="154"/>
  <c r="P28" i="154"/>
  <c r="P140" i="154"/>
  <c r="P94" i="154"/>
  <c r="P22" i="154"/>
  <c r="P19" i="154"/>
  <c r="P26" i="154"/>
  <c r="P76" i="154"/>
  <c r="P33" i="154"/>
  <c r="P8" i="154"/>
  <c r="P122" i="154"/>
  <c r="P46" i="154"/>
  <c r="P27" i="154"/>
  <c r="P146" i="154"/>
  <c r="P131" i="154"/>
  <c r="P85" i="154"/>
  <c r="P41" i="154"/>
  <c r="P116" i="154"/>
  <c r="P58" i="154"/>
  <c r="P148" i="154"/>
  <c r="P69" i="154"/>
  <c r="P123" i="154"/>
  <c r="P62" i="154"/>
  <c r="P35" i="154"/>
  <c r="P40" i="154"/>
  <c r="P119" i="154"/>
  <c r="P83" i="154"/>
  <c r="P13" i="154"/>
  <c r="P102" i="154"/>
  <c r="P72" i="154"/>
  <c r="P10" i="154"/>
  <c r="P121" i="154"/>
  <c r="P37" i="154"/>
  <c r="P151" i="154"/>
  <c r="P74" i="154"/>
  <c r="P82" i="154"/>
  <c r="P124" i="154"/>
  <c r="P99" i="154"/>
  <c r="P136" i="154"/>
  <c r="P95" i="154"/>
  <c r="P130" i="154"/>
  <c r="P145" i="154"/>
  <c r="P57" i="154"/>
  <c r="P78" i="154"/>
  <c r="E97" i="150"/>
  <c r="G91" i="150"/>
  <c r="C53" i="150"/>
  <c r="P148" i="135"/>
  <c r="Q148" i="39" s="1"/>
  <c r="P78" i="135"/>
  <c r="Q78" i="39" s="1"/>
  <c r="O48" i="150" s="1"/>
  <c r="P122" i="135"/>
  <c r="Q122" i="39" s="1"/>
  <c r="O92" i="150" s="1"/>
  <c r="P23" i="135"/>
  <c r="Q23" i="39" s="1"/>
  <c r="P39" i="121"/>
  <c r="L39" i="39" s="1"/>
  <c r="J9" i="150" s="1"/>
  <c r="P137" i="121"/>
  <c r="L137" i="39" s="1"/>
  <c r="J107" i="150" s="1"/>
  <c r="P127" i="121"/>
  <c r="L127" i="39" s="1"/>
  <c r="J97" i="150" s="1"/>
  <c r="P88" i="131"/>
  <c r="N88" i="39" s="1"/>
  <c r="L58" i="150" s="1"/>
  <c r="P132" i="131"/>
  <c r="N132" i="39" s="1"/>
  <c r="L102" i="150" s="1"/>
  <c r="P46" i="135"/>
  <c r="Q46" i="39" s="1"/>
  <c r="P139" i="135"/>
  <c r="Q139" i="39" s="1"/>
  <c r="O109" i="150" s="1"/>
  <c r="P132" i="121"/>
  <c r="L132" i="39" s="1"/>
  <c r="J102" i="150" s="1"/>
  <c r="P13" i="121"/>
  <c r="L13" i="39" s="1"/>
  <c r="P126" i="121"/>
  <c r="L126" i="39" s="1"/>
  <c r="J96" i="150" s="1"/>
  <c r="R16" i="150"/>
  <c r="B18" i="149"/>
  <c r="C18" i="149"/>
  <c r="P13" i="131"/>
  <c r="N13" i="39" s="1"/>
  <c r="P86" i="131"/>
  <c r="N86" i="39" s="1"/>
  <c r="L56" i="150" s="1"/>
  <c r="P135" i="96"/>
  <c r="K135" i="39" s="1"/>
  <c r="I105" i="150" s="1"/>
  <c r="P118" i="96"/>
  <c r="K118" i="39" s="1"/>
  <c r="P9" i="96"/>
  <c r="K9" i="39" s="1"/>
  <c r="P112" i="96"/>
  <c r="K112" i="39" s="1"/>
  <c r="I82" i="150" s="1"/>
  <c r="P63" i="135"/>
  <c r="Q63" i="39" s="1"/>
  <c r="O33" i="150" s="1"/>
  <c r="P141" i="135"/>
  <c r="Q141" i="39" s="1"/>
  <c r="O111" i="150" s="1"/>
  <c r="C112" i="150"/>
  <c r="P12" i="121"/>
  <c r="L12" i="39" s="1"/>
  <c r="P78" i="121"/>
  <c r="L78" i="39" s="1"/>
  <c r="J48" i="150" s="1"/>
  <c r="P161" i="121"/>
  <c r="C4" i="149"/>
  <c r="P61" i="131"/>
  <c r="N61" i="39" s="1"/>
  <c r="L31" i="150" s="1"/>
  <c r="P71" i="131"/>
  <c r="N71" i="39" s="1"/>
  <c r="L41" i="150" s="1"/>
  <c r="P148" i="96"/>
  <c r="K148" i="39" s="1"/>
  <c r="P55" i="96"/>
  <c r="K55" i="39" s="1"/>
  <c r="I25" i="150" s="1"/>
  <c r="C76" i="150"/>
  <c r="P8" i="135"/>
  <c r="Q8" i="39" s="1"/>
  <c r="P55" i="135"/>
  <c r="Q55" i="39" s="1"/>
  <c r="O25" i="150" s="1"/>
  <c r="P7" i="132"/>
  <c r="O7" i="39" s="1"/>
  <c r="P108" i="132"/>
  <c r="O108" i="39" s="1"/>
  <c r="M78" i="150" s="1"/>
  <c r="P52" i="121"/>
  <c r="L52" i="39" s="1"/>
  <c r="J22" i="150" s="1"/>
  <c r="P24" i="121"/>
  <c r="L24" i="39" s="1"/>
  <c r="P180" i="121"/>
  <c r="P143" i="131"/>
  <c r="N143" i="39" s="1"/>
  <c r="L113" i="150" s="1"/>
  <c r="P66" i="131"/>
  <c r="N66" i="39" s="1"/>
  <c r="L36" i="150" s="1"/>
  <c r="P101" i="131"/>
  <c r="N101" i="39" s="1"/>
  <c r="L71" i="150" s="1"/>
  <c r="AC71" i="150" s="1"/>
  <c r="P146" i="96"/>
  <c r="K146" i="39" s="1"/>
  <c r="P53" i="96"/>
  <c r="K53" i="39" s="1"/>
  <c r="I23" i="150" s="1"/>
  <c r="P65" i="96"/>
  <c r="K65" i="39" s="1"/>
  <c r="I35" i="150" s="1"/>
  <c r="P77" i="135"/>
  <c r="Q77" i="39" s="1"/>
  <c r="O47" i="150" s="1"/>
  <c r="P40" i="135"/>
  <c r="Q40" i="39" s="1"/>
  <c r="O10" i="150" s="1"/>
  <c r="P151" i="132"/>
  <c r="O151" i="39" s="1"/>
  <c r="P6" i="132"/>
  <c r="O6" i="39" s="1"/>
  <c r="P145" i="132"/>
  <c r="O145" i="39" s="1"/>
  <c r="M115" i="150" s="1"/>
  <c r="P72" i="121"/>
  <c r="L72" i="39" s="1"/>
  <c r="J42" i="150" s="1"/>
  <c r="P189" i="121"/>
  <c r="P164" i="121"/>
  <c r="P108" i="131"/>
  <c r="N108" i="39" s="1"/>
  <c r="L78" i="150" s="1"/>
  <c r="P12" i="131"/>
  <c r="N12" i="39" s="1"/>
  <c r="P181" i="122"/>
  <c r="P85" i="96"/>
  <c r="K85" i="39" s="1"/>
  <c r="I55" i="150" s="1"/>
  <c r="P114" i="96"/>
  <c r="K114" i="39" s="1"/>
  <c r="I84" i="150" s="1"/>
  <c r="P19" i="96"/>
  <c r="K19" i="39" s="1"/>
  <c r="P42" i="120"/>
  <c r="I42" i="39" s="1"/>
  <c r="G12" i="150" s="1"/>
  <c r="P22" i="135"/>
  <c r="Q22" i="39" s="1"/>
  <c r="P72" i="135"/>
  <c r="Q72" i="39" s="1"/>
  <c r="O42" i="150" s="1"/>
  <c r="P68" i="132"/>
  <c r="O68" i="39" s="1"/>
  <c r="M38" i="150" s="1"/>
  <c r="P40" i="132"/>
  <c r="O40" i="39" s="1"/>
  <c r="M10" i="150" s="1"/>
  <c r="P33" i="121"/>
  <c r="L33" i="39" s="1"/>
  <c r="P192" i="121"/>
  <c r="P185" i="121"/>
  <c r="P108" i="93"/>
  <c r="G108" i="39" s="1"/>
  <c r="P104" i="93"/>
  <c r="G104" i="39" s="1"/>
  <c r="E74" i="150" s="1"/>
  <c r="P138" i="93"/>
  <c r="G138" i="39" s="1"/>
  <c r="P140" i="131"/>
  <c r="N140" i="39" s="1"/>
  <c r="L110" i="150" s="1"/>
  <c r="P21" i="131"/>
  <c r="N21" i="39" s="1"/>
  <c r="P58" i="122"/>
  <c r="M58" i="39" s="1"/>
  <c r="K28" i="150" s="1"/>
  <c r="P180" i="122"/>
  <c r="P107" i="122"/>
  <c r="M107" i="39" s="1"/>
  <c r="K77" i="150" s="1"/>
  <c r="P37" i="96"/>
  <c r="K37" i="39" s="1"/>
  <c r="I7" i="150" s="1"/>
  <c r="P183" i="96"/>
  <c r="P6" i="96"/>
  <c r="K6" i="39" s="1"/>
  <c r="P88" i="135"/>
  <c r="Q88" i="39" s="1"/>
  <c r="O58" i="150" s="1"/>
  <c r="P38" i="135"/>
  <c r="Q38" i="39" s="1"/>
  <c r="O8" i="150" s="1"/>
  <c r="P101" i="135"/>
  <c r="Q101" i="39" s="1"/>
  <c r="O71" i="150" s="1"/>
  <c r="C20" i="150"/>
  <c r="P14" i="135"/>
  <c r="Q14" i="39" s="1"/>
  <c r="P144" i="135"/>
  <c r="Q144" i="39" s="1"/>
  <c r="O114" i="150" s="1"/>
  <c r="C14" i="149"/>
  <c r="P94" i="135"/>
  <c r="Q94" i="39" s="1"/>
  <c r="O64" i="150" s="1"/>
  <c r="P118" i="135"/>
  <c r="Q118" i="39" s="1"/>
  <c r="O88" i="150" s="1"/>
  <c r="P75" i="121"/>
  <c r="L75" i="39" s="1"/>
  <c r="J45" i="150" s="1"/>
  <c r="P49" i="121"/>
  <c r="L49" i="39" s="1"/>
  <c r="J19" i="150" s="1"/>
  <c r="P175" i="121"/>
  <c r="P52" i="131"/>
  <c r="N52" i="39" s="1"/>
  <c r="L22" i="150" s="1"/>
  <c r="P83" i="131"/>
  <c r="N83" i="39" s="1"/>
  <c r="L53" i="150" s="1"/>
  <c r="P44" i="135"/>
  <c r="Q44" i="39" s="1"/>
  <c r="O14" i="150" s="1"/>
  <c r="P10" i="135"/>
  <c r="Q10" i="39" s="1"/>
  <c r="P73" i="121"/>
  <c r="L73" i="39" s="1"/>
  <c r="J43" i="150" s="1"/>
  <c r="P59" i="121"/>
  <c r="L59" i="39" s="1"/>
  <c r="J29" i="150" s="1"/>
  <c r="P112" i="121"/>
  <c r="L112" i="39" s="1"/>
  <c r="J82" i="150" s="1"/>
  <c r="P103" i="131"/>
  <c r="N103" i="39" s="1"/>
  <c r="L73" i="150" s="1"/>
  <c r="P112" i="131"/>
  <c r="N112" i="39" s="1"/>
  <c r="L82" i="150" s="1"/>
  <c r="K16" i="150"/>
  <c r="P113" i="96"/>
  <c r="K113" i="39" s="1"/>
  <c r="I83" i="150" s="1"/>
  <c r="P63" i="96"/>
  <c r="K63" i="39" s="1"/>
  <c r="I33" i="150" s="1"/>
  <c r="P41" i="96"/>
  <c r="K41" i="39" s="1"/>
  <c r="I11" i="150" s="1"/>
  <c r="P121" i="96"/>
  <c r="K121" i="39" s="1"/>
  <c r="I91" i="150" s="1"/>
  <c r="C12" i="150"/>
  <c r="P149" i="135"/>
  <c r="Q149" i="39" s="1"/>
  <c r="P125" i="135"/>
  <c r="Q125" i="39" s="1"/>
  <c r="O95" i="150" s="1"/>
  <c r="C7" i="150"/>
  <c r="P193" i="121"/>
  <c r="P171" i="121"/>
  <c r="P85" i="121"/>
  <c r="L85" i="39" s="1"/>
  <c r="J55" i="150" s="1"/>
  <c r="P127" i="131"/>
  <c r="N127" i="39" s="1"/>
  <c r="L97" i="150" s="1"/>
  <c r="P90" i="131"/>
  <c r="N90" i="39" s="1"/>
  <c r="L60" i="150" s="1"/>
  <c r="P26" i="96"/>
  <c r="K26" i="39" s="1"/>
  <c r="P135" i="135"/>
  <c r="Q135" i="39" s="1"/>
  <c r="O105" i="150" s="1"/>
  <c r="P42" i="135"/>
  <c r="Q42" i="39" s="1"/>
  <c r="O12" i="150" s="1"/>
  <c r="P69" i="135"/>
  <c r="Q69" i="39" s="1"/>
  <c r="O39" i="150" s="1"/>
  <c r="P126" i="132"/>
  <c r="O126" i="39" s="1"/>
  <c r="M96" i="150" s="1"/>
  <c r="Y96" i="150" s="1"/>
  <c r="P54" i="132"/>
  <c r="O54" i="39" s="1"/>
  <c r="M24" i="150" s="1"/>
  <c r="P30" i="121"/>
  <c r="L30" i="39" s="1"/>
  <c r="P104" i="121"/>
  <c r="L104" i="39" s="1"/>
  <c r="J74" i="150" s="1"/>
  <c r="P58" i="121"/>
  <c r="L58" i="39" s="1"/>
  <c r="J28" i="150" s="1"/>
  <c r="P34" i="131"/>
  <c r="N34" i="39" s="1"/>
  <c r="P8" i="131"/>
  <c r="N8" i="39" s="1"/>
  <c r="P41" i="131"/>
  <c r="N41" i="39" s="1"/>
  <c r="L11" i="150" s="1"/>
  <c r="AC96" i="150"/>
  <c r="P131" i="96"/>
  <c r="K131" i="39" s="1"/>
  <c r="I101" i="150" s="1"/>
  <c r="AC101" i="150" s="1"/>
  <c r="P163" i="96"/>
  <c r="P51" i="96"/>
  <c r="K51" i="39" s="1"/>
  <c r="I21" i="150" s="1"/>
  <c r="P152" i="135"/>
  <c r="Q152" i="39" s="1"/>
  <c r="P74" i="135"/>
  <c r="Q74" i="39" s="1"/>
  <c r="O44" i="150" s="1"/>
  <c r="P46" i="132"/>
  <c r="O46" i="39" s="1"/>
  <c r="P94" i="132"/>
  <c r="O94" i="39" s="1"/>
  <c r="M64" i="150" s="1"/>
  <c r="P36" i="121"/>
  <c r="L36" i="39" s="1"/>
  <c r="J6" i="150" s="1"/>
  <c r="P87" i="121"/>
  <c r="L87" i="39" s="1"/>
  <c r="J57" i="150" s="1"/>
  <c r="P117" i="121"/>
  <c r="L117" i="39" s="1"/>
  <c r="J87" i="150" s="1"/>
  <c r="P133" i="131"/>
  <c r="N133" i="39" s="1"/>
  <c r="L103" i="150" s="1"/>
  <c r="P56" i="131"/>
  <c r="N56" i="39" s="1"/>
  <c r="L26" i="150" s="1"/>
  <c r="P122" i="131"/>
  <c r="N122" i="39" s="1"/>
  <c r="L92" i="150" s="1"/>
  <c r="P125" i="122"/>
  <c r="M125" i="39" s="1"/>
  <c r="K95" i="150" s="1"/>
  <c r="P54" i="96"/>
  <c r="K54" i="39" s="1"/>
  <c r="I24" i="150" s="1"/>
  <c r="P184" i="96"/>
  <c r="P106" i="96"/>
  <c r="K106" i="39" s="1"/>
  <c r="I76" i="150" s="1"/>
  <c r="P56" i="120"/>
  <c r="I56" i="39" s="1"/>
  <c r="G26" i="150" s="1"/>
  <c r="P62" i="120"/>
  <c r="I62" i="39" s="1"/>
  <c r="G32" i="150" s="1"/>
  <c r="P117" i="135"/>
  <c r="Q117" i="39" s="1"/>
  <c r="O87" i="150" s="1"/>
  <c r="P43" i="135"/>
  <c r="Q43" i="39" s="1"/>
  <c r="O13" i="150" s="1"/>
  <c r="P110" i="135"/>
  <c r="Q110" i="39" s="1"/>
  <c r="O80" i="150" s="1"/>
  <c r="P131" i="132"/>
  <c r="O131" i="39" s="1"/>
  <c r="M101" i="150" s="1"/>
  <c r="P11" i="132"/>
  <c r="O11" i="39" s="1"/>
  <c r="P52" i="132"/>
  <c r="O52" i="39" s="1"/>
  <c r="M22" i="150" s="1"/>
  <c r="P154" i="121"/>
  <c r="P77" i="121"/>
  <c r="L77" i="39" s="1"/>
  <c r="J47" i="150" s="1"/>
  <c r="P111" i="121"/>
  <c r="L111" i="39" s="1"/>
  <c r="J81" i="150" s="1"/>
  <c r="P71" i="93"/>
  <c r="G71" i="39" s="1"/>
  <c r="P46" i="93"/>
  <c r="G46" i="39" s="1"/>
  <c r="P15" i="93"/>
  <c r="G15" i="39" s="1"/>
  <c r="P36" i="131"/>
  <c r="N36" i="39" s="1"/>
  <c r="L6" i="150" s="1"/>
  <c r="P55" i="131"/>
  <c r="N55" i="39" s="1"/>
  <c r="L25" i="150" s="1"/>
  <c r="P137" i="131"/>
  <c r="N137" i="39" s="1"/>
  <c r="L107" i="150" s="1"/>
  <c r="P178" i="122"/>
  <c r="P13" i="122"/>
  <c r="M13" i="39" s="1"/>
  <c r="P60" i="122"/>
  <c r="M60" i="39" s="1"/>
  <c r="K30" i="150" s="1"/>
  <c r="P150" i="96"/>
  <c r="K150" i="39" s="1"/>
  <c r="P140" i="96"/>
  <c r="K140" i="39" s="1"/>
  <c r="I110" i="150" s="1"/>
  <c r="P70" i="96"/>
  <c r="K70" i="39" s="1"/>
  <c r="I40" i="150" s="1"/>
  <c r="C33" i="150"/>
  <c r="C75" i="150"/>
  <c r="C11" i="150"/>
  <c r="P127" i="135"/>
  <c r="Q127" i="39" s="1"/>
  <c r="O97" i="150" s="1"/>
  <c r="P17" i="135"/>
  <c r="Q17" i="39" s="1"/>
  <c r="C44" i="150"/>
  <c r="P103" i="135"/>
  <c r="Q103" i="39" s="1"/>
  <c r="O73" i="150" s="1"/>
  <c r="P47" i="135"/>
  <c r="Q47" i="39" s="1"/>
  <c r="O17" i="150" s="1"/>
  <c r="P26" i="135"/>
  <c r="Q26" i="39" s="1"/>
  <c r="C54" i="150"/>
  <c r="C6" i="149"/>
  <c r="F16" i="150"/>
  <c r="B6" i="149"/>
  <c r="P62" i="121"/>
  <c r="L62" i="39" s="1"/>
  <c r="J32" i="150" s="1"/>
  <c r="P114" i="121"/>
  <c r="L114" i="39" s="1"/>
  <c r="J84" i="150" s="1"/>
  <c r="P144" i="121"/>
  <c r="L144" i="39" s="1"/>
  <c r="J114" i="150" s="1"/>
  <c r="P149" i="131"/>
  <c r="N149" i="39" s="1"/>
  <c r="P124" i="131"/>
  <c r="N124" i="39" s="1"/>
  <c r="L94" i="150" s="1"/>
  <c r="P139" i="131"/>
  <c r="N139" i="39" s="1"/>
  <c r="L109" i="150" s="1"/>
  <c r="P84" i="96"/>
  <c r="K84" i="39" s="1"/>
  <c r="I54" i="150" s="1"/>
  <c r="P82" i="96"/>
  <c r="K82" i="39" s="1"/>
  <c r="I52" i="150" s="1"/>
  <c r="P11" i="96"/>
  <c r="K11" i="39" s="1"/>
  <c r="I14" i="149"/>
  <c r="J14" i="149"/>
  <c r="P145" i="135"/>
  <c r="Q145" i="39" s="1"/>
  <c r="O115" i="150" s="1"/>
  <c r="P98" i="135"/>
  <c r="Q98" i="39" s="1"/>
  <c r="O68" i="150" s="1"/>
  <c r="P129" i="135"/>
  <c r="Q129" i="39" s="1"/>
  <c r="O99" i="150" s="1"/>
  <c r="C103" i="150"/>
  <c r="P74" i="121"/>
  <c r="L74" i="39" s="1"/>
  <c r="J44" i="150" s="1"/>
  <c r="P118" i="121"/>
  <c r="L118" i="39" s="1"/>
  <c r="J88" i="150" s="1"/>
  <c r="P131" i="121"/>
  <c r="L131" i="39" s="1"/>
  <c r="J101" i="150" s="1"/>
  <c r="C106" i="150"/>
  <c r="P138" i="131"/>
  <c r="N138" i="39" s="1"/>
  <c r="L108" i="150" s="1"/>
  <c r="P67" i="131"/>
  <c r="N67" i="39" s="1"/>
  <c r="L37" i="150" s="1"/>
  <c r="P96" i="131"/>
  <c r="N96" i="39" s="1"/>
  <c r="L66" i="150" s="1"/>
  <c r="P111" i="96"/>
  <c r="K111" i="39" s="1"/>
  <c r="I81" i="150" s="1"/>
  <c r="P182" i="96"/>
  <c r="P90" i="96"/>
  <c r="K90" i="39" s="1"/>
  <c r="I60" i="150" s="1"/>
  <c r="P73" i="96"/>
  <c r="K73" i="39" s="1"/>
  <c r="I43" i="150" s="1"/>
  <c r="P56" i="135"/>
  <c r="Q56" i="39" s="1"/>
  <c r="O26" i="150" s="1"/>
  <c r="P128" i="135"/>
  <c r="Q128" i="39" s="1"/>
  <c r="O98" i="150" s="1"/>
  <c r="P92" i="121"/>
  <c r="L92" i="39" s="1"/>
  <c r="J62" i="150" s="1"/>
  <c r="P82" i="121"/>
  <c r="L82" i="39" s="1"/>
  <c r="J52" i="150" s="1"/>
  <c r="P82" i="131"/>
  <c r="N82" i="39" s="1"/>
  <c r="L52" i="150" s="1"/>
  <c r="P22" i="131"/>
  <c r="N22" i="39" s="1"/>
  <c r="P147" i="96"/>
  <c r="K147" i="39" s="1"/>
  <c r="P91" i="135"/>
  <c r="Q91" i="39" s="1"/>
  <c r="O61" i="150" s="1"/>
  <c r="P121" i="135"/>
  <c r="Q121" i="39" s="1"/>
  <c r="O91" i="150" s="1"/>
  <c r="P58" i="135"/>
  <c r="Q58" i="39" s="1"/>
  <c r="O28" i="150" s="1"/>
  <c r="P82" i="132"/>
  <c r="O82" i="39" s="1"/>
  <c r="M52" i="150" s="1"/>
  <c r="P135" i="132"/>
  <c r="O135" i="39" s="1"/>
  <c r="M105" i="150" s="1"/>
  <c r="P19" i="121"/>
  <c r="L19" i="39" s="1"/>
  <c r="P17" i="121"/>
  <c r="L17" i="39" s="1"/>
  <c r="P136" i="121"/>
  <c r="L136" i="39" s="1"/>
  <c r="J106" i="150" s="1"/>
  <c r="P151" i="131"/>
  <c r="N151" i="39" s="1"/>
  <c r="P129" i="131"/>
  <c r="N129" i="39" s="1"/>
  <c r="L99" i="150" s="1"/>
  <c r="P35" i="131"/>
  <c r="N35" i="39" s="1"/>
  <c r="P103" i="96"/>
  <c r="K103" i="39" s="1"/>
  <c r="I73" i="150" s="1"/>
  <c r="P76" i="96"/>
  <c r="K76" i="39" s="1"/>
  <c r="I46" i="150" s="1"/>
  <c r="P156" i="96"/>
  <c r="P39" i="135"/>
  <c r="Q39" i="39" s="1"/>
  <c r="O9" i="150" s="1"/>
  <c r="P136" i="135"/>
  <c r="Q136" i="39" s="1"/>
  <c r="O106" i="150" s="1"/>
  <c r="P34" i="135"/>
  <c r="Q34" i="39" s="1"/>
  <c r="P127" i="132"/>
  <c r="O127" i="39" s="1"/>
  <c r="M97" i="150" s="1"/>
  <c r="P73" i="132"/>
  <c r="O73" i="39" s="1"/>
  <c r="M43" i="150" s="1"/>
  <c r="P151" i="121"/>
  <c r="L151" i="39" s="1"/>
  <c r="P173" i="121"/>
  <c r="P120" i="121"/>
  <c r="L120" i="39" s="1"/>
  <c r="J90" i="150" s="1"/>
  <c r="P29" i="131"/>
  <c r="N29" i="39" s="1"/>
  <c r="P50" i="131"/>
  <c r="N50" i="39" s="1"/>
  <c r="L20" i="150" s="1"/>
  <c r="P118" i="131"/>
  <c r="N118" i="39" s="1"/>
  <c r="L88" i="150" s="1"/>
  <c r="P40" i="122"/>
  <c r="M40" i="39" s="1"/>
  <c r="K10" i="150" s="1"/>
  <c r="P33" i="96"/>
  <c r="K33" i="39" s="1"/>
  <c r="P129" i="96"/>
  <c r="K129" i="39" s="1"/>
  <c r="I99" i="150" s="1"/>
  <c r="P21" i="96"/>
  <c r="K21" i="39" s="1"/>
  <c r="B3" i="149"/>
  <c r="P141" i="120"/>
  <c r="I141" i="39" s="1"/>
  <c r="P188" i="120"/>
  <c r="P83" i="135"/>
  <c r="Q83" i="39" s="1"/>
  <c r="O53" i="150" s="1"/>
  <c r="P41" i="135"/>
  <c r="Q41" i="39" s="1"/>
  <c r="O11" i="150" s="1"/>
  <c r="P67" i="135"/>
  <c r="Q67" i="39" s="1"/>
  <c r="O37" i="150" s="1"/>
  <c r="P31" i="132"/>
  <c r="O31" i="39" s="1"/>
  <c r="P79" i="132"/>
  <c r="O79" i="39" s="1"/>
  <c r="M49" i="150" s="1"/>
  <c r="P132" i="132"/>
  <c r="O132" i="39" s="1"/>
  <c r="M102" i="150" s="1"/>
  <c r="P28" i="121"/>
  <c r="L28" i="39" s="1"/>
  <c r="P10" i="121"/>
  <c r="L10" i="39" s="1"/>
  <c r="P43" i="121"/>
  <c r="L43" i="39" s="1"/>
  <c r="J13" i="150" s="1"/>
  <c r="J6" i="149"/>
  <c r="P162" i="93"/>
  <c r="P97" i="93"/>
  <c r="G97" i="39" s="1"/>
  <c r="E67" i="150" s="1"/>
  <c r="P26" i="131"/>
  <c r="N26" i="39" s="1"/>
  <c r="P60" i="131"/>
  <c r="N60" i="39" s="1"/>
  <c r="L30" i="150" s="1"/>
  <c r="P116" i="131"/>
  <c r="N116" i="39" s="1"/>
  <c r="L86" i="150" s="1"/>
  <c r="P29" i="122"/>
  <c r="M29" i="39" s="1"/>
  <c r="P79" i="122"/>
  <c r="M79" i="39" s="1"/>
  <c r="K49" i="150" s="1"/>
  <c r="P56" i="122"/>
  <c r="M56" i="39" s="1"/>
  <c r="K26" i="150" s="1"/>
  <c r="P16" i="96"/>
  <c r="K16" i="39" s="1"/>
  <c r="P10" i="96"/>
  <c r="K10" i="39" s="1"/>
  <c r="C29" i="150"/>
  <c r="P28" i="135"/>
  <c r="Q28" i="39" s="1"/>
  <c r="P90" i="135"/>
  <c r="Q90" i="39" s="1"/>
  <c r="O60" i="150" s="1"/>
  <c r="C84" i="150"/>
  <c r="I16" i="150"/>
  <c r="P53" i="135"/>
  <c r="Q53" i="39" s="1"/>
  <c r="O23" i="150" s="1"/>
  <c r="P45" i="135"/>
  <c r="Q45" i="39" s="1"/>
  <c r="O15" i="150" s="1"/>
  <c r="C22" i="150"/>
  <c r="C19" i="150"/>
  <c r="P105" i="121"/>
  <c r="L105" i="39" s="1"/>
  <c r="J75" i="150" s="1"/>
  <c r="P124" i="121"/>
  <c r="L124" i="39" s="1"/>
  <c r="J94" i="150" s="1"/>
  <c r="P53" i="121"/>
  <c r="L53" i="39" s="1"/>
  <c r="J23" i="150" s="1"/>
  <c r="P24" i="131"/>
  <c r="N24" i="39" s="1"/>
  <c r="P130" i="131"/>
  <c r="N130" i="39" s="1"/>
  <c r="L100" i="150" s="1"/>
  <c r="P111" i="135"/>
  <c r="Q111" i="39" s="1"/>
  <c r="O81" i="150" s="1"/>
  <c r="P9" i="135"/>
  <c r="Q9" i="39" s="1"/>
  <c r="P143" i="135"/>
  <c r="Q143" i="39" s="1"/>
  <c r="O113" i="150" s="1"/>
  <c r="C83" i="150"/>
  <c r="P34" i="121"/>
  <c r="L34" i="39" s="1"/>
  <c r="P184" i="121"/>
  <c r="P50" i="121"/>
  <c r="L50" i="39" s="1"/>
  <c r="J20" i="150" s="1"/>
  <c r="P20" i="131"/>
  <c r="N20" i="39" s="1"/>
  <c r="P79" i="131"/>
  <c r="N79" i="39" s="1"/>
  <c r="L49" i="150" s="1"/>
  <c r="P121" i="131"/>
  <c r="N121" i="39" s="1"/>
  <c r="L91" i="150" s="1"/>
  <c r="P31" i="96"/>
  <c r="K31" i="39" s="1"/>
  <c r="P40" i="96"/>
  <c r="K40" i="39" s="1"/>
  <c r="I10" i="150" s="1"/>
  <c r="P177" i="96"/>
  <c r="P99" i="135"/>
  <c r="Q99" i="39" s="1"/>
  <c r="O69" i="150" s="1"/>
  <c r="P112" i="135"/>
  <c r="Q112" i="39" s="1"/>
  <c r="O82" i="150" s="1"/>
  <c r="P73" i="135"/>
  <c r="Q73" i="39" s="1"/>
  <c r="O43" i="150" s="1"/>
  <c r="P26" i="121"/>
  <c r="L26" i="39" s="1"/>
  <c r="P47" i="121"/>
  <c r="L47" i="39" s="1"/>
  <c r="J17" i="150" s="1"/>
  <c r="AC17" i="150" s="1"/>
  <c r="P167" i="121"/>
  <c r="C6" i="150"/>
  <c r="P46" i="131"/>
  <c r="N46" i="39" s="1"/>
  <c r="P146" i="131"/>
  <c r="N146" i="39" s="1"/>
  <c r="L116" i="150" s="1"/>
  <c r="P114" i="131"/>
  <c r="N114" i="39" s="1"/>
  <c r="L84" i="150" s="1"/>
  <c r="P80" i="96"/>
  <c r="K80" i="39" s="1"/>
  <c r="I50" i="150" s="1"/>
  <c r="P77" i="96"/>
  <c r="K77" i="39" s="1"/>
  <c r="I47" i="150" s="1"/>
  <c r="P166" i="96"/>
  <c r="P75" i="96"/>
  <c r="K75" i="39" s="1"/>
  <c r="I45" i="150" s="1"/>
  <c r="P132" i="135"/>
  <c r="Q132" i="39" s="1"/>
  <c r="O102" i="150" s="1"/>
  <c r="P57" i="135"/>
  <c r="Q57" i="39" s="1"/>
  <c r="O27" i="150" s="1"/>
  <c r="P40" i="121"/>
  <c r="L40" i="39" s="1"/>
  <c r="J10" i="150" s="1"/>
  <c r="P23" i="121"/>
  <c r="L23" i="39" s="1"/>
  <c r="P153" i="121"/>
  <c r="P73" i="131"/>
  <c r="N73" i="39" s="1"/>
  <c r="L43" i="150" s="1"/>
  <c r="P78" i="131"/>
  <c r="N78" i="39" s="1"/>
  <c r="L48" i="150" s="1"/>
  <c r="P181" i="96"/>
  <c r="P100" i="135"/>
  <c r="Q100" i="39" s="1"/>
  <c r="O70" i="150" s="1"/>
  <c r="P66" i="135"/>
  <c r="Q66" i="39" s="1"/>
  <c r="O36" i="150" s="1"/>
  <c r="P106" i="135"/>
  <c r="Q106" i="39" s="1"/>
  <c r="O76" i="150" s="1"/>
  <c r="P138" i="132"/>
  <c r="O138" i="39" s="1"/>
  <c r="M108" i="150" s="1"/>
  <c r="P64" i="132"/>
  <c r="O64" i="39" s="1"/>
  <c r="M34" i="150" s="1"/>
  <c r="P7" i="121"/>
  <c r="L7" i="39" s="1"/>
  <c r="P109" i="121"/>
  <c r="L109" i="39" s="1"/>
  <c r="J79" i="150" s="1"/>
  <c r="P11" i="121"/>
  <c r="L11" i="39" s="1"/>
  <c r="P72" i="131"/>
  <c r="N72" i="39" s="1"/>
  <c r="L42" i="150" s="1"/>
  <c r="P63" i="131"/>
  <c r="N63" i="39" s="1"/>
  <c r="L33" i="150" s="1"/>
  <c r="P104" i="96"/>
  <c r="K104" i="39" s="1"/>
  <c r="I74" i="150" s="1"/>
  <c r="P188" i="96"/>
  <c r="P102" i="96"/>
  <c r="K102" i="39" s="1"/>
  <c r="I72" i="150" s="1"/>
  <c r="G16" i="150"/>
  <c r="P87" i="135"/>
  <c r="Q87" i="39" s="1"/>
  <c r="O57" i="150" s="1"/>
  <c r="P119" i="135"/>
  <c r="Q119" i="39" s="1"/>
  <c r="O89" i="150" s="1"/>
  <c r="P70" i="135"/>
  <c r="Q70" i="39" s="1"/>
  <c r="O40" i="150" s="1"/>
  <c r="P106" i="132"/>
  <c r="O106" i="39" s="1"/>
  <c r="M76" i="150" s="1"/>
  <c r="P144" i="132"/>
  <c r="O144" i="39" s="1"/>
  <c r="M114" i="150" s="1"/>
  <c r="P20" i="121"/>
  <c r="L20" i="39" s="1"/>
  <c r="P88" i="121"/>
  <c r="L88" i="39" s="1"/>
  <c r="J58" i="150" s="1"/>
  <c r="P182" i="121"/>
  <c r="P33" i="131"/>
  <c r="N33" i="39" s="1"/>
  <c r="P43" i="131"/>
  <c r="N43" i="39" s="1"/>
  <c r="L13" i="150" s="1"/>
  <c r="Y13" i="150" s="1"/>
  <c r="P153" i="122"/>
  <c r="P122" i="122"/>
  <c r="M122" i="39" s="1"/>
  <c r="K92" i="150" s="1"/>
  <c r="P108" i="122"/>
  <c r="M108" i="39" s="1"/>
  <c r="K78" i="150" s="1"/>
  <c r="P185" i="96"/>
  <c r="P154" i="96"/>
  <c r="P31" i="120"/>
  <c r="I31" i="39" s="1"/>
  <c r="P12" i="120"/>
  <c r="I12" i="39" s="1"/>
  <c r="P87" i="120"/>
  <c r="I87" i="39" s="1"/>
  <c r="G57" i="150" s="1"/>
  <c r="P92" i="135"/>
  <c r="Q92" i="39" s="1"/>
  <c r="O62" i="150" s="1"/>
  <c r="P131" i="135"/>
  <c r="Q131" i="39" s="1"/>
  <c r="O101" i="150" s="1"/>
  <c r="P33" i="132"/>
  <c r="O33" i="39" s="1"/>
  <c r="P92" i="132"/>
  <c r="O92" i="39" s="1"/>
  <c r="M62" i="150" s="1"/>
  <c r="P174" i="121"/>
  <c r="P93" i="121"/>
  <c r="L93" i="39" s="1"/>
  <c r="J63" i="150" s="1"/>
  <c r="P172" i="121"/>
  <c r="P62" i="93"/>
  <c r="G62" i="39" s="1"/>
  <c r="P88" i="93"/>
  <c r="G88" i="39" s="1"/>
  <c r="E58" i="150" s="1"/>
  <c r="P137" i="93"/>
  <c r="G137" i="39" s="1"/>
  <c r="P30" i="131"/>
  <c r="N30" i="39" s="1"/>
  <c r="P14" i="131"/>
  <c r="N14" i="39" s="1"/>
  <c r="P18" i="122"/>
  <c r="M18" i="39" s="1"/>
  <c r="P144" i="122"/>
  <c r="M144" i="39" s="1"/>
  <c r="K114" i="150" s="1"/>
  <c r="P44" i="96"/>
  <c r="K44" i="39" s="1"/>
  <c r="I14" i="150" s="1"/>
  <c r="P110" i="96"/>
  <c r="K110" i="39" s="1"/>
  <c r="I80" i="150" s="1"/>
  <c r="P160" i="96"/>
  <c r="C55" i="150"/>
  <c r="P32" i="135"/>
  <c r="Q32" i="39" s="1"/>
  <c r="P86" i="135"/>
  <c r="Q86" i="39" s="1"/>
  <c r="O56" i="150" s="1"/>
  <c r="C49" i="150"/>
  <c r="C110" i="150"/>
  <c r="P107" i="135"/>
  <c r="Q107" i="39" s="1"/>
  <c r="O77" i="150" s="1"/>
  <c r="P15" i="135"/>
  <c r="Q15" i="39" s="1"/>
  <c r="P105" i="135"/>
  <c r="Q105" i="39" s="1"/>
  <c r="O75" i="150" s="1"/>
  <c r="P145" i="121"/>
  <c r="L145" i="39" s="1"/>
  <c r="J115" i="150" s="1"/>
  <c r="P38" i="121"/>
  <c r="L38" i="39" s="1"/>
  <c r="J8" i="150" s="1"/>
  <c r="P183" i="121"/>
  <c r="P29" i="121"/>
  <c r="L29" i="39" s="1"/>
  <c r="P28" i="131"/>
  <c r="N28" i="39" s="1"/>
  <c r="AA28" i="39" s="1"/>
  <c r="P38" i="131"/>
  <c r="N38" i="39" s="1"/>
  <c r="L8" i="150" s="1"/>
  <c r="P92" i="131"/>
  <c r="N92" i="39" s="1"/>
  <c r="L62" i="150" s="1"/>
  <c r="P114" i="135"/>
  <c r="Q114" i="39" s="1"/>
  <c r="O84" i="150" s="1"/>
  <c r="P133" i="135"/>
  <c r="Q133" i="39" s="1"/>
  <c r="O103" i="150" s="1"/>
  <c r="P178" i="121"/>
  <c r="P129" i="121"/>
  <c r="L129" i="39" s="1"/>
  <c r="J99" i="150" s="1"/>
  <c r="P108" i="121"/>
  <c r="L108" i="39" s="1"/>
  <c r="J78" i="150" s="1"/>
  <c r="P69" i="131"/>
  <c r="N69" i="39" s="1"/>
  <c r="L39" i="150" s="1"/>
  <c r="P16" i="131"/>
  <c r="N16" i="39" s="1"/>
  <c r="P56" i="96"/>
  <c r="K56" i="39" s="1"/>
  <c r="I26" i="150" s="1"/>
  <c r="P152" i="96"/>
  <c r="K152" i="39" s="1"/>
  <c r="P122" i="96"/>
  <c r="K122" i="39" s="1"/>
  <c r="I92" i="150" s="1"/>
  <c r="P108" i="135"/>
  <c r="Q108" i="39" s="1"/>
  <c r="O78" i="150" s="1"/>
  <c r="P50" i="135"/>
  <c r="Q50" i="39" s="1"/>
  <c r="O20" i="150" s="1"/>
  <c r="P52" i="135"/>
  <c r="Q52" i="39" s="1"/>
  <c r="O22" i="150" s="1"/>
  <c r="C92" i="150"/>
  <c r="P186" i="121"/>
  <c r="P121" i="121"/>
  <c r="L121" i="39" s="1"/>
  <c r="J91" i="150" s="1"/>
  <c r="P86" i="121"/>
  <c r="L86" i="39" s="1"/>
  <c r="J56" i="150" s="1"/>
  <c r="P148" i="131"/>
  <c r="N148" i="39" s="1"/>
  <c r="P87" i="131"/>
  <c r="N87" i="39" s="1"/>
  <c r="L57" i="150" s="1"/>
  <c r="P144" i="131"/>
  <c r="N144" i="39" s="1"/>
  <c r="L114" i="150" s="1"/>
  <c r="P30" i="96"/>
  <c r="K30" i="39" s="1"/>
  <c r="P178" i="96"/>
  <c r="P52" i="96"/>
  <c r="K52" i="39" s="1"/>
  <c r="I22" i="150" s="1"/>
  <c r="P179" i="96"/>
  <c r="P137" i="135"/>
  <c r="Q137" i="39" s="1"/>
  <c r="O107" i="150" s="1"/>
  <c r="P97" i="135"/>
  <c r="Q97" i="39" s="1"/>
  <c r="O67" i="150" s="1"/>
  <c r="P71" i="135"/>
  <c r="Q71" i="39" s="1"/>
  <c r="O41" i="150" s="1"/>
  <c r="P57" i="132"/>
  <c r="O57" i="39" s="1"/>
  <c r="M27" i="150" s="1"/>
  <c r="P130" i="132"/>
  <c r="O130" i="39" s="1"/>
  <c r="M100" i="150" s="1"/>
  <c r="P69" i="121"/>
  <c r="L69" i="39" s="1"/>
  <c r="J39" i="150" s="1"/>
  <c r="P76" i="121"/>
  <c r="L76" i="39" s="1"/>
  <c r="J46" i="150" s="1"/>
  <c r="P96" i="121"/>
  <c r="L96" i="39" s="1"/>
  <c r="J66" i="150" s="1"/>
  <c r="P109" i="131"/>
  <c r="N109" i="39" s="1"/>
  <c r="L79" i="150" s="1"/>
  <c r="P42" i="131"/>
  <c r="N42" i="39" s="1"/>
  <c r="L12" i="150" s="1"/>
  <c r="P171" i="96"/>
  <c r="P85" i="135"/>
  <c r="Q85" i="39" s="1"/>
  <c r="O55" i="150" s="1"/>
  <c r="P20" i="135"/>
  <c r="Q20" i="39" s="1"/>
  <c r="P78" i="132"/>
  <c r="O78" i="39" s="1"/>
  <c r="M48" i="150" s="1"/>
  <c r="P114" i="132"/>
  <c r="O114" i="39" s="1"/>
  <c r="M84" i="150" s="1"/>
  <c r="P56" i="121"/>
  <c r="L56" i="39" s="1"/>
  <c r="J26" i="150" s="1"/>
  <c r="P18" i="121"/>
  <c r="L18" i="39" s="1"/>
  <c r="P83" i="121"/>
  <c r="L83" i="39" s="1"/>
  <c r="J53" i="150" s="1"/>
  <c r="P6" i="131"/>
  <c r="N6" i="39" s="1"/>
  <c r="P105" i="131"/>
  <c r="N105" i="39" s="1"/>
  <c r="L75" i="150" s="1"/>
  <c r="P89" i="96"/>
  <c r="K89" i="39" s="1"/>
  <c r="I59" i="150" s="1"/>
  <c r="P98" i="96"/>
  <c r="K98" i="39" s="1"/>
  <c r="I68" i="150" s="1"/>
  <c r="P57" i="96"/>
  <c r="K57" i="39" s="1"/>
  <c r="I27" i="150" s="1"/>
  <c r="P96" i="135"/>
  <c r="Q96" i="39" s="1"/>
  <c r="O66" i="150" s="1"/>
  <c r="P64" i="135"/>
  <c r="Q64" i="39" s="1"/>
  <c r="O34" i="150" s="1"/>
  <c r="P134" i="132"/>
  <c r="O134" i="39" s="1"/>
  <c r="M104" i="150" s="1"/>
  <c r="P71" i="132"/>
  <c r="O71" i="39" s="1"/>
  <c r="M41" i="150" s="1"/>
  <c r="P46" i="121"/>
  <c r="L46" i="39" s="1"/>
  <c r="P181" i="121"/>
  <c r="P128" i="121"/>
  <c r="L128" i="39" s="1"/>
  <c r="J98" i="150" s="1"/>
  <c r="P89" i="131"/>
  <c r="N89" i="39" s="1"/>
  <c r="L59" i="150" s="1"/>
  <c r="P62" i="131"/>
  <c r="N62" i="39" s="1"/>
  <c r="L32" i="150" s="1"/>
  <c r="P138" i="122"/>
  <c r="M138" i="39" s="1"/>
  <c r="K108" i="150" s="1"/>
  <c r="P51" i="122"/>
  <c r="M51" i="39" s="1"/>
  <c r="K21" i="150" s="1"/>
  <c r="P15" i="122"/>
  <c r="M15" i="39" s="1"/>
  <c r="P142" i="96"/>
  <c r="K142" i="39" s="1"/>
  <c r="I112" i="150" s="1"/>
  <c r="P79" i="96"/>
  <c r="K79" i="39" s="1"/>
  <c r="I49" i="150" s="1"/>
  <c r="P120" i="96"/>
  <c r="K120" i="39" s="1"/>
  <c r="I90" i="150" s="1"/>
  <c r="C79" i="150"/>
  <c r="P30" i="120"/>
  <c r="I30" i="39" s="1"/>
  <c r="P123" i="120"/>
  <c r="I123" i="39" s="1"/>
  <c r="G93" i="150" s="1"/>
  <c r="P23" i="120"/>
  <c r="I23" i="39" s="1"/>
  <c r="P36" i="135"/>
  <c r="Q36" i="39" s="1"/>
  <c r="O6" i="150" s="1"/>
  <c r="P48" i="135"/>
  <c r="Q48" i="39" s="1"/>
  <c r="O18" i="150" s="1"/>
  <c r="P48" i="132"/>
  <c r="O48" i="39" s="1"/>
  <c r="M18" i="150" s="1"/>
  <c r="P122" i="132"/>
  <c r="O122" i="39" s="1"/>
  <c r="M92" i="150" s="1"/>
  <c r="P64" i="121"/>
  <c r="L64" i="39" s="1"/>
  <c r="J34" i="150" s="1"/>
  <c r="P16" i="121"/>
  <c r="L16" i="39" s="1"/>
  <c r="P42" i="121"/>
  <c r="L42" i="39" s="1"/>
  <c r="J12" i="150" s="1"/>
  <c r="P32" i="93"/>
  <c r="G32" i="39" s="1"/>
  <c r="P174" i="93"/>
  <c r="P182" i="93"/>
  <c r="P111" i="131"/>
  <c r="N111" i="39" s="1"/>
  <c r="L81" i="150" s="1"/>
  <c r="P51" i="131"/>
  <c r="N51" i="39" s="1"/>
  <c r="L21" i="150" s="1"/>
  <c r="P136" i="122"/>
  <c r="M136" i="39" s="1"/>
  <c r="K106" i="150" s="1"/>
  <c r="P92" i="122"/>
  <c r="M92" i="39" s="1"/>
  <c r="K62" i="150" s="1"/>
  <c r="P182" i="122"/>
  <c r="P138" i="96"/>
  <c r="K138" i="39" s="1"/>
  <c r="I108" i="150" s="1"/>
  <c r="P161" i="96"/>
  <c r="P94" i="96"/>
  <c r="K94" i="39" s="1"/>
  <c r="I64" i="150" s="1"/>
  <c r="P80" i="135"/>
  <c r="Q80" i="39" s="1"/>
  <c r="O50" i="150" s="1"/>
  <c r="P102" i="135"/>
  <c r="Q102" i="39" s="1"/>
  <c r="O72" i="150" s="1"/>
  <c r="C100" i="150"/>
  <c r="P115" i="135"/>
  <c r="Q115" i="39" s="1"/>
  <c r="O85" i="150" s="1"/>
  <c r="P25" i="135"/>
  <c r="Q25" i="39" s="1"/>
  <c r="P59" i="135"/>
  <c r="Q59" i="39" s="1"/>
  <c r="O29" i="150" s="1"/>
  <c r="C64" i="150"/>
  <c r="P142" i="121"/>
  <c r="L142" i="39" s="1"/>
  <c r="J112" i="150" s="1"/>
  <c r="P27" i="131"/>
  <c r="N27" i="39" s="1"/>
  <c r="P29" i="135"/>
  <c r="Q29" i="39" s="1"/>
  <c r="P142" i="135"/>
  <c r="Q142" i="39" s="1"/>
  <c r="O112" i="150" s="1"/>
  <c r="P27" i="121"/>
  <c r="L27" i="39" s="1"/>
  <c r="P60" i="121"/>
  <c r="L60" i="39" s="1"/>
  <c r="J30" i="150" s="1"/>
  <c r="P9" i="121"/>
  <c r="L9" i="39" s="1"/>
  <c r="P117" i="131"/>
  <c r="N117" i="39" s="1"/>
  <c r="L87" i="150" s="1"/>
  <c r="P93" i="131"/>
  <c r="N93" i="39" s="1"/>
  <c r="L63" i="150" s="1"/>
  <c r="P29" i="96"/>
  <c r="K29" i="39" s="1"/>
  <c r="P153" i="96"/>
  <c r="P105" i="96"/>
  <c r="K105" i="39" s="1"/>
  <c r="I75" i="150" s="1"/>
  <c r="C18" i="150"/>
  <c r="P93" i="135"/>
  <c r="Q93" i="39" s="1"/>
  <c r="O63" i="150" s="1"/>
  <c r="P120" i="135"/>
  <c r="Q120" i="39" s="1"/>
  <c r="O90" i="150" s="1"/>
  <c r="C72" i="150"/>
  <c r="P8" i="121"/>
  <c r="L8" i="39" s="1"/>
  <c r="P90" i="121"/>
  <c r="L90" i="39" s="1"/>
  <c r="J60" i="150" s="1"/>
  <c r="P177" i="121"/>
  <c r="P74" i="131"/>
  <c r="N74" i="39" s="1"/>
  <c r="L44" i="150" s="1"/>
  <c r="P9" i="131"/>
  <c r="N9" i="39" s="1"/>
  <c r="P32" i="96"/>
  <c r="K32" i="39" s="1"/>
  <c r="P64" i="96"/>
  <c r="K64" i="39" s="1"/>
  <c r="I34" i="150" s="1"/>
  <c r="P72" i="96"/>
  <c r="K72" i="39" s="1"/>
  <c r="I42" i="150" s="1"/>
  <c r="P93" i="96"/>
  <c r="K93" i="39" s="1"/>
  <c r="I63" i="150" s="1"/>
  <c r="P109" i="96"/>
  <c r="K109" i="39" s="1"/>
  <c r="I79" i="150" s="1"/>
  <c r="P95" i="135"/>
  <c r="Q95" i="39" s="1"/>
  <c r="O65" i="150" s="1"/>
  <c r="P76" i="135"/>
  <c r="Q76" i="39" s="1"/>
  <c r="O46" i="150" s="1"/>
  <c r="P62" i="135"/>
  <c r="Q62" i="39" s="1"/>
  <c r="O32" i="150" s="1"/>
  <c r="P61" i="121"/>
  <c r="L61" i="39" s="1"/>
  <c r="J31" i="150" s="1"/>
  <c r="P130" i="121"/>
  <c r="L130" i="39" s="1"/>
  <c r="J100" i="150" s="1"/>
  <c r="P6" i="121"/>
  <c r="L6" i="39" s="1"/>
  <c r="P141" i="131"/>
  <c r="N141" i="39" s="1"/>
  <c r="L111" i="150" s="1"/>
  <c r="P53" i="131"/>
  <c r="N53" i="39" s="1"/>
  <c r="L23" i="150" s="1"/>
  <c r="P107" i="131"/>
  <c r="N107" i="39" s="1"/>
  <c r="L77" i="150" s="1"/>
  <c r="P167" i="96"/>
  <c r="P54" i="135"/>
  <c r="Q54" i="39" s="1"/>
  <c r="O24" i="150" s="1"/>
  <c r="P18" i="135"/>
  <c r="Q18" i="39" s="1"/>
  <c r="P139" i="132"/>
  <c r="O139" i="39" s="1"/>
  <c r="M109" i="150" s="1"/>
  <c r="P44" i="132"/>
  <c r="O44" i="39" s="1"/>
  <c r="M14" i="150" s="1"/>
  <c r="P51" i="132"/>
  <c r="O51" i="39" s="1"/>
  <c r="M21" i="150" s="1"/>
  <c r="P119" i="121"/>
  <c r="L119" i="39" s="1"/>
  <c r="J89" i="150" s="1"/>
  <c r="P89" i="121"/>
  <c r="L89" i="39" s="1"/>
  <c r="J59" i="150" s="1"/>
  <c r="P102" i="131"/>
  <c r="N102" i="39" s="1"/>
  <c r="L72" i="150" s="1"/>
  <c r="P15" i="131"/>
  <c r="N15" i="39" s="1"/>
  <c r="P59" i="96"/>
  <c r="K59" i="39" s="1"/>
  <c r="I29" i="150" s="1"/>
  <c r="P15" i="96"/>
  <c r="K15" i="39" s="1"/>
  <c r="P145" i="96"/>
  <c r="K145" i="39" s="1"/>
  <c r="I115" i="150" s="1"/>
  <c r="C65" i="150"/>
  <c r="P81" i="135"/>
  <c r="Q81" i="39" s="1"/>
  <c r="O51" i="150" s="1"/>
  <c r="P49" i="135"/>
  <c r="Q49" i="39" s="1"/>
  <c r="O19" i="150" s="1"/>
  <c r="P60" i="132"/>
  <c r="O60" i="39" s="1"/>
  <c r="M30" i="150" s="1"/>
  <c r="P128" i="132"/>
  <c r="O128" i="39" s="1"/>
  <c r="M98" i="150" s="1"/>
  <c r="P123" i="121"/>
  <c r="L123" i="39" s="1"/>
  <c r="J93" i="150" s="1"/>
  <c r="P79" i="121"/>
  <c r="L79" i="39" s="1"/>
  <c r="J49" i="150" s="1"/>
  <c r="P25" i="131"/>
  <c r="N25" i="39" s="1"/>
  <c r="P99" i="131"/>
  <c r="N99" i="39" s="1"/>
  <c r="L69" i="150" s="1"/>
  <c r="P97" i="122"/>
  <c r="M97" i="39" s="1"/>
  <c r="K67" i="150" s="1"/>
  <c r="P157" i="122"/>
  <c r="P38" i="122"/>
  <c r="M38" i="39" s="1"/>
  <c r="K8" i="150" s="1"/>
  <c r="P143" i="96"/>
  <c r="K143" i="39" s="1"/>
  <c r="I113" i="150" s="1"/>
  <c r="P172" i="96"/>
  <c r="P97" i="96"/>
  <c r="K97" i="39" s="1"/>
  <c r="I67" i="150" s="1"/>
  <c r="P154" i="120"/>
  <c r="P57" i="120"/>
  <c r="I57" i="39" s="1"/>
  <c r="G27" i="150" s="1"/>
  <c r="P99" i="120"/>
  <c r="I99" i="39" s="1"/>
  <c r="G69" i="150" s="1"/>
  <c r="P60" i="135"/>
  <c r="Q60" i="39" s="1"/>
  <c r="O30" i="150" s="1"/>
  <c r="P51" i="135"/>
  <c r="Q51" i="39" s="1"/>
  <c r="O21" i="150" s="1"/>
  <c r="P136" i="132"/>
  <c r="O136" i="39" s="1"/>
  <c r="M106" i="150" s="1"/>
  <c r="P84" i="132"/>
  <c r="O84" i="39" s="1"/>
  <c r="M54" i="150" s="1"/>
  <c r="P139" i="121"/>
  <c r="L139" i="39" s="1"/>
  <c r="J109" i="150" s="1"/>
  <c r="P99" i="121"/>
  <c r="L99" i="39" s="1"/>
  <c r="J69" i="150" s="1"/>
  <c r="P38" i="93"/>
  <c r="G38" i="39" s="1"/>
  <c r="P120" i="93"/>
  <c r="G120" i="39" s="1"/>
  <c r="P107" i="93"/>
  <c r="G107" i="39" s="1"/>
  <c r="P58" i="131"/>
  <c r="N58" i="39" s="1"/>
  <c r="L28" i="150" s="1"/>
  <c r="P115" i="131"/>
  <c r="N115" i="39" s="1"/>
  <c r="L85" i="150" s="1"/>
  <c r="P93" i="122"/>
  <c r="M93" i="39" s="1"/>
  <c r="K63" i="150" s="1"/>
  <c r="P14" i="122"/>
  <c r="M14" i="39" s="1"/>
  <c r="P123" i="122"/>
  <c r="M123" i="39" s="1"/>
  <c r="K93" i="150" s="1"/>
  <c r="P95" i="96"/>
  <c r="K95" i="39" s="1"/>
  <c r="I65" i="150" s="1"/>
  <c r="P124" i="96"/>
  <c r="K124" i="39" s="1"/>
  <c r="P155" i="96"/>
  <c r="C31" i="150"/>
  <c r="P84" i="135"/>
  <c r="Q84" i="39" s="1"/>
  <c r="O54" i="150" s="1"/>
  <c r="P123" i="135"/>
  <c r="Q123" i="39" s="1"/>
  <c r="O93" i="150" s="1"/>
  <c r="Z24" i="39"/>
  <c r="P30" i="135"/>
  <c r="Q30" i="39" s="1"/>
  <c r="P68" i="135"/>
  <c r="Q68" i="39" s="1"/>
  <c r="O38" i="150" s="1"/>
  <c r="C81" i="150"/>
  <c r="P176" i="121"/>
  <c r="P143" i="121"/>
  <c r="L143" i="39" s="1"/>
  <c r="J113" i="150" s="1"/>
  <c r="P65" i="121"/>
  <c r="L65" i="39" s="1"/>
  <c r="J35" i="150" s="1"/>
  <c r="P77" i="131"/>
  <c r="N77" i="39" s="1"/>
  <c r="L47" i="150" s="1"/>
  <c r="P40" i="131"/>
  <c r="N40" i="39" s="1"/>
  <c r="L10" i="150" s="1"/>
  <c r="P60" i="96"/>
  <c r="K60" i="39" s="1"/>
  <c r="I30" i="150" s="1"/>
  <c r="P149" i="96"/>
  <c r="K149" i="39" s="1"/>
  <c r="P133" i="96"/>
  <c r="K133" i="39" s="1"/>
  <c r="I103" i="150" s="1"/>
  <c r="C74" i="150"/>
  <c r="P33" i="135"/>
  <c r="Q33" i="39" s="1"/>
  <c r="P146" i="135"/>
  <c r="Q146" i="39" s="1"/>
  <c r="O116" i="150" s="1"/>
  <c r="C114" i="150"/>
  <c r="C42" i="150"/>
  <c r="P169" i="121"/>
  <c r="P156" i="121"/>
  <c r="P100" i="121"/>
  <c r="L100" i="39" s="1"/>
  <c r="J70" i="150" s="1"/>
  <c r="P44" i="131"/>
  <c r="N44" i="39" s="1"/>
  <c r="L14" i="150" s="1"/>
  <c r="P68" i="131"/>
  <c r="N68" i="39" s="1"/>
  <c r="L38" i="150" s="1"/>
  <c r="C16" i="149"/>
  <c r="B16" i="149"/>
  <c r="P16" i="150"/>
  <c r="P34" i="96"/>
  <c r="K34" i="39" s="1"/>
  <c r="AA34" i="39" s="1"/>
  <c r="P174" i="96"/>
  <c r="P66" i="96"/>
  <c r="K66" i="39" s="1"/>
  <c r="I36" i="150" s="1"/>
  <c r="P13" i="96"/>
  <c r="K13" i="39" s="1"/>
  <c r="P104" i="135"/>
  <c r="Q104" i="39" s="1"/>
  <c r="O74" i="150" s="1"/>
  <c r="P61" i="135"/>
  <c r="Q61" i="39" s="1"/>
  <c r="O31" i="150" s="1"/>
  <c r="P65" i="135"/>
  <c r="Q65" i="39" s="1"/>
  <c r="O35" i="150" s="1"/>
  <c r="P35" i="121"/>
  <c r="L35" i="39" s="1"/>
  <c r="P106" i="121"/>
  <c r="L106" i="39" s="1"/>
  <c r="J76" i="150" s="1"/>
  <c r="P54" i="121"/>
  <c r="L54" i="39" s="1"/>
  <c r="J24" i="150" s="1"/>
  <c r="B4" i="149"/>
  <c r="P32" i="131"/>
  <c r="N32" i="39" s="1"/>
  <c r="AE32" i="39" s="1"/>
  <c r="P7" i="131"/>
  <c r="N7" i="39" s="1"/>
  <c r="P136" i="131"/>
  <c r="N136" i="39" s="1"/>
  <c r="L106" i="150" s="1"/>
  <c r="AE90" i="39"/>
  <c r="P169" i="96"/>
  <c r="P31" i="135"/>
  <c r="Q31" i="39" s="1"/>
  <c r="P7" i="135"/>
  <c r="Q7" i="39" s="1"/>
  <c r="P70" i="132"/>
  <c r="O70" i="39" s="1"/>
  <c r="M40" i="150" s="1"/>
  <c r="P69" i="132"/>
  <c r="O69" i="39" s="1"/>
  <c r="M39" i="150" s="1"/>
  <c r="P103" i="132"/>
  <c r="O103" i="39" s="1"/>
  <c r="M73" i="150" s="1"/>
  <c r="P41" i="121"/>
  <c r="L41" i="39" s="1"/>
  <c r="J11" i="150" s="1"/>
  <c r="P168" i="121"/>
  <c r="P21" i="121"/>
  <c r="L21" i="39" s="1"/>
  <c r="AE21" i="39" s="1"/>
  <c r="B17" i="149"/>
  <c r="P64" i="131"/>
  <c r="N64" i="39" s="1"/>
  <c r="L34" i="150" s="1"/>
  <c r="P80" i="131"/>
  <c r="N80" i="39" s="1"/>
  <c r="L50" i="150" s="1"/>
  <c r="AA126" i="39"/>
  <c r="P22" i="96"/>
  <c r="K22" i="39" s="1"/>
  <c r="AA22" i="39" s="1"/>
  <c r="P119" i="96"/>
  <c r="K119" i="39" s="1"/>
  <c r="I89" i="150" s="1"/>
  <c r="P68" i="96"/>
  <c r="K68" i="39" s="1"/>
  <c r="I38" i="150" s="1"/>
  <c r="P37" i="135"/>
  <c r="Q37" i="39" s="1"/>
  <c r="O7" i="150" s="1"/>
  <c r="P19" i="135"/>
  <c r="Q19" i="39" s="1"/>
  <c r="P137" i="132"/>
  <c r="O137" i="39" s="1"/>
  <c r="M107" i="150" s="1"/>
  <c r="P41" i="132"/>
  <c r="O41" i="39" s="1"/>
  <c r="M11" i="150" s="1"/>
  <c r="P59" i="132"/>
  <c r="O59" i="39" s="1"/>
  <c r="M29" i="150" s="1"/>
  <c r="P141" i="121"/>
  <c r="L141" i="39" s="1"/>
  <c r="J111" i="150" s="1"/>
  <c r="P152" i="121"/>
  <c r="L152" i="39" s="1"/>
  <c r="P25" i="121"/>
  <c r="L25" i="39" s="1"/>
  <c r="P135" i="131"/>
  <c r="N135" i="39" s="1"/>
  <c r="L105" i="150" s="1"/>
  <c r="P23" i="131"/>
  <c r="N23" i="39" s="1"/>
  <c r="P99" i="96"/>
  <c r="K99" i="39" s="1"/>
  <c r="I69" i="150" s="1"/>
  <c r="P117" i="96"/>
  <c r="K117" i="39" s="1"/>
  <c r="I87" i="150" s="1"/>
  <c r="P176" i="96"/>
  <c r="P103" i="120"/>
  <c r="I103" i="39" s="1"/>
  <c r="G73" i="150" s="1"/>
  <c r="P76" i="120"/>
  <c r="I76" i="39" s="1"/>
  <c r="G46" i="150" s="1"/>
  <c r="P27" i="135"/>
  <c r="Q27" i="39" s="1"/>
  <c r="P12" i="135"/>
  <c r="Q12" i="39" s="1"/>
  <c r="P111" i="132"/>
  <c r="O111" i="39" s="1"/>
  <c r="M81" i="150" s="1"/>
  <c r="P121" i="132"/>
  <c r="O121" i="39" s="1"/>
  <c r="M91" i="150" s="1"/>
  <c r="P140" i="121"/>
  <c r="L140" i="39" s="1"/>
  <c r="J110" i="150" s="1"/>
  <c r="P157" i="121"/>
  <c r="P188" i="121"/>
  <c r="P55" i="93"/>
  <c r="G55" i="39" s="1"/>
  <c r="P173" i="93"/>
  <c r="P123" i="131"/>
  <c r="N123" i="39" s="1"/>
  <c r="L93" i="150" s="1"/>
  <c r="P76" i="131"/>
  <c r="N76" i="39" s="1"/>
  <c r="L46" i="150" s="1"/>
  <c r="P102" i="122"/>
  <c r="M102" i="39" s="1"/>
  <c r="K72" i="150" s="1"/>
  <c r="P12" i="122"/>
  <c r="M12" i="39" s="1"/>
  <c r="P19" i="122"/>
  <c r="M19" i="39" s="1"/>
  <c r="P96" i="96"/>
  <c r="K96" i="39" s="1"/>
  <c r="I66" i="150" s="1"/>
  <c r="P187" i="96"/>
  <c r="P115" i="96"/>
  <c r="K115" i="39" s="1"/>
  <c r="I4" i="149"/>
  <c r="P113" i="135"/>
  <c r="Q113" i="39" s="1"/>
  <c r="O83" i="150" s="1"/>
  <c r="P16" i="135"/>
  <c r="Q16" i="39" s="1"/>
  <c r="P79" i="135"/>
  <c r="Q79" i="39" s="1"/>
  <c r="O49" i="150" s="1"/>
  <c r="P151" i="135"/>
  <c r="Q151" i="39" s="1"/>
  <c r="P124" i="135"/>
  <c r="Q124" i="39" s="1"/>
  <c r="O94" i="150" s="1"/>
  <c r="C39" i="150"/>
  <c r="P149" i="121"/>
  <c r="L149" i="39" s="1"/>
  <c r="P98" i="121"/>
  <c r="L98" i="39" s="1"/>
  <c r="J68" i="150" s="1"/>
  <c r="P134" i="121"/>
  <c r="L134" i="39" s="1"/>
  <c r="J104" i="150" s="1"/>
  <c r="P104" i="131"/>
  <c r="N104" i="39" s="1"/>
  <c r="L74" i="150" s="1"/>
  <c r="P19" i="131"/>
  <c r="N19" i="39" s="1"/>
  <c r="B14" i="149"/>
  <c r="C86" i="150"/>
  <c r="AA116" i="39"/>
  <c r="Z116" i="39"/>
  <c r="AE116" i="39"/>
  <c r="P13" i="135"/>
  <c r="Q13" i="39" s="1"/>
  <c r="P126" i="135"/>
  <c r="Q126" i="39" s="1"/>
  <c r="O96" i="150" s="1"/>
  <c r="P95" i="121"/>
  <c r="L95" i="39" s="1"/>
  <c r="J65" i="150" s="1"/>
  <c r="P70" i="121"/>
  <c r="L70" i="39" s="1"/>
  <c r="J40" i="150" s="1"/>
  <c r="P150" i="121"/>
  <c r="L150" i="39" s="1"/>
  <c r="P17" i="131"/>
  <c r="N17" i="39" s="1"/>
  <c r="AA17" i="39" s="1"/>
  <c r="P85" i="131"/>
  <c r="N85" i="39" s="1"/>
  <c r="L55" i="150" s="1"/>
  <c r="P137" i="96"/>
  <c r="K137" i="39" s="1"/>
  <c r="I107" i="150" s="1"/>
  <c r="P127" i="96"/>
  <c r="K127" i="39" s="1"/>
  <c r="I97" i="150" s="1"/>
  <c r="P165" i="96"/>
  <c r="P35" i="135"/>
  <c r="Q35" i="39" s="1"/>
  <c r="P140" i="135"/>
  <c r="Q140" i="39" s="1"/>
  <c r="O110" i="150" s="1"/>
  <c r="P102" i="121"/>
  <c r="L102" i="39" s="1"/>
  <c r="J72" i="150" s="1"/>
  <c r="P51" i="121"/>
  <c r="L51" i="39" s="1"/>
  <c r="J21" i="150" s="1"/>
  <c r="P138" i="121"/>
  <c r="L138" i="39" s="1"/>
  <c r="J108" i="150" s="1"/>
  <c r="P81" i="131"/>
  <c r="N81" i="39" s="1"/>
  <c r="L51" i="150" s="1"/>
  <c r="P45" i="131"/>
  <c r="N45" i="39" s="1"/>
  <c r="L15" i="150" s="1"/>
  <c r="AC15" i="150" s="1"/>
  <c r="P175" i="96"/>
  <c r="P67" i="96"/>
  <c r="K67" i="39" s="1"/>
  <c r="I37" i="150" s="1"/>
  <c r="Z131" i="39"/>
  <c r="P86" i="96"/>
  <c r="K86" i="39" s="1"/>
  <c r="AA86" i="39" s="1"/>
  <c r="C102" i="150"/>
  <c r="Z132" i="39"/>
  <c r="AE132" i="39"/>
  <c r="AA132" i="39"/>
  <c r="P89" i="135"/>
  <c r="Q89" i="39" s="1"/>
  <c r="O59" i="150" s="1"/>
  <c r="P11" i="135"/>
  <c r="Q11" i="39" s="1"/>
  <c r="P115" i="132"/>
  <c r="O115" i="39" s="1"/>
  <c r="M85" i="150" s="1"/>
  <c r="P56" i="132"/>
  <c r="O56" i="39" s="1"/>
  <c r="M26" i="150" s="1"/>
  <c r="P31" i="121"/>
  <c r="L31" i="39" s="1"/>
  <c r="P187" i="121"/>
  <c r="P125" i="121"/>
  <c r="L125" i="39" s="1"/>
  <c r="J95" i="150" s="1"/>
  <c r="P147" i="131"/>
  <c r="N147" i="39" s="1"/>
  <c r="AA147" i="39" s="1"/>
  <c r="P113" i="131"/>
  <c r="N113" i="39" s="1"/>
  <c r="L83" i="150" s="1"/>
  <c r="P119" i="131"/>
  <c r="N119" i="39" s="1"/>
  <c r="L89" i="150" s="1"/>
  <c r="AC60" i="150"/>
  <c r="P108" i="96"/>
  <c r="K108" i="39" s="1"/>
  <c r="I78" i="150" s="1"/>
  <c r="P25" i="96"/>
  <c r="K25" i="39" s="1"/>
  <c r="C40" i="150"/>
  <c r="AA70" i="39"/>
  <c r="Z70" i="39"/>
  <c r="P75" i="135"/>
  <c r="Q75" i="39" s="1"/>
  <c r="O45" i="150" s="1"/>
  <c r="P138" i="135"/>
  <c r="Q138" i="39" s="1"/>
  <c r="O108" i="150" s="1"/>
  <c r="P29" i="132"/>
  <c r="O29" i="39" s="1"/>
  <c r="P39" i="132"/>
  <c r="O39" i="39" s="1"/>
  <c r="M9" i="150" s="1"/>
  <c r="P149" i="132"/>
  <c r="O149" i="39" s="1"/>
  <c r="P57" i="121"/>
  <c r="L57" i="39" s="1"/>
  <c r="J27" i="150" s="1"/>
  <c r="P48" i="121"/>
  <c r="L48" i="39" s="1"/>
  <c r="J18" i="150" s="1"/>
  <c r="P110" i="121"/>
  <c r="L110" i="39" s="1"/>
  <c r="J80" i="150" s="1"/>
  <c r="C17" i="149"/>
  <c r="P106" i="131"/>
  <c r="N106" i="39" s="1"/>
  <c r="L76" i="150" s="1"/>
  <c r="P152" i="131"/>
  <c r="N152" i="39" s="1"/>
  <c r="Z126" i="39"/>
  <c r="P151" i="96"/>
  <c r="K151" i="39" s="1"/>
  <c r="AA151" i="39" s="1"/>
  <c r="P7" i="96"/>
  <c r="K7" i="39" s="1"/>
  <c r="Z112" i="39"/>
  <c r="AE148" i="39"/>
  <c r="Z148" i="39"/>
  <c r="AA148" i="39"/>
  <c r="P150" i="135"/>
  <c r="Q150" i="39" s="1"/>
  <c r="P24" i="135"/>
  <c r="Q24" i="39" s="1"/>
  <c r="P150" i="132"/>
  <c r="O150" i="39" s="1"/>
  <c r="P89" i="132"/>
  <c r="O89" i="39" s="1"/>
  <c r="M59" i="150" s="1"/>
  <c r="P123" i="132"/>
  <c r="O123" i="39" s="1"/>
  <c r="M93" i="150" s="1"/>
  <c r="AA128" i="39"/>
  <c r="P37" i="121"/>
  <c r="L37" i="39" s="1"/>
  <c r="J7" i="150" s="1"/>
  <c r="P66" i="121"/>
  <c r="L66" i="39" s="1"/>
  <c r="J36" i="150" s="1"/>
  <c r="P107" i="121"/>
  <c r="L107" i="39" s="1"/>
  <c r="J77" i="150" s="1"/>
  <c r="P75" i="131"/>
  <c r="N75" i="39" s="1"/>
  <c r="L45" i="150" s="1"/>
  <c r="P95" i="131"/>
  <c r="N95" i="39" s="1"/>
  <c r="L65" i="150" s="1"/>
  <c r="P115" i="122"/>
  <c r="M115" i="39" s="1"/>
  <c r="K85" i="150" s="1"/>
  <c r="P146" i="122"/>
  <c r="M146" i="39" s="1"/>
  <c r="K116" i="150" s="1"/>
  <c r="P155" i="122"/>
  <c r="P100" i="96"/>
  <c r="K100" i="39" s="1"/>
  <c r="I70" i="150" s="1"/>
  <c r="P159" i="96"/>
  <c r="P69" i="96"/>
  <c r="K69" i="39" s="1"/>
  <c r="I39" i="150" s="1"/>
  <c r="P61" i="120"/>
  <c r="I61" i="39" s="1"/>
  <c r="G31" i="150" s="1"/>
  <c r="P38" i="120"/>
  <c r="I38" i="39" s="1"/>
  <c r="G8" i="150" s="1"/>
  <c r="P82" i="135"/>
  <c r="Q82" i="39" s="1"/>
  <c r="O52" i="150" s="1"/>
  <c r="AA54" i="39"/>
  <c r="P140" i="132"/>
  <c r="O140" i="39" s="1"/>
  <c r="M110" i="150" s="1"/>
  <c r="P71" i="121"/>
  <c r="L71" i="39" s="1"/>
  <c r="J41" i="150" s="1"/>
  <c r="P68" i="121"/>
  <c r="L68" i="39" s="1"/>
  <c r="J38" i="150" s="1"/>
  <c r="P159" i="93"/>
  <c r="P163" i="93"/>
  <c r="P94" i="131"/>
  <c r="N94" i="39" s="1"/>
  <c r="L64" i="150" s="1"/>
  <c r="P91" i="122"/>
  <c r="M91" i="39" s="1"/>
  <c r="K61" i="150" s="1"/>
  <c r="X61" i="150" s="1"/>
  <c r="P127" i="122"/>
  <c r="M127" i="39" s="1"/>
  <c r="K97" i="150" s="1"/>
  <c r="P81" i="96"/>
  <c r="K81" i="39" s="1"/>
  <c r="I51" i="150" s="1"/>
  <c r="P125" i="96"/>
  <c r="K125" i="39" s="1"/>
  <c r="I95" i="150" s="1"/>
  <c r="Y60" i="150" l="1"/>
  <c r="Y37" i="150"/>
  <c r="AC24" i="150"/>
  <c r="Y89" i="150"/>
  <c r="Y70" i="150"/>
  <c r="X80" i="150"/>
  <c r="AC105" i="150"/>
  <c r="AC13" i="150"/>
  <c r="AC45" i="150"/>
  <c r="AC57" i="150"/>
  <c r="Y101" i="150"/>
  <c r="X98" i="150"/>
  <c r="X60" i="150"/>
  <c r="X38" i="150"/>
  <c r="X26" i="150"/>
  <c r="AC113" i="150"/>
  <c r="AA144" i="39"/>
  <c r="AC109" i="150"/>
  <c r="X99" i="150"/>
  <c r="Y51" i="150"/>
  <c r="AA80" i="39"/>
  <c r="AA88" i="39"/>
  <c r="Y21" i="150"/>
  <c r="X27" i="150"/>
  <c r="AE70" i="39"/>
  <c r="Z19" i="39"/>
  <c r="AA49" i="39"/>
  <c r="AE8" i="39"/>
  <c r="AE150" i="39"/>
  <c r="X71" i="150"/>
  <c r="AC52" i="150"/>
  <c r="Y28" i="150"/>
  <c r="Y82" i="150"/>
  <c r="I7" i="149"/>
  <c r="AA101" i="39"/>
  <c r="Z35" i="39"/>
  <c r="Y66" i="150"/>
  <c r="X17" i="150"/>
  <c r="Z58" i="39"/>
  <c r="AA16" i="39"/>
  <c r="AC9" i="150"/>
  <c r="Z65" i="39"/>
  <c r="Y17" i="150"/>
  <c r="Z88" i="39"/>
  <c r="AE72" i="39"/>
  <c r="Y23" i="150"/>
  <c r="X52" i="150"/>
  <c r="AC58" i="150"/>
  <c r="AC30" i="150"/>
  <c r="AA8" i="39"/>
  <c r="AE58" i="39"/>
  <c r="X47" i="150"/>
  <c r="Y67" i="150"/>
  <c r="AE30" i="39"/>
  <c r="AA109" i="39"/>
  <c r="X10" i="150"/>
  <c r="AA45" i="39"/>
  <c r="Y46" i="150"/>
  <c r="AA111" i="39"/>
  <c r="Y113" i="150"/>
  <c r="AC68" i="150"/>
  <c r="Y43" i="150"/>
  <c r="AC97" i="150"/>
  <c r="AA149" i="39"/>
  <c r="Y47" i="150"/>
  <c r="AC34" i="150"/>
  <c r="AE22" i="39"/>
  <c r="AA19" i="39"/>
  <c r="AA39" i="39"/>
  <c r="Z27" i="39"/>
  <c r="AA6" i="39"/>
  <c r="Z47" i="39"/>
  <c r="AC43" i="150"/>
  <c r="X104" i="150"/>
  <c r="AC62" i="150"/>
  <c r="AE20" i="39"/>
  <c r="Z16" i="39"/>
  <c r="AE33" i="39"/>
  <c r="AA26" i="39"/>
  <c r="AE147" i="39"/>
  <c r="AE19" i="39"/>
  <c r="AC73" i="150"/>
  <c r="AC10" i="150"/>
  <c r="AE54" i="39"/>
  <c r="X115" i="150"/>
  <c r="AA47" i="39"/>
  <c r="Z143" i="39"/>
  <c r="AE109" i="39"/>
  <c r="Y99" i="150"/>
  <c r="AA139" i="39"/>
  <c r="Z20" i="39"/>
  <c r="Z49" i="39"/>
  <c r="Z33" i="39"/>
  <c r="X13" i="150"/>
  <c r="Z139" i="39"/>
  <c r="Y71" i="150"/>
  <c r="AE11" i="39"/>
  <c r="Z101" i="39"/>
  <c r="AC91" i="150"/>
  <c r="AC50" i="150"/>
  <c r="X57" i="150"/>
  <c r="Z25" i="39"/>
  <c r="Z150" i="39"/>
  <c r="AC104" i="150"/>
  <c r="AC47" i="150"/>
  <c r="X113" i="150"/>
  <c r="AC93" i="150"/>
  <c r="AE27" i="39"/>
  <c r="AC59" i="150"/>
  <c r="AC99" i="150"/>
  <c r="Z152" i="39"/>
  <c r="Y52" i="150"/>
  <c r="AA82" i="39"/>
  <c r="X24" i="150"/>
  <c r="X70" i="150"/>
  <c r="AC95" i="150"/>
  <c r="AE44" i="39"/>
  <c r="Y57" i="150"/>
  <c r="AA135" i="39"/>
  <c r="AC38" i="150"/>
  <c r="Z26" i="39"/>
  <c r="AE104" i="39"/>
  <c r="AA65" i="39"/>
  <c r="J11" i="149"/>
  <c r="Z87" i="39"/>
  <c r="AE78" i="39"/>
  <c r="AC27" i="150"/>
  <c r="X91" i="150"/>
  <c r="AC26" i="150"/>
  <c r="AC80" i="150"/>
  <c r="Z52" i="39"/>
  <c r="AE28" i="39"/>
  <c r="AE6" i="39"/>
  <c r="AC36" i="150"/>
  <c r="AC87" i="150"/>
  <c r="AE87" i="39"/>
  <c r="AC89" i="150"/>
  <c r="Z104" i="39"/>
  <c r="AC69" i="150"/>
  <c r="Z29" i="39"/>
  <c r="AA32" i="39"/>
  <c r="AC98" i="150"/>
  <c r="Y68" i="150"/>
  <c r="X14" i="150"/>
  <c r="AE12" i="39"/>
  <c r="AE36" i="39"/>
  <c r="AE24" i="39"/>
  <c r="AE52" i="39"/>
  <c r="X82" i="150"/>
  <c r="AC35" i="150"/>
  <c r="AC70" i="150"/>
  <c r="Y97" i="150"/>
  <c r="Z69" i="39"/>
  <c r="Z54" i="39"/>
  <c r="AE135" i="39"/>
  <c r="AC37" i="150"/>
  <c r="AE144" i="39"/>
  <c r="Y27" i="150"/>
  <c r="AC63" i="150"/>
  <c r="Z75" i="39"/>
  <c r="Z100" i="39"/>
  <c r="X59" i="150"/>
  <c r="Y30" i="150"/>
  <c r="AE77" i="39"/>
  <c r="AE31" i="39"/>
  <c r="I9" i="149"/>
  <c r="AC82" i="150"/>
  <c r="J9" i="149"/>
  <c r="AE110" i="39"/>
  <c r="X21" i="150"/>
  <c r="Y45" i="150"/>
  <c r="AA21" i="39"/>
  <c r="AE69" i="39"/>
  <c r="AA44" i="39"/>
  <c r="AA30" i="39"/>
  <c r="AE13" i="39"/>
  <c r="Z144" i="39"/>
  <c r="Z111" i="39"/>
  <c r="Z14" i="39"/>
  <c r="Y109" i="150"/>
  <c r="Z44" i="39"/>
  <c r="AA20" i="39"/>
  <c r="Y62" i="150"/>
  <c r="AC21" i="150"/>
  <c r="AC48" i="150"/>
  <c r="Z22" i="39"/>
  <c r="Z10" i="39"/>
  <c r="AC67" i="150"/>
  <c r="AE17" i="39"/>
  <c r="AC28" i="150"/>
  <c r="Z9" i="39"/>
  <c r="X96" i="150"/>
  <c r="Y61" i="150"/>
  <c r="AA150" i="39"/>
  <c r="E90" i="150"/>
  <c r="AE120" i="39"/>
  <c r="Z120" i="39"/>
  <c r="AA120" i="39"/>
  <c r="X93" i="150"/>
  <c r="AC100" i="150"/>
  <c r="Y100" i="150"/>
  <c r="X100" i="150"/>
  <c r="X89" i="150"/>
  <c r="X46" i="150"/>
  <c r="Y59" i="150"/>
  <c r="AE82" i="39"/>
  <c r="AC110" i="150"/>
  <c r="Y110" i="150"/>
  <c r="X110" i="150"/>
  <c r="Z85" i="39"/>
  <c r="AA91" i="39"/>
  <c r="AC23" i="150"/>
  <c r="AE76" i="39"/>
  <c r="AC66" i="150"/>
  <c r="AC19" i="150"/>
  <c r="Y19" i="150"/>
  <c r="X19" i="150"/>
  <c r="AC51" i="150"/>
  <c r="Z123" i="39"/>
  <c r="AA98" i="39"/>
  <c r="AA133" i="39"/>
  <c r="AC44" i="150"/>
  <c r="Y44" i="150"/>
  <c r="X44" i="150"/>
  <c r="AA105" i="39"/>
  <c r="Z151" i="39"/>
  <c r="AC115" i="150"/>
  <c r="AA66" i="39"/>
  <c r="Z37" i="39"/>
  <c r="AE42" i="39"/>
  <c r="B11" i="149"/>
  <c r="AC20" i="150"/>
  <c r="Y20" i="150"/>
  <c r="X20" i="150"/>
  <c r="Y24" i="150"/>
  <c r="X67" i="150"/>
  <c r="Y14" i="150"/>
  <c r="AE112" i="39"/>
  <c r="AA106" i="39"/>
  <c r="X28" i="150"/>
  <c r="AE142" i="39"/>
  <c r="AE29" i="39"/>
  <c r="AE83" i="39"/>
  <c r="Z30" i="39"/>
  <c r="AA25" i="39"/>
  <c r="AC86" i="150"/>
  <c r="Y86" i="150"/>
  <c r="X86" i="150"/>
  <c r="I85" i="150"/>
  <c r="Z115" i="39"/>
  <c r="AA115" i="39"/>
  <c r="AE115" i="39"/>
  <c r="AC42" i="150"/>
  <c r="Y42" i="150"/>
  <c r="X42" i="150"/>
  <c r="E8" i="150"/>
  <c r="Z38" i="39"/>
  <c r="AE38" i="39"/>
  <c r="AA38" i="39"/>
  <c r="AA97" i="39"/>
  <c r="Y93" i="150"/>
  <c r="AC46" i="150"/>
  <c r="AA79" i="39"/>
  <c r="AE85" i="39"/>
  <c r="AA68" i="39"/>
  <c r="J3" i="149"/>
  <c r="I3" i="149"/>
  <c r="AC6" i="150"/>
  <c r="Y6" i="150"/>
  <c r="X6" i="150"/>
  <c r="C9" i="149"/>
  <c r="AA77" i="39"/>
  <c r="Z136" i="39"/>
  <c r="Z133" i="39"/>
  <c r="X15" i="150"/>
  <c r="AE117" i="39"/>
  <c r="AA84" i="39"/>
  <c r="AE105" i="39"/>
  <c r="J12" i="149"/>
  <c r="I12" i="149"/>
  <c r="AA110" i="39"/>
  <c r="AE81" i="39"/>
  <c r="X95" i="150"/>
  <c r="AA37" i="39"/>
  <c r="AC12" i="150"/>
  <c r="X12" i="150"/>
  <c r="Y12" i="150"/>
  <c r="Z110" i="39"/>
  <c r="AC14" i="150"/>
  <c r="AE128" i="39"/>
  <c r="AE106" i="39"/>
  <c r="AC112" i="150"/>
  <c r="Y112" i="150"/>
  <c r="X112" i="150"/>
  <c r="I88" i="150"/>
  <c r="AE118" i="39"/>
  <c r="AA118" i="39"/>
  <c r="Z118" i="39"/>
  <c r="AA83" i="39"/>
  <c r="AE16" i="39"/>
  <c r="AA27" i="39"/>
  <c r="AE34" i="39"/>
  <c r="AA146" i="39"/>
  <c r="AC61" i="150"/>
  <c r="X97" i="150"/>
  <c r="AA145" i="39"/>
  <c r="AE125" i="39"/>
  <c r="AC102" i="150"/>
  <c r="Y102" i="150"/>
  <c r="X102" i="150"/>
  <c r="Z21" i="39"/>
  <c r="AC39" i="150"/>
  <c r="Y39" i="150"/>
  <c r="X39" i="150"/>
  <c r="Z80" i="39"/>
  <c r="Z97" i="39"/>
  <c r="X73" i="150"/>
  <c r="AA104" i="39"/>
  <c r="AE111" i="39"/>
  <c r="AA92" i="39"/>
  <c r="AA100" i="39"/>
  <c r="AE40" i="39"/>
  <c r="Z103" i="39"/>
  <c r="J7" i="149"/>
  <c r="AA48" i="39"/>
  <c r="Z92" i="39"/>
  <c r="X43" i="150"/>
  <c r="AE149" i="39"/>
  <c r="Z109" i="39"/>
  <c r="AE57" i="39"/>
  <c r="X30" i="150"/>
  <c r="AE68" i="39"/>
  <c r="Z122" i="39"/>
  <c r="AE79" i="39"/>
  <c r="AC55" i="150"/>
  <c r="Y55" i="150"/>
  <c r="X55" i="150"/>
  <c r="Y104" i="150"/>
  <c r="Z56" i="39"/>
  <c r="AE123" i="39"/>
  <c r="AE43" i="39"/>
  <c r="Z51" i="39"/>
  <c r="AE129" i="39"/>
  <c r="AA67" i="39"/>
  <c r="AA52" i="39"/>
  <c r="Z73" i="39"/>
  <c r="Z59" i="39"/>
  <c r="AE119" i="39"/>
  <c r="Y98" i="150"/>
  <c r="AA43" i="39"/>
  <c r="AA51" i="39"/>
  <c r="AA136" i="39"/>
  <c r="AE133" i="39"/>
  <c r="Y15" i="150"/>
  <c r="AE96" i="39"/>
  <c r="Z89" i="39"/>
  <c r="AE84" i="39"/>
  <c r="AA10" i="39"/>
  <c r="AC75" i="150"/>
  <c r="Y75" i="150"/>
  <c r="X75" i="150"/>
  <c r="AE15" i="39"/>
  <c r="AA15" i="39"/>
  <c r="Z15" i="39"/>
  <c r="AA9" i="39"/>
  <c r="J10" i="149"/>
  <c r="I10" i="149"/>
  <c r="AE25" i="39"/>
  <c r="Y95" i="150"/>
  <c r="AE37" i="39"/>
  <c r="AA129" i="39"/>
  <c r="C11" i="149"/>
  <c r="Z117" i="39"/>
  <c r="AA12" i="39"/>
  <c r="Y91" i="150"/>
  <c r="E108" i="150"/>
  <c r="AE138" i="39"/>
  <c r="Z138" i="39"/>
  <c r="AA138" i="39"/>
  <c r="X50" i="150"/>
  <c r="Z81" i="39"/>
  <c r="AE26" i="39"/>
  <c r="X105" i="150"/>
  <c r="AC76" i="150"/>
  <c r="Y76" i="150"/>
  <c r="X76" i="150"/>
  <c r="AA117" i="39"/>
  <c r="AC53" i="150"/>
  <c r="Y53" i="150"/>
  <c r="X53" i="150"/>
  <c r="AE121" i="39"/>
  <c r="AE151" i="39"/>
  <c r="AE9" i="39"/>
  <c r="Y73" i="150"/>
  <c r="AC74" i="150"/>
  <c r="Y74" i="150"/>
  <c r="X74" i="150"/>
  <c r="X69" i="150"/>
  <c r="AE48" i="39"/>
  <c r="Z94" i="39"/>
  <c r="AE91" i="39"/>
  <c r="AC79" i="150"/>
  <c r="Y79" i="150"/>
  <c r="X79" i="150"/>
  <c r="AE99" i="39"/>
  <c r="AE67" i="39"/>
  <c r="AA122" i="39"/>
  <c r="Z79" i="39"/>
  <c r="AA143" i="39"/>
  <c r="E107" i="150"/>
  <c r="AE137" i="39"/>
  <c r="Z137" i="39"/>
  <c r="AA137" i="39"/>
  <c r="AA103" i="39"/>
  <c r="Z34" i="39"/>
  <c r="Z113" i="39"/>
  <c r="AE59" i="39"/>
  <c r="AE136" i="39"/>
  <c r="AC103" i="150"/>
  <c r="Y103" i="150"/>
  <c r="X103" i="150"/>
  <c r="Y9" i="150"/>
  <c r="Z84" i="39"/>
  <c r="AE10" i="39"/>
  <c r="Z41" i="39"/>
  <c r="AA33" i="39"/>
  <c r="AE63" i="39"/>
  <c r="C5" i="149"/>
  <c r="E16" i="150"/>
  <c r="B5" i="149"/>
  <c r="Z46" i="39"/>
  <c r="AA46" i="39"/>
  <c r="AE46" i="39"/>
  <c r="Z128" i="39"/>
  <c r="AA112" i="39"/>
  <c r="AA11" i="39"/>
  <c r="AE51" i="39"/>
  <c r="AC7" i="150"/>
  <c r="Y7" i="150"/>
  <c r="X7" i="150"/>
  <c r="I11" i="149"/>
  <c r="AA89" i="39"/>
  <c r="Y50" i="150"/>
  <c r="I116" i="150"/>
  <c r="AE146" i="39"/>
  <c r="Z146" i="39"/>
  <c r="Y105" i="150"/>
  <c r="X58" i="150"/>
  <c r="Z12" i="39"/>
  <c r="AA152" i="39"/>
  <c r="Z121" i="39"/>
  <c r="Z147" i="39"/>
  <c r="AE35" i="39"/>
  <c r="I56" i="150"/>
  <c r="Z86" i="39"/>
  <c r="AE97" i="39"/>
  <c r="AA81" i="39"/>
  <c r="J13" i="149"/>
  <c r="Y10" i="150"/>
  <c r="AA125" i="39"/>
  <c r="AC81" i="150"/>
  <c r="Y81" i="150"/>
  <c r="X81" i="150"/>
  <c r="AA24" i="39"/>
  <c r="Z61" i="39"/>
  <c r="Z91" i="39"/>
  <c r="AA95" i="39"/>
  <c r="Y26" i="150"/>
  <c r="Y69" i="150"/>
  <c r="Y38" i="150"/>
  <c r="AA102" i="39"/>
  <c r="Z48" i="39"/>
  <c r="AE94" i="39"/>
  <c r="C10" i="149"/>
  <c r="J16" i="150"/>
  <c r="B10" i="149"/>
  <c r="AE18" i="39"/>
  <c r="AA18" i="39"/>
  <c r="AA90" i="39"/>
  <c r="AE122" i="39"/>
  <c r="AA75" i="39"/>
  <c r="AE86" i="39"/>
  <c r="AE73" i="39"/>
  <c r="AC49" i="150"/>
  <c r="Y49" i="150"/>
  <c r="X49" i="150"/>
  <c r="X63" i="150"/>
  <c r="AA35" i="39"/>
  <c r="B7" i="149"/>
  <c r="Z99" i="39"/>
  <c r="Z6" i="39"/>
  <c r="X87" i="150"/>
  <c r="AA113" i="39"/>
  <c r="AC22" i="150"/>
  <c r="Y22" i="150"/>
  <c r="X22" i="150"/>
  <c r="Z114" i="39"/>
  <c r="AA59" i="39"/>
  <c r="AE134" i="39"/>
  <c r="Y80" i="150"/>
  <c r="AA31" i="39"/>
  <c r="AA57" i="39"/>
  <c r="AA99" i="39"/>
  <c r="Z129" i="39"/>
  <c r="AA76" i="39"/>
  <c r="AC106" i="150"/>
  <c r="Y106" i="150"/>
  <c r="X106" i="150"/>
  <c r="X9" i="150"/>
  <c r="AC54" i="150"/>
  <c r="Y54" i="150"/>
  <c r="X54" i="150"/>
  <c r="AA41" i="39"/>
  <c r="Z13" i="39"/>
  <c r="AA63" i="39"/>
  <c r="E41" i="150"/>
  <c r="AA71" i="39"/>
  <c r="AE71" i="39"/>
  <c r="Z71" i="39"/>
  <c r="Z11" i="39"/>
  <c r="AA131" i="39"/>
  <c r="AE152" i="39"/>
  <c r="E78" i="150"/>
  <c r="Z108" i="39"/>
  <c r="AE108" i="39"/>
  <c r="AA108" i="39"/>
  <c r="Y58" i="150"/>
  <c r="O16" i="150"/>
  <c r="C15" i="149"/>
  <c r="B15" i="149"/>
  <c r="AE65" i="39"/>
  <c r="Z149" i="39"/>
  <c r="AA121" i="39"/>
  <c r="Z17" i="39"/>
  <c r="AC40" i="150"/>
  <c r="Y40" i="150"/>
  <c r="X40" i="150"/>
  <c r="I13" i="149"/>
  <c r="E25" i="150"/>
  <c r="Z55" i="39"/>
  <c r="AE55" i="39"/>
  <c r="AA55" i="39"/>
  <c r="AC114" i="150"/>
  <c r="Y114" i="150"/>
  <c r="X114" i="150"/>
  <c r="AA61" i="39"/>
  <c r="AE80" i="39"/>
  <c r="X48" i="150"/>
  <c r="Z95" i="39"/>
  <c r="AE102" i="39"/>
  <c r="AC18" i="150"/>
  <c r="Y18" i="150"/>
  <c r="X18" i="150"/>
  <c r="AA94" i="39"/>
  <c r="AA130" i="39"/>
  <c r="AE23" i="39"/>
  <c r="Z23" i="39"/>
  <c r="AA23" i="39"/>
  <c r="AC92" i="150"/>
  <c r="Y92" i="150"/>
  <c r="X92" i="150"/>
  <c r="Z140" i="39"/>
  <c r="Y63" i="150"/>
  <c r="E32" i="150"/>
  <c r="Z62" i="39"/>
  <c r="AA62" i="39"/>
  <c r="AE62" i="39"/>
  <c r="Z40" i="39"/>
  <c r="X36" i="150"/>
  <c r="C12" i="149"/>
  <c r="L16" i="150"/>
  <c r="B12" i="149"/>
  <c r="Z28" i="39"/>
  <c r="Y87" i="150"/>
  <c r="AE113" i="39"/>
  <c r="AA114" i="39"/>
  <c r="AC29" i="150"/>
  <c r="X29" i="150"/>
  <c r="Y29" i="150"/>
  <c r="AA93" i="39"/>
  <c r="AA78" i="39"/>
  <c r="AE66" i="39"/>
  <c r="Z68" i="39"/>
  <c r="AA74" i="39"/>
  <c r="AE41" i="39"/>
  <c r="AA13" i="39"/>
  <c r="Z63" i="39"/>
  <c r="Z134" i="39"/>
  <c r="AA53" i="39"/>
  <c r="X34" i="150"/>
  <c r="C13" i="149"/>
  <c r="M16" i="150"/>
  <c r="B13" i="149"/>
  <c r="Z76" i="39"/>
  <c r="AE45" i="39"/>
  <c r="X35" i="150"/>
  <c r="Z50" i="39"/>
  <c r="Z53" i="39"/>
  <c r="AA64" i="39"/>
  <c r="AE145" i="39"/>
  <c r="AE126" i="39"/>
  <c r="AE14" i="39"/>
  <c r="Z45" i="39"/>
  <c r="AA127" i="39"/>
  <c r="AA7" i="39"/>
  <c r="AE7" i="39"/>
  <c r="Z7" i="39"/>
  <c r="X45" i="150"/>
  <c r="Z8" i="39"/>
  <c r="X62" i="150"/>
  <c r="AE100" i="39"/>
  <c r="X37" i="150"/>
  <c r="AA72" i="39"/>
  <c r="AE61" i="39"/>
  <c r="Z32" i="39"/>
  <c r="Y48" i="150"/>
  <c r="AE95" i="39"/>
  <c r="X109" i="150"/>
  <c r="Z90" i="39"/>
  <c r="AA58" i="39"/>
  <c r="Z67" i="39"/>
  <c r="Z102" i="39"/>
  <c r="AC64" i="150"/>
  <c r="Y64" i="150"/>
  <c r="X64" i="150"/>
  <c r="Z130" i="39"/>
  <c r="AE103" i="39"/>
  <c r="AA87" i="39"/>
  <c r="AE56" i="39"/>
  <c r="AA123" i="39"/>
  <c r="X68" i="150"/>
  <c r="AA140" i="39"/>
  <c r="X23" i="150"/>
  <c r="Z31" i="39"/>
  <c r="C7" i="149"/>
  <c r="Z57" i="39"/>
  <c r="AE60" i="39"/>
  <c r="Y36" i="150"/>
  <c r="AE98" i="39"/>
  <c r="Z36" i="39"/>
  <c r="X66" i="150"/>
  <c r="AC83" i="150"/>
  <c r="Y83" i="150"/>
  <c r="X83" i="150"/>
  <c r="Z82" i="39"/>
  <c r="AE114" i="39"/>
  <c r="AE143" i="39"/>
  <c r="AE53" i="39"/>
  <c r="X51" i="150"/>
  <c r="AA60" i="39"/>
  <c r="X101" i="150"/>
  <c r="Z74" i="39"/>
  <c r="AC11" i="150"/>
  <c r="Y11" i="150"/>
  <c r="X11" i="150"/>
  <c r="AC33" i="150"/>
  <c r="Y33" i="150"/>
  <c r="X33" i="150"/>
  <c r="AE93" i="39"/>
  <c r="Z119" i="39"/>
  <c r="Y34" i="150"/>
  <c r="Y115" i="150"/>
  <c r="Z43" i="39"/>
  <c r="AA42" i="39"/>
  <c r="AA96" i="39"/>
  <c r="Y35" i="150"/>
  <c r="AA50" i="39"/>
  <c r="AA134" i="39"/>
  <c r="Z125" i="39"/>
  <c r="Z66" i="39"/>
  <c r="AA142" i="39"/>
  <c r="Z96" i="39"/>
  <c r="AA29" i="39"/>
  <c r="AA14" i="39"/>
  <c r="Z127" i="39"/>
  <c r="Z64" i="39"/>
  <c r="AA69" i="39"/>
  <c r="AE64" i="39"/>
  <c r="Z145" i="39"/>
  <c r="Z72" i="39"/>
  <c r="AE75" i="39"/>
  <c r="AC31" i="150"/>
  <c r="Y31" i="150"/>
  <c r="X31" i="150"/>
  <c r="I94" i="150"/>
  <c r="AA124" i="39"/>
  <c r="AE124" i="39"/>
  <c r="Z124" i="39"/>
  <c r="E77" i="150"/>
  <c r="AE107" i="39"/>
  <c r="AA107" i="39"/>
  <c r="Z107" i="39"/>
  <c r="AC65" i="150"/>
  <c r="Y65" i="150"/>
  <c r="X65" i="150"/>
  <c r="Z135" i="39"/>
  <c r="AE88" i="39"/>
  <c r="AC72" i="150"/>
  <c r="Y72" i="150"/>
  <c r="X72" i="150"/>
  <c r="AE130" i="39"/>
  <c r="AA40" i="39"/>
  <c r="AE139" i="39"/>
  <c r="AE47" i="39"/>
  <c r="AE92" i="39"/>
  <c r="AE140" i="39"/>
  <c r="AA85" i="39"/>
  <c r="AA119" i="39"/>
  <c r="Z78" i="39"/>
  <c r="Z77" i="39"/>
  <c r="AA36" i="39"/>
  <c r="AE89" i="39"/>
  <c r="AE49" i="39"/>
  <c r="B9" i="149"/>
  <c r="AC84" i="150"/>
  <c r="Y84" i="150"/>
  <c r="X84" i="150"/>
  <c r="G111" i="150"/>
  <c r="AA141" i="39"/>
  <c r="AE141" i="39"/>
  <c r="Z141" i="39"/>
  <c r="AA56" i="39"/>
  <c r="AE74" i="39"/>
  <c r="AA73" i="39"/>
  <c r="Z105" i="39"/>
  <c r="Z60" i="39"/>
  <c r="Z98" i="39"/>
  <c r="Z42" i="39"/>
  <c r="Z39" i="39"/>
  <c r="AE50" i="39"/>
  <c r="Z93" i="39"/>
  <c r="AE101" i="39"/>
  <c r="Z106" i="39"/>
  <c r="Z142" i="39"/>
  <c r="AE131" i="39"/>
  <c r="AE39" i="39"/>
  <c r="Z83" i="39"/>
  <c r="Z18" i="39"/>
  <c r="AE127" i="39"/>
  <c r="AC108" i="150" l="1"/>
  <c r="Y108" i="150"/>
  <c r="X108" i="150"/>
  <c r="AC8" i="150"/>
  <c r="Y8" i="150"/>
  <c r="X8" i="150"/>
  <c r="I5" i="149"/>
  <c r="J5" i="149"/>
  <c r="X56" i="150"/>
  <c r="AC56" i="150"/>
  <c r="Y56" i="150"/>
  <c r="AC16" i="150"/>
  <c r="Y16" i="150"/>
  <c r="X16" i="150"/>
  <c r="AC94" i="150"/>
  <c r="Y94" i="150"/>
  <c r="X94" i="150"/>
  <c r="AC32" i="150"/>
  <c r="Y32" i="150"/>
  <c r="X32" i="150"/>
  <c r="AC41" i="150"/>
  <c r="Y41" i="150"/>
  <c r="X41" i="150"/>
  <c r="AC116" i="150"/>
  <c r="Y116" i="150"/>
  <c r="X116" i="150"/>
  <c r="AC111" i="150"/>
  <c r="X111" i="150"/>
  <c r="Y111" i="150"/>
  <c r="AC25" i="150"/>
  <c r="Y25" i="150"/>
  <c r="X25" i="150"/>
  <c r="Y78" i="150"/>
  <c r="X78" i="150"/>
  <c r="AC78" i="150"/>
  <c r="AC90" i="150"/>
  <c r="Y90" i="150"/>
  <c r="X90" i="150"/>
  <c r="AC107" i="150"/>
  <c r="Y107" i="150"/>
  <c r="X107" i="150"/>
  <c r="X88" i="150"/>
  <c r="AC88" i="150"/>
  <c r="Y88" i="150"/>
  <c r="AC77" i="150"/>
  <c r="Y77" i="150"/>
  <c r="X77" i="150"/>
  <c r="AC85" i="150"/>
  <c r="Y85" i="150"/>
  <c r="X85" i="150"/>
</calcChain>
</file>

<file path=xl/sharedStrings.xml><?xml version="1.0" encoding="utf-8"?>
<sst xmlns="http://schemas.openxmlformats.org/spreadsheetml/2006/main" count="531" uniqueCount="56">
  <si>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</si>
  <si>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</si>
  <si>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</si>
  <si>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</si>
  <si>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</si>
  <si>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</si>
  <si>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</si>
  <si>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</si>
  <si>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</si>
  <si>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</si>
  <si>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</si>
  <si>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</si>
  <si>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</si>
  <si>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</si>
  <si>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</si>
  <si>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</si>
  <si>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</si>
  <si>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</si>
  <si>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</si>
  <si>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</si>
  <si>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</si>
  <si>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</si>
  <si>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</si>
  <si>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</si>
  <si>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</si>
  <si>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</si>
  <si>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</si>
  <si>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</si>
  <si>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</si>
  <si>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</si>
  <si>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</si>
  <si>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</si>
  <si>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</si>
  <si>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</si>
  <si>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</si>
  <si>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</si>
  <si>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</si>
  <si>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r>
      <t>15%CO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</si>
  <si>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Dauers (1% SDS treated)</t>
  </si>
  <si>
    <t>R1_DensMeanChannel0::R1_eYFP</t>
  </si>
  <si>
    <t>R1_DensMeanChannel1::R1_eCFP</t>
  </si>
  <si>
    <t>R2_DensMeanChannel0::R2_eYFP</t>
  </si>
  <si>
    <t>R2_DensMeanChannel1::R2_eCFP</t>
  </si>
  <si>
    <t>Final graph starts</t>
  </si>
  <si>
    <t>MAX/MIN ends</t>
  </si>
  <si>
    <t>Min</t>
  </si>
  <si>
    <t>Air Control MAX cutoff</t>
  </si>
  <si>
    <t>Air Control MIN cutoff</t>
  </si>
  <si>
    <t>% depolarization</t>
  </si>
  <si>
    <t>% hyperpolarization</t>
  </si>
  <si>
    <t>% silent</t>
  </si>
  <si>
    <t>Response cutoff</t>
  </si>
  <si>
    <t>Baseline thresold</t>
  </si>
  <si>
    <t>Air Control baseline MAX cutoff</t>
  </si>
  <si>
    <t>Air Control baseline MIN cutoff</t>
  </si>
  <si>
    <t>EAH383 [daf-2(e1370);AIB::CaM]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</si>
</sst>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06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3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0" borderId="0" xfId="0" applyFont="1" applyAlignment="1">
      <alignment horizontal="right"/>
    </xf>
    <xf numFmtId="0" fontId="0" fillId="4" borderId="0" xfId="0" applyFill="1"/>
    <xf numFmtId="0" fontId="6" fillId="4" borderId="0" xfId="1" applyFill="1"/>
    <xf numFmtId="2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0" fontId="6" fillId="5" borderId="0" xfId="1" applyFill="1"/>
    <xf numFmtId="2" fontId="0" fillId="5" borderId="0" xfId="0" applyNumberFormat="1" applyFill="1"/>
    <xf numFmtId="165" fontId="0" fillId="5" borderId="0" xfId="0" applyNumberFormat="1" applyFill="1"/>
    <xf numFmtId="2" fontId="2" fillId="0" borderId="0" xfId="0" applyNumberFormat="1" applyFont="1" applyAlignment="1">
      <alignment horizontal="center"/>
    </xf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2" borderId="0" xfId="0" applyNumberFormat="1" applyFill="1"/>
    <xf numFmtId="0" fontId="0" fillId="6" borderId="0" xfId="0" applyFill="1"/>
    <xf numFmtId="0" fontId="0" fillId="8" borderId="0" xfId="0" applyFill="1"/>
    <xf numFmtId="0" fontId="0" fillId="7" borderId="0" xfId="0" applyFill="1"/>
    <xf numFmtId="0" fontId="10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20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Normal" xfId="0" builtinId="0"/>
    <cellStyle name="Normal 2" xfId="1" xr:uid="{00000000-0005-0000-0000-0000C9000000}"/>
    <cellStyle name="Normal 3" xfId="157" xr:uid="{00000000-0005-0000-0000-0000CA000000}"/>
    <cellStyle name="Normal 3 2" xfId="154" xr:uid="{00000000-0005-0000-0000-0000CB000000}"/>
    <cellStyle name="Normal 4" xfId="156" xr:uid="{00000000-0005-0000-0000-0000CC000000}"/>
    <cellStyle name="Normal 5" xfId="155" xr:uid="{00000000-0005-0000-0000-0000CD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'6882'!$L$1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'6882'!$A$2:$A$141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'6882'!$L$2:$L$141</c:f>
              <c:numCache>
                <c:formatCode>0.00</c:formatCode>
                <c:ptCount val="140"/>
                <c:pt idx="0">
                  <c:v>2.1599522212407813</c:v>
                </c:pt>
                <c:pt idx="1">
                  <c:v>2.151123616439492</c:v>
                </c:pt>
                <c:pt idx="2">
                  <c:v>2.167667432661037</c:v>
                </c:pt>
                <c:pt idx="3">
                  <c:v>2.1672750586439302</c:v>
                </c:pt>
                <c:pt idx="4">
                  <c:v>2.213456649833792</c:v>
                </c:pt>
                <c:pt idx="5">
                  <c:v>2.1987591378078504</c:v>
                </c:pt>
                <c:pt idx="6">
                  <c:v>2.2025656253269696</c:v>
                </c:pt>
                <c:pt idx="7">
                  <c:v>2.1434078214036822</c:v>
                </c:pt>
                <c:pt idx="8">
                  <c:v>2.1445653888993963</c:v>
                </c:pt>
                <c:pt idx="9">
                  <c:v>2.1373106240067914</c:v>
                </c:pt>
                <c:pt idx="10">
                  <c:v>2.1614655441521293</c:v>
                </c:pt>
                <c:pt idx="11">
                  <c:v>2.1729518588094057</c:v>
                </c:pt>
                <c:pt idx="12">
                  <c:v>2.1989010852968862</c:v>
                </c:pt>
                <c:pt idx="13">
                  <c:v>2.2480833811480645</c:v>
                </c:pt>
                <c:pt idx="14">
                  <c:v>2.2034987689568784</c:v>
                </c:pt>
                <c:pt idx="15">
                  <c:v>2.2055363083306014</c:v>
                </c:pt>
                <c:pt idx="16">
                  <c:v>2.2384087749571355</c:v>
                </c:pt>
                <c:pt idx="17">
                  <c:v>2.252713946264207</c:v>
                </c:pt>
                <c:pt idx="18">
                  <c:v>2.3369032013968538</c:v>
                </c:pt>
                <c:pt idx="19">
                  <c:v>2.3592754418560316</c:v>
                </c:pt>
                <c:pt idx="20">
                  <c:v>2.3240296846383628</c:v>
                </c:pt>
                <c:pt idx="21">
                  <c:v>2.2956036562398303</c:v>
                </c:pt>
                <c:pt idx="22">
                  <c:v>2.2265011036220401</c:v>
                </c:pt>
                <c:pt idx="23">
                  <c:v>2.2221040636368072</c:v>
                </c:pt>
                <c:pt idx="24">
                  <c:v>2.2696334631483621</c:v>
                </c:pt>
                <c:pt idx="25">
                  <c:v>2.3392437812332707</c:v>
                </c:pt>
                <c:pt idx="26">
                  <c:v>2.331055153142767</c:v>
                </c:pt>
                <c:pt idx="27">
                  <c:v>2.3629669535976698</c:v>
                </c:pt>
                <c:pt idx="28">
                  <c:v>2.3817611240546031</c:v>
                </c:pt>
                <c:pt idx="29">
                  <c:v>2.3980362924018146</c:v>
                </c:pt>
                <c:pt idx="30">
                  <c:v>2.3113817365683418</c:v>
                </c:pt>
                <c:pt idx="31">
                  <c:v>2.2637161645779016</c:v>
                </c:pt>
                <c:pt idx="32">
                  <c:v>2.2430428941997627</c:v>
                </c:pt>
                <c:pt idx="33">
                  <c:v>2.2803575110872139</c:v>
                </c:pt>
                <c:pt idx="34">
                  <c:v>2.2979129231265203</c:v>
                </c:pt>
                <c:pt idx="35">
                  <c:v>2.2916332942302788</c:v>
                </c:pt>
                <c:pt idx="36">
                  <c:v>2.3347168267918335</c:v>
                </c:pt>
                <c:pt idx="37">
                  <c:v>2.3346153644159848</c:v>
                </c:pt>
                <c:pt idx="38">
                  <c:v>2.3117878950755757</c:v>
                </c:pt>
                <c:pt idx="39">
                  <c:v>2.2789364112178867</c:v>
                </c:pt>
                <c:pt idx="40">
                  <c:v>2.3250984149873415</c:v>
                </c:pt>
                <c:pt idx="41">
                  <c:v>2.3831834507225027</c:v>
                </c:pt>
                <c:pt idx="42">
                  <c:v>2.4006761219032908</c:v>
                </c:pt>
                <c:pt idx="43">
                  <c:v>2.4536334710345402</c:v>
                </c:pt>
                <c:pt idx="44">
                  <c:v>2.4241561057710745</c:v>
                </c:pt>
                <c:pt idx="45">
                  <c:v>2.4316926484486729</c:v>
                </c:pt>
                <c:pt idx="46">
                  <c:v>2.4336057368354922</c:v>
                </c:pt>
                <c:pt idx="47">
                  <c:v>2.4542758465227585</c:v>
                </c:pt>
                <c:pt idx="48">
                  <c:v>2.4451529923006259</c:v>
                </c:pt>
                <c:pt idx="49">
                  <c:v>2.4879174387565741</c:v>
                </c:pt>
                <c:pt idx="50">
                  <c:v>2.5642942147773984</c:v>
                </c:pt>
                <c:pt idx="51">
                  <c:v>2.6307852174689872</c:v>
                </c:pt>
                <c:pt idx="52">
                  <c:v>2.6153581604835163</c:v>
                </c:pt>
                <c:pt idx="53">
                  <c:v>2.6266026247068694</c:v>
                </c:pt>
                <c:pt idx="54">
                  <c:v>2.6188563033565435</c:v>
                </c:pt>
                <c:pt idx="55">
                  <c:v>2.6649273065214913</c:v>
                </c:pt>
                <c:pt idx="56">
                  <c:v>2.6963322769784317</c:v>
                </c:pt>
                <c:pt idx="57">
                  <c:v>2.6947664405392411</c:v>
                </c:pt>
                <c:pt idx="58">
                  <c:v>2.7244060869568885</c:v>
                </c:pt>
                <c:pt idx="59">
                  <c:v>2.804185397993999</c:v>
                </c:pt>
                <c:pt idx="60">
                  <c:v>2.8705939010853068</c:v>
                </c:pt>
                <c:pt idx="61">
                  <c:v>2.9721528867239284</c:v>
                </c:pt>
                <c:pt idx="62">
                  <c:v>2.986377384506341</c:v>
                </c:pt>
                <c:pt idx="63">
                  <c:v>3.0656300935300407</c:v>
                </c:pt>
                <c:pt idx="64">
                  <c:v>3.0599795291709508</c:v>
                </c:pt>
                <c:pt idx="65">
                  <c:v>3.0874014524360067</c:v>
                </c:pt>
                <c:pt idx="66">
                  <c:v>3.0613317158418893</c:v>
                </c:pt>
                <c:pt idx="67">
                  <c:v>3.0529957825260174</c:v>
                </c:pt>
                <c:pt idx="68">
                  <c:v>3.0916282698073303</c:v>
                </c:pt>
                <c:pt idx="69">
                  <c:v>3.1012781727801051</c:v>
                </c:pt>
                <c:pt idx="70">
                  <c:v>3.0550973757664552</c:v>
                </c:pt>
                <c:pt idx="71">
                  <c:v>3.039849047514886</c:v>
                </c:pt>
                <c:pt idx="72">
                  <c:v>3.0061475530756683</c:v>
                </c:pt>
                <c:pt idx="73">
                  <c:v>2.9703708943063711</c:v>
                </c:pt>
                <c:pt idx="74">
                  <c:v>3.0207855603979188</c:v>
                </c:pt>
                <c:pt idx="75">
                  <c:v>3.0068502771111811</c:v>
                </c:pt>
                <c:pt idx="76">
                  <c:v>2.9794973337477746</c:v>
                </c:pt>
                <c:pt idx="77">
                  <c:v>2.9765770482300051</c:v>
                </c:pt>
                <c:pt idx="78">
                  <c:v>2.9615384541786027</c:v>
                </c:pt>
                <c:pt idx="79">
                  <c:v>2.9423494807439456</c:v>
                </c:pt>
                <c:pt idx="80">
                  <c:v>2.9388575621611821</c:v>
                </c:pt>
                <c:pt idx="81">
                  <c:v>2.9102835675608469</c:v>
                </c:pt>
                <c:pt idx="82">
                  <c:v>2.9061328930922783</c:v>
                </c:pt>
                <c:pt idx="83">
                  <c:v>2.8523686787549702</c:v>
                </c:pt>
                <c:pt idx="84">
                  <c:v>2.8590005587488241</c:v>
                </c:pt>
                <c:pt idx="85">
                  <c:v>2.8448565424554468</c:v>
                </c:pt>
                <c:pt idx="86">
                  <c:v>2.8584131511721873</c:v>
                </c:pt>
                <c:pt idx="87">
                  <c:v>2.8395000788980957</c:v>
                </c:pt>
                <c:pt idx="88">
                  <c:v>2.7679421045749009</c:v>
                </c:pt>
                <c:pt idx="89">
                  <c:v>2.7365972158988261</c:v>
                </c:pt>
                <c:pt idx="90">
                  <c:v>2.6654596439892888</c:v>
                </c:pt>
                <c:pt idx="91">
                  <c:v>2.5679735432847561</c:v>
                </c:pt>
                <c:pt idx="92">
                  <c:v>2.5638737238510196</c:v>
                </c:pt>
                <c:pt idx="93">
                  <c:v>2.6236300204220648</c:v>
                </c:pt>
                <c:pt idx="94">
                  <c:v>2.6203690597458555</c:v>
                </c:pt>
                <c:pt idx="95">
                  <c:v>2.5800176822219596</c:v>
                </c:pt>
                <c:pt idx="96">
                  <c:v>2.4679325393654801</c:v>
                </c:pt>
                <c:pt idx="97">
                  <c:v>2.4488724875698966</c:v>
                </c:pt>
                <c:pt idx="98">
                  <c:v>2.3825491937724315</c:v>
                </c:pt>
                <c:pt idx="99">
                  <c:v>2.5020685615013538</c:v>
                </c:pt>
                <c:pt idx="100">
                  <c:v>2.477991123931663</c:v>
                </c:pt>
                <c:pt idx="101">
                  <c:v>2.4858003836395999</c:v>
                </c:pt>
                <c:pt idx="102">
                  <c:v>2.3477756365108098</c:v>
                </c:pt>
                <c:pt idx="103">
                  <c:v>2.2832259576294174</c:v>
                </c:pt>
                <c:pt idx="104">
                  <c:v>2.2314656069477738</c:v>
                </c:pt>
                <c:pt idx="105">
                  <c:v>2.2197918703845168</c:v>
                </c:pt>
                <c:pt idx="106">
                  <c:v>2.1328106170895964</c:v>
                </c:pt>
                <c:pt idx="107">
                  <c:v>2.0906052942899942</c:v>
                </c:pt>
                <c:pt idx="108">
                  <c:v>2.0501549909704568</c:v>
                </c:pt>
                <c:pt idx="109">
                  <c:v>2.0075123359475087</c:v>
                </c:pt>
                <c:pt idx="110">
                  <c:v>1.9608878091872728</c:v>
                </c:pt>
                <c:pt idx="111">
                  <c:v>1.9130150986475309</c:v>
                </c:pt>
                <c:pt idx="112">
                  <c:v>1.9015711148402181</c:v>
                </c:pt>
                <c:pt idx="113">
                  <c:v>1.8558419744594759</c:v>
                </c:pt>
                <c:pt idx="114">
                  <c:v>1.7717044124463053</c:v>
                </c:pt>
                <c:pt idx="115">
                  <c:v>1.8516613988970376</c:v>
                </c:pt>
                <c:pt idx="116">
                  <c:v>1.861301112415662</c:v>
                </c:pt>
                <c:pt idx="117">
                  <c:v>1.808433336542371</c:v>
                </c:pt>
                <c:pt idx="118">
                  <c:v>1.849335249549942</c:v>
                </c:pt>
                <c:pt idx="119">
                  <c:v>1.8542203990563157</c:v>
                </c:pt>
                <c:pt idx="120">
                  <c:v>1.812850342200794</c:v>
                </c:pt>
                <c:pt idx="121">
                  <c:v>1.8071481721024305</c:v>
                </c:pt>
                <c:pt idx="122">
                  <c:v>1.8319682616689716</c:v>
                </c:pt>
                <c:pt idx="123">
                  <c:v>1.8403389597367399</c:v>
                </c:pt>
                <c:pt idx="124">
                  <c:v>1.9907312788066545</c:v>
                </c:pt>
                <c:pt idx="125">
                  <c:v>1.9618789119810545</c:v>
                </c:pt>
                <c:pt idx="126">
                  <c:v>1.9566610367309594</c:v>
                </c:pt>
                <c:pt idx="127">
                  <c:v>1.9657019951900949</c:v>
                </c:pt>
                <c:pt idx="128">
                  <c:v>1.9187179181091034</c:v>
                </c:pt>
                <c:pt idx="129">
                  <c:v>1.9413301050682279</c:v>
                </c:pt>
                <c:pt idx="130">
                  <c:v>1.9097790184072876</c:v>
                </c:pt>
                <c:pt idx="131">
                  <c:v>1.9133692180080644</c:v>
                </c:pt>
                <c:pt idx="132">
                  <c:v>1.9216352557674523</c:v>
                </c:pt>
                <c:pt idx="133">
                  <c:v>1.8961788906230437</c:v>
                </c:pt>
                <c:pt idx="134">
                  <c:v>1.8942396409632472</c:v>
                </c:pt>
                <c:pt idx="135">
                  <c:v>1.9156454760500117</c:v>
                </c:pt>
                <c:pt idx="136">
                  <c:v>1.8827425902612218</c:v>
                </c:pt>
                <c:pt idx="137">
                  <c:v>1.8410324369162752</c:v>
                </c:pt>
                <c:pt idx="138">
                  <c:v>1.8418381758044309</c:v>
                </c:pt>
                <c:pt idx="139">
                  <c:v>1.8126884888651109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7627280"/>
        <c:axId val="-817402192"/>
      </c:scatterChart>
      <c:valAx>
        <c:axId val="-91762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7402192"/>
        <c:crossesAt val="0"/>
        <c:crossBetween val="midCat"/>
        <c:majorUnit val="10"/>
      </c:valAx>
      <c:valAx>
        <c:axId val="-8174021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76272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'6886'!$L$1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'6886'!$A$2:$A$141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'6886'!$L$2:$L$141</c:f>
              <c:numCache>
                <c:formatCode>0.00</c:formatCode>
                <c:ptCount val="140"/>
                <c:pt idx="0">
                  <c:v>1.7960792330608255</c:v>
                </c:pt>
                <c:pt idx="1">
                  <c:v>1.8058150270182118</c:v>
                </c:pt>
                <c:pt idx="2">
                  <c:v>1.8148743530747102</c:v>
                </c:pt>
                <c:pt idx="3">
                  <c:v>1.8288400276730739</c:v>
                </c:pt>
                <c:pt idx="4">
                  <c:v>1.8162811940534345</c:v>
                </c:pt>
                <c:pt idx="5">
                  <c:v>1.838521114878672</c:v>
                </c:pt>
                <c:pt idx="6">
                  <c:v>1.8435771562759606</c:v>
                </c:pt>
                <c:pt idx="7">
                  <c:v>1.7798495190871833</c:v>
                </c:pt>
                <c:pt idx="8">
                  <c:v>1.8148631953023882</c:v>
                </c:pt>
                <c:pt idx="9">
                  <c:v>1.928240784958855</c:v>
                </c:pt>
                <c:pt idx="10">
                  <c:v>1.8301765574535356</c:v>
                </c:pt>
                <c:pt idx="11">
                  <c:v>1.8618957995101224</c:v>
                </c:pt>
                <c:pt idx="12">
                  <c:v>1.8617943064831572</c:v>
                </c:pt>
                <c:pt idx="13">
                  <c:v>1.8619347912968545</c:v>
                </c:pt>
                <c:pt idx="14">
                  <c:v>1.8763165710828413</c:v>
                </c:pt>
                <c:pt idx="15">
                  <c:v>1.8799247517113846</c:v>
                </c:pt>
                <c:pt idx="16">
                  <c:v>1.822235726988493</c:v>
                </c:pt>
                <c:pt idx="17">
                  <c:v>1.8260800668386579</c:v>
                </c:pt>
                <c:pt idx="18">
                  <c:v>1.8282317701143711</c:v>
                </c:pt>
                <c:pt idx="19">
                  <c:v>1.7861674819044839</c:v>
                </c:pt>
                <c:pt idx="20">
                  <c:v>1.8199968147691139</c:v>
                </c:pt>
                <c:pt idx="21">
                  <c:v>1.777257803265792</c:v>
                </c:pt>
                <c:pt idx="22">
                  <c:v>1.7486796289317161</c:v>
                </c:pt>
                <c:pt idx="23">
                  <c:v>1.7802214203414553</c:v>
                </c:pt>
                <c:pt idx="24">
                  <c:v>1.7541045067455157</c:v>
                </c:pt>
                <c:pt idx="25">
                  <c:v>1.7235735416957534</c:v>
                </c:pt>
                <c:pt idx="26">
                  <c:v>1.7446307859489485</c:v>
                </c:pt>
                <c:pt idx="27">
                  <c:v>1.7422083075712267</c:v>
                </c:pt>
                <c:pt idx="28">
                  <c:v>1.7132193407656593</c:v>
                </c:pt>
                <c:pt idx="29">
                  <c:v>1.720471957142037</c:v>
                </c:pt>
                <c:pt idx="30">
                  <c:v>1.7102686776010181</c:v>
                </c:pt>
                <c:pt idx="31">
                  <c:v>1.6943642141408546</c:v>
                </c:pt>
                <c:pt idx="32">
                  <c:v>1.7270599778729685</c:v>
                </c:pt>
                <c:pt idx="33">
                  <c:v>1.6879512365154004</c:v>
                </c:pt>
                <c:pt idx="34">
                  <c:v>1.7133358795867077</c:v>
                </c:pt>
                <c:pt idx="35">
                  <c:v>1.6988263268401416</c:v>
                </c:pt>
                <c:pt idx="36">
                  <c:v>1.7151963349559052</c:v>
                </c:pt>
                <c:pt idx="37">
                  <c:v>1.727363972294808</c:v>
                </c:pt>
                <c:pt idx="38">
                  <c:v>1.6858339469137724</c:v>
                </c:pt>
                <c:pt idx="39">
                  <c:v>1.7168926738184387</c:v>
                </c:pt>
                <c:pt idx="40">
                  <c:v>1.6596344828584773</c:v>
                </c:pt>
                <c:pt idx="41">
                  <c:v>1.6756791439179444</c:v>
                </c:pt>
                <c:pt idx="42">
                  <c:v>1.6568958451471609</c:v>
                </c:pt>
                <c:pt idx="43">
                  <c:v>1.6553398698166912</c:v>
                </c:pt>
                <c:pt idx="44">
                  <c:v>1.6438346295830206</c:v>
                </c:pt>
                <c:pt idx="45">
                  <c:v>1.6121183275661557</c:v>
                </c:pt>
                <c:pt idx="46">
                  <c:v>1.627147851675623</c:v>
                </c:pt>
                <c:pt idx="47">
                  <c:v>1.6613396346739537</c:v>
                </c:pt>
                <c:pt idx="48">
                  <c:v>1.6357856305370599</c:v>
                </c:pt>
                <c:pt idx="49">
                  <c:v>1.7189402474944588</c:v>
                </c:pt>
                <c:pt idx="50">
                  <c:v>1.6590588154842825</c:v>
                </c:pt>
                <c:pt idx="51">
                  <c:v>1.6828414027497738</c:v>
                </c:pt>
                <c:pt idx="52">
                  <c:v>1.6452332576529038</c:v>
                </c:pt>
                <c:pt idx="53">
                  <c:v>1.6357165540480969</c:v>
                </c:pt>
                <c:pt idx="54">
                  <c:v>1.6335772938633382</c:v>
                </c:pt>
                <c:pt idx="55">
                  <c:v>1.5718975350352047</c:v>
                </c:pt>
                <c:pt idx="56">
                  <c:v>1.6195887836120304</c:v>
                </c:pt>
                <c:pt idx="57">
                  <c:v>1.5856262555573444</c:v>
                </c:pt>
                <c:pt idx="58">
                  <c:v>1.5896479164387165</c:v>
                </c:pt>
                <c:pt idx="59">
                  <c:v>1.6355667673800396</c:v>
                </c:pt>
                <c:pt idx="60">
                  <c:v>1.5707313782814418</c:v>
                </c:pt>
                <c:pt idx="61">
                  <c:v>1.5988913659530055</c:v>
                </c:pt>
                <c:pt idx="62">
                  <c:v>1.5878261292216738</c:v>
                </c:pt>
                <c:pt idx="63">
                  <c:v>1.5994116488693666</c:v>
                </c:pt>
                <c:pt idx="64">
                  <c:v>1.5712039441057208</c:v>
                </c:pt>
                <c:pt idx="65">
                  <c:v>1.6199731159853232</c:v>
                </c:pt>
                <c:pt idx="66">
                  <c:v>1.5608548807268336</c:v>
                </c:pt>
                <c:pt idx="67">
                  <c:v>1.5742792532981982</c:v>
                </c:pt>
                <c:pt idx="68">
                  <c:v>1.5688209917420965</c:v>
                </c:pt>
                <c:pt idx="69">
                  <c:v>1.5397218376885644</c:v>
                </c:pt>
                <c:pt idx="70">
                  <c:v>1.5834597967841884</c:v>
                </c:pt>
                <c:pt idx="71">
                  <c:v>1.5734060439158954</c:v>
                </c:pt>
                <c:pt idx="72">
                  <c:v>1.5465091176696422</c:v>
                </c:pt>
                <c:pt idx="73">
                  <c:v>1.5421239714676769</c:v>
                </c:pt>
                <c:pt idx="74">
                  <c:v>1.5287287193095003</c:v>
                </c:pt>
                <c:pt idx="75">
                  <c:v>1.5565162283262137</c:v>
                </c:pt>
                <c:pt idx="76">
                  <c:v>1.5463142170698909</c:v>
                </c:pt>
                <c:pt idx="77">
                  <c:v>1.6146954565410674</c:v>
                </c:pt>
                <c:pt idx="78">
                  <c:v>1.5560771280371866</c:v>
                </c:pt>
                <c:pt idx="79">
                  <c:v>1.587271455223884</c:v>
                </c:pt>
                <c:pt idx="80">
                  <c:v>1.5688950595900613</c:v>
                </c:pt>
                <c:pt idx="81">
                  <c:v>1.5450584718488236</c:v>
                </c:pt>
                <c:pt idx="82">
                  <c:v>1.5683847213248834</c:v>
                </c:pt>
                <c:pt idx="83">
                  <c:v>1.5608195471097903</c:v>
                </c:pt>
                <c:pt idx="84">
                  <c:v>1.5345207038591981</c:v>
                </c:pt>
                <c:pt idx="85">
                  <c:v>1.5626263570339858</c:v>
                </c:pt>
                <c:pt idx="86">
                  <c:v>1.5224955626440064</c:v>
                </c:pt>
                <c:pt idx="87">
                  <c:v>1.531553630142527</c:v>
                </c:pt>
                <c:pt idx="88">
                  <c:v>1.5230262164882951</c:v>
                </c:pt>
                <c:pt idx="89">
                  <c:v>1.5005853944616567</c:v>
                </c:pt>
                <c:pt idx="90">
                  <c:v>1.5109417717332632</c:v>
                </c:pt>
                <c:pt idx="91">
                  <c:v>1.462506421543087</c:v>
                </c:pt>
                <c:pt idx="92">
                  <c:v>1.4986773643546645</c:v>
                </c:pt>
                <c:pt idx="93">
                  <c:v>1.5309778916106969</c:v>
                </c:pt>
                <c:pt idx="94">
                  <c:v>1.5183930328701791</c:v>
                </c:pt>
                <c:pt idx="95">
                  <c:v>1.4916300358040779</c:v>
                </c:pt>
                <c:pt idx="96">
                  <c:v>1.4919862178552912</c:v>
                </c:pt>
                <c:pt idx="97">
                  <c:v>1.4749533926624157</c:v>
                </c:pt>
                <c:pt idx="98">
                  <c:v>1.4413123727969028</c:v>
                </c:pt>
                <c:pt idx="99">
                  <c:v>1.4424220440425146</c:v>
                </c:pt>
                <c:pt idx="100">
                  <c:v>1.4534347980064197</c:v>
                </c:pt>
                <c:pt idx="101">
                  <c:v>1.4582482358484241</c:v>
                </c:pt>
                <c:pt idx="102">
                  <c:v>1.4221611968749237</c:v>
                </c:pt>
                <c:pt idx="103">
                  <c:v>1.4224562830074392</c:v>
                </c:pt>
                <c:pt idx="104">
                  <c:v>1.4222433073128715</c:v>
                </c:pt>
                <c:pt idx="105">
                  <c:v>1.4273683915213564</c:v>
                </c:pt>
                <c:pt idx="106">
                  <c:v>1.3872813441898761</c:v>
                </c:pt>
                <c:pt idx="107">
                  <c:v>1.4051238104385266</c:v>
                </c:pt>
                <c:pt idx="108">
                  <c:v>1.3713894570261647</c:v>
                </c:pt>
                <c:pt idx="109">
                  <c:v>1.3982919389568156</c:v>
                </c:pt>
                <c:pt idx="110">
                  <c:v>1.3587764512295424</c:v>
                </c:pt>
                <c:pt idx="111">
                  <c:v>1.3957149449814352</c:v>
                </c:pt>
                <c:pt idx="112">
                  <c:v>1.3425424651888465</c:v>
                </c:pt>
                <c:pt idx="113">
                  <c:v>1.3527527543315541</c:v>
                </c:pt>
                <c:pt idx="114">
                  <c:v>1.3426769663002005</c:v>
                </c:pt>
                <c:pt idx="115">
                  <c:v>1.3579317236737833</c:v>
                </c:pt>
                <c:pt idx="116">
                  <c:v>1.3704227263666509</c:v>
                </c:pt>
                <c:pt idx="117">
                  <c:v>1.3249682249201606</c:v>
                </c:pt>
                <c:pt idx="118">
                  <c:v>1.3632796848181779</c:v>
                </c:pt>
                <c:pt idx="119">
                  <c:v>1.3229997490102621</c:v>
                </c:pt>
                <c:pt idx="120">
                  <c:v>1.3538720566927736</c:v>
                </c:pt>
                <c:pt idx="121">
                  <c:v>1.3443932048599896</c:v>
                </c:pt>
                <c:pt idx="122">
                  <c:v>1.3318626419791337</c:v>
                </c:pt>
                <c:pt idx="123">
                  <c:v>1.3347012462932473</c:v>
                </c:pt>
                <c:pt idx="124">
                  <c:v>1.3211329255300226</c:v>
                </c:pt>
                <c:pt idx="125">
                  <c:v>1.3413838654510364</c:v>
                </c:pt>
                <c:pt idx="126">
                  <c:v>1.3139975802409563</c:v>
                </c:pt>
                <c:pt idx="127">
                  <c:v>1.3204890816385837</c:v>
                </c:pt>
                <c:pt idx="128">
                  <c:v>1.3333278441631768</c:v>
                </c:pt>
                <c:pt idx="129">
                  <c:v>1.296360458602809</c:v>
                </c:pt>
                <c:pt idx="130">
                  <c:v>1.3137118165764599</c:v>
                </c:pt>
                <c:pt idx="131">
                  <c:v>1.2935272375620699</c:v>
                </c:pt>
                <c:pt idx="132">
                  <c:v>1.2921832493017391</c:v>
                </c:pt>
                <c:pt idx="133">
                  <c:v>1.3199454779152067</c:v>
                </c:pt>
                <c:pt idx="134">
                  <c:v>1.2845966587820594</c:v>
                </c:pt>
                <c:pt idx="135">
                  <c:v>1.3062315669298805</c:v>
                </c:pt>
                <c:pt idx="136">
                  <c:v>1.2917558631191945</c:v>
                </c:pt>
                <c:pt idx="137">
                  <c:v>1.2735533314036729</c:v>
                </c:pt>
                <c:pt idx="138">
                  <c:v>1.2685037082391899</c:v>
                </c:pt>
                <c:pt idx="139">
                  <c:v>1.2754375361328671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4434240"/>
        <c:axId val="-814430848"/>
      </c:scatterChart>
      <c:valAx>
        <c:axId val="-81443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4430848"/>
        <c:crossesAt val="0"/>
        <c:crossBetween val="midCat"/>
        <c:majorUnit val="10"/>
      </c:valAx>
      <c:valAx>
        <c:axId val="-8144308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44342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'6886'!$A$2:$A$179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'6886'!$P$2:$P$177</c:f>
              <c:numCache>
                <c:formatCode>General</c:formatCode>
                <c:ptCount val="176"/>
                <c:pt idx="4">
                  <c:v>-0.68216372494003097</c:v>
                </c:pt>
                <c:pt idx="5">
                  <c:v>0.7374685252449753</c:v>
                </c:pt>
                <c:pt idx="6">
                  <c:v>1.2277072579227182</c:v>
                </c:pt>
                <c:pt idx="7">
                  <c:v>-2.0022328698388301</c:v>
                </c:pt>
                <c:pt idx="8">
                  <c:v>0.10827046702000967</c:v>
                </c:pt>
                <c:pt idx="9">
                  <c:v>6.4571015612508385</c:v>
                </c:pt>
                <c:pt idx="10">
                  <c:v>1.3700601550903646</c:v>
                </c:pt>
                <c:pt idx="11">
                  <c:v>3.3023833689035316</c:v>
                </c:pt>
                <c:pt idx="12">
                  <c:v>3.5136758321826527</c:v>
                </c:pt>
                <c:pt idx="13">
                  <c:v>3.7380557148326434</c:v>
                </c:pt>
                <c:pt idx="14">
                  <c:v>4.7326788527179664</c:v>
                </c:pt>
                <c:pt idx="15">
                  <c:v>5.1446097493586143</c:v>
                </c:pt>
                <c:pt idx="16">
                  <c:v>2.2412691711379398</c:v>
                </c:pt>
                <c:pt idx="17">
                  <c:v>2.6659727859878219</c:v>
                </c:pt>
                <c:pt idx="18">
                  <c:v>2.9991298169369571</c:v>
                </c:pt>
                <c:pt idx="19">
                  <c:v>0.94085620329977038</c:v>
                </c:pt>
                <c:pt idx="20">
                  <c:v>2.9873040958020294</c:v>
                </c:pt>
                <c:pt idx="21">
                  <c:v>0.89253793939190496</c:v>
                </c:pt>
                <c:pt idx="22">
                  <c:v>-0.43633653797353056</c:v>
                </c:pt>
                <c:pt idx="23">
                  <c:v>1.4863892225084814</c:v>
                </c:pt>
                <c:pt idx="24">
                  <c:v>0.29063251895601105</c:v>
                </c:pt>
                <c:pt idx="25">
                  <c:v>-1.1438590304924297</c:v>
                </c:pt>
                <c:pt idx="26">
                  <c:v>0.21180792338258458</c:v>
                </c:pt>
                <c:pt idx="27">
                  <c:v>0.29756943491898696</c:v>
                </c:pt>
                <c:pt idx="28">
                  <c:v>-1.0535228345140584</c:v>
                </c:pt>
                <c:pt idx="29">
                  <c:v>-0.44448190965125672</c:v>
                </c:pt>
                <c:pt idx="30">
                  <c:v>-0.77954656792722765</c:v>
                </c:pt>
                <c:pt idx="31">
                  <c:v>-1.4229608860565821</c:v>
                </c:pt>
                <c:pt idx="32">
                  <c:v>0.56217769571499088</c:v>
                </c:pt>
                <c:pt idx="33">
                  <c:v>-1.3362445818632012</c:v>
                </c:pt>
                <c:pt idx="34">
                  <c:v>0.25347059296713292</c:v>
                </c:pt>
                <c:pt idx="35">
                  <c:v>-0.31449970333031724</c:v>
                </c:pt>
                <c:pt idx="36">
                  <c:v>0.78765715700497529</c:v>
                </c:pt>
                <c:pt idx="37">
                  <c:v>1.6625279627242178</c:v>
                </c:pt>
                <c:pt idx="38">
                  <c:v>-0.36684994014743744</c:v>
                </c:pt>
                <c:pt idx="39">
                  <c:v>1.5297491810366781</c:v>
                </c:pt>
                <c:pt idx="40">
                  <c:v>-1.3502896679051397</c:v>
                </c:pt>
                <c:pt idx="41">
                  <c:v>-0.26572926745714348</c:v>
                </c:pt>
                <c:pt idx="42">
                  <c:v>-1.0648459627406044</c:v>
                </c:pt>
                <c:pt idx="43">
                  <c:v>-0.93221946251564225</c:v>
                </c:pt>
                <c:pt idx="44">
                  <c:v>-1.3377009223569012</c:v>
                </c:pt>
                <c:pt idx="45">
                  <c:v>-2.836301656108343</c:v>
                </c:pt>
                <c:pt idx="46">
                  <c:v>-1.8066451383759916</c:v>
                </c:pt>
                <c:pt idx="47">
                  <c:v>0.25940594129325861</c:v>
                </c:pt>
                <c:pt idx="48">
                  <c:v>-0.90590569283386502</c:v>
                </c:pt>
                <c:pt idx="49">
                  <c:v>3.8083099454349596</c:v>
                </c:pt>
                <c:pt idx="50">
                  <c:v>0.78639258546475466</c:v>
                </c:pt>
                <c:pt idx="51">
                  <c:v>2.2894602551811598</c:v>
                </c:pt>
                <c:pt idx="52">
                  <c:v>0.47219802315241599</c:v>
                </c:pt>
                <c:pt idx="53">
                  <c:v>0.17426696017821902</c:v>
                </c:pt>
                <c:pt idx="54">
                  <c:v>0.27534638369623571</c:v>
                </c:pt>
                <c:pt idx="55">
                  <c:v>-2.8438338378982433</c:v>
                </c:pt>
                <c:pt idx="56">
                  <c:v>-4.7661492476880056E-2</c:v>
                </c:pt>
                <c:pt idx="57">
                  <c:v>-1.6677498057449305</c:v>
                </c:pt>
                <c:pt idx="58">
                  <c:v>-1.2334557478514661</c:v>
                </c:pt>
                <c:pt idx="59">
                  <c:v>1.4668561209069875</c:v>
                </c:pt>
                <c:pt idx="60">
                  <c:v>-1.8229969879895918</c:v>
                </c:pt>
                <c:pt idx="61">
                  <c:v>-8.3176751543675709E-2</c:v>
                </c:pt>
                <c:pt idx="62">
                  <c:v>-0.46486053493655877</c:v>
                </c:pt>
                <c:pt idx="63">
                  <c:v>0.37852632032171274</c:v>
                </c:pt>
                <c:pt idx="64">
                  <c:v>-0.93031123705513119</c:v>
                </c:pt>
                <c:pt idx="65">
                  <c:v>1.9241608033897695</c:v>
                </c:pt>
                <c:pt idx="66">
                  <c:v>-1.056478909319559</c:v>
                </c:pt>
                <c:pt idx="67">
                  <c:v>-0.11363732999414181</c:v>
                </c:pt>
                <c:pt idx="68">
                  <c:v>-0.19206675208096172</c:v>
                </c:pt>
                <c:pt idx="69">
                  <c:v>-1.5491185206131357</c:v>
                </c:pt>
                <c:pt idx="70">
                  <c:v>1.0332393813314702</c:v>
                </c:pt>
                <c:pt idx="71">
                  <c:v>0.70626190272343836</c:v>
                </c:pt>
                <c:pt idx="72">
                  <c:v>-0.531681939293011</c:v>
                </c:pt>
                <c:pt idx="73">
                  <c:v>-0.55207170520942694</c:v>
                </c:pt>
                <c:pt idx="74">
                  <c:v>-1.0597748337962383</c:v>
                </c:pt>
                <c:pt idx="75">
                  <c:v>0.65989982093286303</c:v>
                </c:pt>
                <c:pt idx="76">
                  <c:v>0.32490375808552635</c:v>
                </c:pt>
                <c:pt idx="77">
                  <c:v>4.240098353117097</c:v>
                </c:pt>
                <c:pt idx="78">
                  <c:v>1.2864961961029053</c:v>
                </c:pt>
                <c:pt idx="79">
                  <c:v>3.1904292853598393</c:v>
                </c:pt>
                <c:pt idx="80">
                  <c:v>2.4133200267166486</c:v>
                </c:pt>
                <c:pt idx="81">
                  <c:v>1.3408951980211108</c:v>
                </c:pt>
                <c:pt idx="82">
                  <c:v>2.819281748141107</c:v>
                </c:pt>
                <c:pt idx="83">
                  <c:v>2.6268995381852349</c:v>
                </c:pt>
                <c:pt idx="84">
                  <c:v>1.4213031332786319</c:v>
                </c:pt>
                <c:pt idx="85">
                  <c:v>3.1581846777200782</c:v>
                </c:pt>
                <c:pt idx="86">
                  <c:v>1.2044844597411488</c:v>
                </c:pt>
                <c:pt idx="87">
                  <c:v>1.9111735656291609</c:v>
                </c:pt>
                <c:pt idx="88">
                  <c:v>1.6667484452946721</c:v>
                </c:pt>
                <c:pt idx="89">
                  <c:v>0.66981388132931108</c:v>
                </c:pt>
                <c:pt idx="90">
                  <c:v>1.4467223280758132</c:v>
                </c:pt>
                <c:pt idx="91">
                  <c:v>-0.95613143284097957</c:v>
                </c:pt>
                <c:pt idx="92">
                  <c:v>1.2169628967681378</c:v>
                </c:pt>
                <c:pt idx="93">
                  <c:v>3.1807250355605348</c:v>
                </c:pt>
                <c:pt idx="94">
                  <c:v>2.7168521952483085</c:v>
                </c:pt>
                <c:pt idx="95">
                  <c:v>1.4861519394290463</c:v>
                </c:pt>
                <c:pt idx="96">
                  <c:v>1.7221978498309285</c:v>
                </c:pt>
                <c:pt idx="97">
                  <c:v>1.0177558642192146</c:v>
                </c:pt>
                <c:pt idx="98">
                  <c:v>-0.58494361504917047</c:v>
                </c:pt>
                <c:pt idx="99">
                  <c:v>-0.3081450925423177</c:v>
                </c:pt>
                <c:pt idx="100">
                  <c:v>0.50426361742606529</c:v>
                </c:pt>
                <c:pt idx="101">
                  <c:v>0.98138108883385933</c:v>
                </c:pt>
                <c:pt idx="102">
                  <c:v>-0.75361181766639473</c:v>
                </c:pt>
                <c:pt idx="103">
                  <c:v>-0.52087029211089797</c:v>
                </c:pt>
                <c:pt idx="104">
                  <c:v>-0.31560739095821244</c:v>
                </c:pt>
                <c:pt idx="105">
                  <c:v>0.17836553581844253</c:v>
                </c:pt>
                <c:pt idx="106">
                  <c:v>-1.7729686138492347</c:v>
                </c:pt>
                <c:pt idx="107">
                  <c:v>-0.59117356417234801</c:v>
                </c:pt>
                <c:pt idx="108">
                  <c:v>-2.1989210067816813</c:v>
                </c:pt>
                <c:pt idx="109">
                  <c:v>-0.52711321704390657</c:v>
                </c:pt>
                <c:pt idx="110">
                  <c:v>-2.447534452474343</c:v>
                </c:pt>
                <c:pt idx="111">
                  <c:v>-0.23292697845119795</c:v>
                </c:pt>
                <c:pt idx="112">
                  <c:v>-2.8919893308291988</c:v>
                </c:pt>
                <c:pt idx="113">
                  <c:v>-2.1229820894276612</c:v>
                </c:pt>
                <c:pt idx="114">
                  <c:v>-2.4511513441879669</c:v>
                </c:pt>
                <c:pt idx="115">
                  <c:v>-1.4093130408190451</c:v>
                </c:pt>
                <c:pt idx="116">
                  <c:v>-0.5169529559750643</c:v>
                </c:pt>
                <c:pt idx="117">
                  <c:v>-2.7585869230340445</c:v>
                </c:pt>
                <c:pt idx="118">
                  <c:v>-0.46972230345100263</c:v>
                </c:pt>
                <c:pt idx="119">
                  <c:v>-2.4314888645163784</c:v>
                </c:pt>
                <c:pt idx="120">
                  <c:v>-0.54497226383270403</c:v>
                </c:pt>
                <c:pt idx="121">
                  <c:v>-0.84085610623067297</c:v>
                </c:pt>
                <c:pt idx="122">
                  <c:v>-1.3017923442343913</c:v>
                </c:pt>
                <c:pt idx="123">
                  <c:v>-0.93148413476732994</c:v>
                </c:pt>
                <c:pt idx="124">
                  <c:v>-1.4485477130878535</c:v>
                </c:pt>
                <c:pt idx="125">
                  <c:v>-0.13648988849063917</c:v>
                </c:pt>
                <c:pt idx="126">
                  <c:v>-1.40090080685162</c:v>
                </c:pt>
                <c:pt idx="127">
                  <c:v>-0.83302493614867779</c:v>
                </c:pt>
                <c:pt idx="128">
                  <c:v>7.8143807974495577E-2</c:v>
                </c:pt>
                <c:pt idx="129">
                  <c:v>-1.7044628177923911</c:v>
                </c:pt>
                <c:pt idx="130">
                  <c:v>-0.54922945630082132</c:v>
                </c:pt>
                <c:pt idx="131">
                  <c:v>-1.4241346707064955</c:v>
                </c:pt>
                <c:pt idx="132">
                  <c:v>-1.2800428078660209</c:v>
                </c:pt>
                <c:pt idx="133">
                  <c:v>0.43826455125353986</c:v>
                </c:pt>
                <c:pt idx="134">
                  <c:v>-1.2568015891752782</c:v>
                </c:pt>
                <c:pt idx="135">
                  <c:v>0.13010843069158573</c:v>
                </c:pt>
                <c:pt idx="136">
                  <c:v>-0.4360311392141154</c:v>
                </c:pt>
                <c:pt idx="137">
                  <c:v>-1.2037369334489936</c:v>
                </c:pt>
                <c:pt idx="138">
                  <c:v>-1.2600650673041669</c:v>
                </c:pt>
                <c:pt idx="139">
                  <c:v>-0.66826588057856029</c:v>
                </c:pt>
                <c:pt idx="140">
                  <c:v>0.75181066774020222</c:v>
                </c:pt>
                <c:pt idx="141">
                  <c:v>1.2492748039382022</c:v>
                </c:pt>
                <c:pt idx="142">
                  <c:v>1.8066586689399977</c:v>
                </c:pt>
                <c:pt idx="143">
                  <c:v>0.39661080826981032</c:v>
                </c:pt>
                <c:pt idx="144">
                  <c:v>-0.29323374063418367</c:v>
                </c:pt>
                <c:pt idx="145">
                  <c:v>-1.3020399218397276</c:v>
                </c:pt>
                <c:pt idx="146">
                  <c:v>-0.35450879083795372</c:v>
                </c:pt>
                <c:pt idx="147">
                  <c:v>1.0348094620913411</c:v>
                </c:pt>
                <c:pt idx="148">
                  <c:v>-0.51206852797359348</c:v>
                </c:pt>
                <c:pt idx="149">
                  <c:v>0.19710680130817088</c:v>
                </c:pt>
                <c:pt idx="150">
                  <c:v>1.5679419564471955</c:v>
                </c:pt>
                <c:pt idx="151">
                  <c:v>1.0452924036068689</c:v>
                </c:pt>
                <c:pt idx="152">
                  <c:v>0.49092386892319151</c:v>
                </c:pt>
                <c:pt idx="153">
                  <c:v>2.3265375480277637</c:v>
                </c:pt>
                <c:pt idx="154">
                  <c:v>2.2179687963312107</c:v>
                </c:pt>
                <c:pt idx="155">
                  <c:v>1.5275887433134625</c:v>
                </c:pt>
                <c:pt idx="156">
                  <c:v>1.8310210602914181</c:v>
                </c:pt>
                <c:pt idx="157">
                  <c:v>1.3053343251173244</c:v>
                </c:pt>
                <c:pt idx="158">
                  <c:v>2.949006436104511</c:v>
                </c:pt>
                <c:pt idx="159">
                  <c:v>2.5278097758123041</c:v>
                </c:pt>
                <c:pt idx="160">
                  <c:v>2.822287759827109</c:v>
                </c:pt>
                <c:pt idx="161">
                  <c:v>1.5897358344395596</c:v>
                </c:pt>
                <c:pt idx="162">
                  <c:v>2.6785441667536785</c:v>
                </c:pt>
                <c:pt idx="163">
                  <c:v>2.6783727536731212</c:v>
                </c:pt>
                <c:pt idx="164">
                  <c:v>3.7894658863522759</c:v>
                </c:pt>
                <c:pt idx="165">
                  <c:v>4.1383940094504137</c:v>
                </c:pt>
                <c:pt idx="166">
                  <c:v>3.4472908369940956</c:v>
                </c:pt>
                <c:pt idx="167">
                  <c:v>4.5487179420850143</c:v>
                </c:pt>
                <c:pt idx="168">
                  <c:v>4.9501323972188338</c:v>
                </c:pt>
                <c:pt idx="169">
                  <c:v>3.2874358333878848</c:v>
                </c:pt>
                <c:pt idx="170">
                  <c:v>4.8785996351709713</c:v>
                </c:pt>
                <c:pt idx="171">
                  <c:v>6.2414585474126616</c:v>
                </c:pt>
                <c:pt idx="172">
                  <c:v>5.6442493248562675</c:v>
                </c:pt>
                <c:pt idx="173">
                  <c:v>6.1992630089899112</c:v>
                </c:pt>
                <c:pt idx="174">
                  <c:v>4.5599015344685494</c:v>
                </c:pt>
                <c:pt idx="175">
                  <c:v>6.2385874621757456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summary!$AC$46:$AC$86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4400976"/>
        <c:axId val="-814397584"/>
      </c:scatterChart>
      <c:valAx>
        <c:axId val="-8144009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4397584"/>
        <c:crossesAt val="0"/>
        <c:crossBetween val="midCat"/>
        <c:majorUnit val="10"/>
      </c:valAx>
      <c:valAx>
        <c:axId val="-814397584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44009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'6886'!$L$1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'6886'!$A$2:$A$141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'6886'!$M$2:$M$177</c:f>
              <c:numCache>
                <c:formatCode>0.00</c:formatCode>
                <c:ptCount val="176"/>
                <c:pt idx="4">
                  <c:v>1.8363219577567773</c:v>
                </c:pt>
                <c:pt idx="5">
                  <c:v>1.8625700313226834</c:v>
                </c:pt>
                <c:pt idx="6">
                  <c:v>1.8716342254606406</c:v>
                </c:pt>
                <c:pt idx="7">
                  <c:v>1.8119147410125318</c:v>
                </c:pt>
                <c:pt idx="8">
                  <c:v>1.8509365699684053</c:v>
                </c:pt>
                <c:pt idx="9">
                  <c:v>1.9683223123655407</c:v>
                </c:pt>
                <c:pt idx="10">
                  <c:v>1.8742662376008898</c:v>
                </c:pt>
                <c:pt idx="11">
                  <c:v>1.9099936323981455</c:v>
                </c:pt>
                <c:pt idx="12">
                  <c:v>1.9139002921118489</c:v>
                </c:pt>
                <c:pt idx="13">
                  <c:v>1.9180489296662147</c:v>
                </c:pt>
                <c:pt idx="14">
                  <c:v>1.9364388621928701</c:v>
                </c:pt>
                <c:pt idx="15">
                  <c:v>1.944055195562082</c:v>
                </c:pt>
                <c:pt idx="16">
                  <c:v>1.8903743235798589</c:v>
                </c:pt>
                <c:pt idx="17">
                  <c:v>1.8982268161706923</c:v>
                </c:pt>
                <c:pt idx="18">
                  <c:v>1.9043866721870741</c:v>
                </c:pt>
                <c:pt idx="19">
                  <c:v>1.8663305367178555</c:v>
                </c:pt>
                <c:pt idx="20">
                  <c:v>1.9041680223231541</c:v>
                </c:pt>
                <c:pt idx="21">
                  <c:v>1.8654371635605007</c:v>
                </c:pt>
                <c:pt idx="22">
                  <c:v>1.8408671419670934</c:v>
                </c:pt>
                <c:pt idx="23">
                  <c:v>1.8764170861175011</c:v>
                </c:pt>
                <c:pt idx="24">
                  <c:v>1.8543083252622301</c:v>
                </c:pt>
                <c:pt idx="25">
                  <c:v>1.8277855129531364</c:v>
                </c:pt>
                <c:pt idx="26">
                  <c:v>1.8528509099470001</c:v>
                </c:pt>
                <c:pt idx="27">
                  <c:v>1.8544365843099468</c:v>
                </c:pt>
                <c:pt idx="28">
                  <c:v>1.829455770245048</c:v>
                </c:pt>
                <c:pt idx="29">
                  <c:v>1.8407165393620943</c:v>
                </c:pt>
                <c:pt idx="30">
                  <c:v>1.8345214125617439</c:v>
                </c:pt>
                <c:pt idx="31">
                  <c:v>1.822625101842249</c:v>
                </c:pt>
                <c:pt idx="32">
                  <c:v>1.8593290183150315</c:v>
                </c:pt>
                <c:pt idx="33">
                  <c:v>1.8242284296981319</c:v>
                </c:pt>
                <c:pt idx="34">
                  <c:v>1.8536212255101079</c:v>
                </c:pt>
                <c:pt idx="35">
                  <c:v>1.8431198255042105</c:v>
                </c:pt>
                <c:pt idx="36">
                  <c:v>1.8634979863606427</c:v>
                </c:pt>
                <c:pt idx="37">
                  <c:v>1.8796737764402141</c:v>
                </c:pt>
                <c:pt idx="38">
                  <c:v>1.8421519037998471</c:v>
                </c:pt>
                <c:pt idx="39">
                  <c:v>1.8772187834451819</c:v>
                </c:pt>
                <c:pt idx="40">
                  <c:v>1.823968745225889</c:v>
                </c:pt>
                <c:pt idx="41">
                  <c:v>1.8440215590260247</c:v>
                </c:pt>
                <c:pt idx="42">
                  <c:v>1.8292464129959098</c:v>
                </c:pt>
                <c:pt idx="43">
                  <c:v>1.8316985904061087</c:v>
                </c:pt>
                <c:pt idx="44">
                  <c:v>1.8242015029131067</c:v>
                </c:pt>
                <c:pt idx="45">
                  <c:v>1.7964933536369103</c:v>
                </c:pt>
                <c:pt idx="46">
                  <c:v>1.8155310304870462</c:v>
                </c:pt>
                <c:pt idx="47">
                  <c:v>1.8537309662260455</c:v>
                </c:pt>
                <c:pt idx="48">
                  <c:v>1.8321851148298203</c:v>
                </c:pt>
                <c:pt idx="49">
                  <c:v>1.9193478845278877</c:v>
                </c:pt>
                <c:pt idx="50">
                  <c:v>1.8634746052583799</c:v>
                </c:pt>
                <c:pt idx="51">
                  <c:v>1.8912653452645398</c:v>
                </c:pt>
                <c:pt idx="52">
                  <c:v>1.8576653529083385</c:v>
                </c:pt>
                <c:pt idx="53">
                  <c:v>1.8521568020442001</c:v>
                </c:pt>
                <c:pt idx="54">
                  <c:v>1.8540256946001099</c:v>
                </c:pt>
                <c:pt idx="55">
                  <c:v>1.796354088512645</c:v>
                </c:pt>
                <c:pt idx="56">
                  <c:v>1.8480534898301393</c:v>
                </c:pt>
                <c:pt idx="57">
                  <c:v>1.8180991145161221</c:v>
                </c:pt>
                <c:pt idx="58">
                  <c:v>1.8261289281381625</c:v>
                </c:pt>
                <c:pt idx="59">
                  <c:v>1.8760559318201544</c:v>
                </c:pt>
                <c:pt idx="60">
                  <c:v>1.8152286954622252</c:v>
                </c:pt>
                <c:pt idx="61">
                  <c:v>1.8473968358744575</c:v>
                </c:pt>
                <c:pt idx="62">
                  <c:v>1.8403397518837943</c:v>
                </c:pt>
                <c:pt idx="63">
                  <c:v>1.8559334242721557</c:v>
                </c:pt>
                <c:pt idx="64">
                  <c:v>1.8317338722491785</c:v>
                </c:pt>
                <c:pt idx="65">
                  <c:v>1.8845111968694495</c:v>
                </c:pt>
                <c:pt idx="66">
                  <c:v>1.8294011143516284</c:v>
                </c:pt>
                <c:pt idx="67">
                  <c:v>1.8468336396636615</c:v>
                </c:pt>
                <c:pt idx="68">
                  <c:v>1.8453835308482285</c:v>
                </c:pt>
                <c:pt idx="69">
                  <c:v>1.8202925295353649</c:v>
                </c:pt>
                <c:pt idx="70">
                  <c:v>1.8680386413716574</c:v>
                </c:pt>
                <c:pt idx="71">
                  <c:v>1.8619930412440331</c:v>
                </c:pt>
                <c:pt idx="72">
                  <c:v>1.8391042677384484</c:v>
                </c:pt>
                <c:pt idx="73">
                  <c:v>1.8387272742771517</c:v>
                </c:pt>
                <c:pt idx="74">
                  <c:v>1.8293401748596436</c:v>
                </c:pt>
                <c:pt idx="75">
                  <c:v>1.8611358366170256</c:v>
                </c:pt>
                <c:pt idx="76">
                  <c:v>1.8549419781013714</c:v>
                </c:pt>
                <c:pt idx="77">
                  <c:v>1.9273313703132164</c:v>
                </c:pt>
                <c:pt idx="78">
                  <c:v>1.8727211945500044</c:v>
                </c:pt>
                <c:pt idx="79">
                  <c:v>1.9079236744773702</c:v>
                </c:pt>
                <c:pt idx="80">
                  <c:v>1.893555431584216</c:v>
                </c:pt>
                <c:pt idx="81">
                  <c:v>1.8737269965836472</c:v>
                </c:pt>
                <c:pt idx="82">
                  <c:v>1.9010613988003753</c:v>
                </c:pt>
                <c:pt idx="83">
                  <c:v>1.897504377325951</c:v>
                </c:pt>
                <c:pt idx="84">
                  <c:v>1.8752136868160274</c:v>
                </c:pt>
                <c:pt idx="85">
                  <c:v>1.9073274927314836</c:v>
                </c:pt>
                <c:pt idx="86">
                  <c:v>1.8712048510821728</c:v>
                </c:pt>
                <c:pt idx="87">
                  <c:v>1.884271071321362</c:v>
                </c:pt>
                <c:pt idx="88">
                  <c:v>1.8797518104077986</c:v>
                </c:pt>
                <c:pt idx="89">
                  <c:v>1.8613191411218288</c:v>
                </c:pt>
                <c:pt idx="90">
                  <c:v>1.8756836711341038</c:v>
                </c:pt>
                <c:pt idx="91">
                  <c:v>1.8312564736845962</c:v>
                </c:pt>
                <c:pt idx="92">
                  <c:v>1.8714355692368423</c:v>
                </c:pt>
                <c:pt idx="93">
                  <c:v>1.9077442492335432</c:v>
                </c:pt>
                <c:pt idx="94">
                  <c:v>1.8991675432336941</c:v>
                </c:pt>
                <c:pt idx="95">
                  <c:v>1.8764126989082615</c:v>
                </c:pt>
                <c:pt idx="96">
                  <c:v>1.8807770337001433</c:v>
                </c:pt>
                <c:pt idx="97">
                  <c:v>1.8677523612479363</c:v>
                </c:pt>
                <c:pt idx="98">
                  <c:v>1.8381194941230921</c:v>
                </c:pt>
                <c:pt idx="99">
                  <c:v>1.8432373181093724</c:v>
                </c:pt>
                <c:pt idx="100">
                  <c:v>1.8582582248139461</c:v>
                </c:pt>
                <c:pt idx="101">
                  <c:v>1.867079815396619</c:v>
                </c:pt>
                <c:pt idx="102">
                  <c:v>1.8350009291637872</c:v>
                </c:pt>
                <c:pt idx="103">
                  <c:v>1.8393041680369713</c:v>
                </c:pt>
                <c:pt idx="104">
                  <c:v>1.8430993450830724</c:v>
                </c:pt>
                <c:pt idx="105">
                  <c:v>1.8522325820322258</c:v>
                </c:pt>
                <c:pt idx="106">
                  <c:v>1.8161536874414139</c:v>
                </c:pt>
                <c:pt idx="107">
                  <c:v>1.8380043064307332</c:v>
                </c:pt>
                <c:pt idx="108">
                  <c:v>1.8082781057590398</c:v>
                </c:pt>
                <c:pt idx="109">
                  <c:v>1.8391887404303593</c:v>
                </c:pt>
                <c:pt idx="110">
                  <c:v>1.8036814054437547</c:v>
                </c:pt>
                <c:pt idx="111">
                  <c:v>1.8446280519363161</c:v>
                </c:pt>
                <c:pt idx="112">
                  <c:v>1.7954637248843959</c:v>
                </c:pt>
                <c:pt idx="113">
                  <c:v>1.809682166767772</c:v>
                </c:pt>
                <c:pt idx="114">
                  <c:v>1.8036145314770871</c:v>
                </c:pt>
                <c:pt idx="115">
                  <c:v>1.8228774415913385</c:v>
                </c:pt>
                <c:pt idx="116">
                  <c:v>1.8393765970248745</c:v>
                </c:pt>
                <c:pt idx="117">
                  <c:v>1.7979302483190529</c:v>
                </c:pt>
                <c:pt idx="118">
                  <c:v>1.8402498609577387</c:v>
                </c:pt>
                <c:pt idx="119">
                  <c:v>1.8039780778904915</c:v>
                </c:pt>
                <c:pt idx="120">
                  <c:v>1.8388585383136715</c:v>
                </c:pt>
                <c:pt idx="121">
                  <c:v>1.8333878392215561</c:v>
                </c:pt>
                <c:pt idx="122">
                  <c:v>1.8248654290813688</c:v>
                </c:pt>
                <c:pt idx="123">
                  <c:v>1.8317121861361509</c:v>
                </c:pt>
                <c:pt idx="124">
                  <c:v>1.8221520181135951</c:v>
                </c:pt>
                <c:pt idx="125">
                  <c:v>1.8464111107752772</c:v>
                </c:pt>
                <c:pt idx="126">
                  <c:v>1.8230329783058656</c:v>
                </c:pt>
                <c:pt idx="127">
                  <c:v>1.8335326324441619</c:v>
                </c:pt>
                <c:pt idx="128">
                  <c:v>1.8503795477094234</c:v>
                </c:pt>
                <c:pt idx="129">
                  <c:v>1.8174203148897243</c:v>
                </c:pt>
                <c:pt idx="130">
                  <c:v>1.8387798256040435</c:v>
                </c:pt>
                <c:pt idx="131">
                  <c:v>1.8226033993303221</c:v>
                </c:pt>
                <c:pt idx="132">
                  <c:v>1.8252675638106601</c:v>
                </c:pt>
                <c:pt idx="133">
                  <c:v>1.8570379451647963</c:v>
                </c:pt>
                <c:pt idx="134">
                  <c:v>1.8256972787723176</c:v>
                </c:pt>
                <c:pt idx="135">
                  <c:v>1.8513403396608072</c:v>
                </c:pt>
                <c:pt idx="136">
                  <c:v>1.8408727885907898</c:v>
                </c:pt>
                <c:pt idx="137">
                  <c:v>1.8266784096159367</c:v>
                </c:pt>
                <c:pt idx="138">
                  <c:v>1.8256369391921223</c:v>
                </c:pt>
                <c:pt idx="139">
                  <c:v>1.8365789198264681</c:v>
                </c:pt>
                <c:pt idx="140">
                  <c:v>1.8628352081748283</c:v>
                </c:pt>
                <c:pt idx="141">
                  <c:v>1.8720329953071109</c:v>
                </c:pt>
                <c:pt idx="142">
                  <c:v>1.8823386591092044</c:v>
                </c:pt>
                <c:pt idx="143">
                  <c:v>1.8562677946487103</c:v>
                </c:pt>
                <c:pt idx="144">
                  <c:v>1.8435130192719804</c:v>
                </c:pt>
                <c:pt idx="145">
                  <c:v>1.8248608515330655</c:v>
                </c:pt>
                <c:pt idx="146">
                  <c:v>1.8423800835942417</c:v>
                </c:pt>
                <c:pt idx="147">
                  <c:v>1.8680676711399542</c:v>
                </c:pt>
                <c:pt idx="148">
                  <c:v>1.8394669069100531</c:v>
                </c:pt>
                <c:pt idx="149">
                  <c:v>1.8525790957967789</c:v>
                </c:pt>
                <c:pt idx="150">
                  <c:v>1.8779249429301688</c:v>
                </c:pt>
                <c:pt idx="151">
                  <c:v>1.868261493885282</c:v>
                </c:pt>
                <c:pt idx="152">
                  <c:v>1.8580115815723541</c:v>
                </c:pt>
                <c:pt idx="153">
                  <c:v>1.8919508802051102</c:v>
                </c:pt>
                <c:pt idx="154">
                  <c:v>1.8899435148602342</c:v>
                </c:pt>
                <c:pt idx="155">
                  <c:v>1.8771788383620196</c:v>
                </c:pt>
                <c:pt idx="156">
                  <c:v>1.882789103821453</c:v>
                </c:pt>
                <c:pt idx="157">
                  <c:v>1.8730694992578962</c:v>
                </c:pt>
                <c:pt idx="158">
                  <c:v>1.9034599235961693</c:v>
                </c:pt>
                <c:pt idx="159">
                  <c:v>1.8956722723057573</c:v>
                </c:pt>
                <c:pt idx="160">
                  <c:v>1.9011169779941164</c:v>
                </c:pt>
                <c:pt idx="161">
                  <c:v>1.8783278975071414</c:v>
                </c:pt>
                <c:pt idx="162">
                  <c:v>1.8984592527944195</c:v>
                </c:pt>
                <c:pt idx="163">
                  <c:v>1.898456083478459</c:v>
                </c:pt>
                <c:pt idx="164">
                  <c:v>1.9189994701769049</c:v>
                </c:pt>
                <c:pt idx="165">
                  <c:v>1.9254509233917074</c:v>
                </c:pt>
                <c:pt idx="166">
                  <c:v>1.9126728768871282</c:v>
                </c:pt>
                <c:pt idx="167">
                  <c:v>1.9330375450454782</c:v>
                </c:pt>
                <c:pt idx="168">
                  <c:v>1.9404594362763921</c:v>
                </c:pt>
                <c:pt idx="169">
                  <c:v>1.9097172622242553</c:v>
                </c:pt>
                <c:pt idx="170">
                  <c:v>1.9391368422029198</c:v>
                </c:pt>
                <c:pt idx="171">
                  <c:v>1.9643352138120522</c:v>
                </c:pt>
                <c:pt idx="172">
                  <c:v>1.9532932051468821</c:v>
                </c:pt>
                <c:pt idx="173">
                  <c:v>1.9635550458519844</c:v>
                </c:pt>
                <c:pt idx="174">
                  <c:v>1.9332443223679685</c:v>
                </c:pt>
                <c:pt idx="175">
                  <c:v>1.9642821293202744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8584704"/>
        <c:axId val="-848581312"/>
      </c:scatterChart>
      <c:valAx>
        <c:axId val="-84858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8581312"/>
        <c:crossesAt val="0"/>
        <c:crossBetween val="midCat"/>
        <c:majorUnit val="10"/>
      </c:valAx>
      <c:valAx>
        <c:axId val="-8485813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85847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'6887'!$L$1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'6887'!$A$2:$A$141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'6887'!$L$2:$L$141</c:f>
              <c:numCache>
                <c:formatCode>0.00</c:formatCode>
                <c:ptCount val="140"/>
                <c:pt idx="0">
                  <c:v>2.2194210294361674</c:v>
                </c:pt>
                <c:pt idx="1">
                  <c:v>2.2262186420213856</c:v>
                </c:pt>
                <c:pt idx="2">
                  <c:v>2.27792720798017</c:v>
                </c:pt>
                <c:pt idx="3">
                  <c:v>2.2722374210981502</c:v>
                </c:pt>
                <c:pt idx="4">
                  <c:v>2.2764953277691262</c:v>
                </c:pt>
                <c:pt idx="5">
                  <c:v>2.3133043901049506</c:v>
                </c:pt>
                <c:pt idx="6">
                  <c:v>2.2634797245359826</c:v>
                </c:pt>
                <c:pt idx="7">
                  <c:v>2.252434722781941</c:v>
                </c:pt>
                <c:pt idx="8">
                  <c:v>2.3012296770742298</c:v>
                </c:pt>
                <c:pt idx="9">
                  <c:v>2.2367568721183635</c:v>
                </c:pt>
                <c:pt idx="10">
                  <c:v>2.1133754187626637</c:v>
                </c:pt>
                <c:pt idx="11">
                  <c:v>2.1517227377372832</c:v>
                </c:pt>
                <c:pt idx="12">
                  <c:v>2.0805766664670848</c:v>
                </c:pt>
                <c:pt idx="13">
                  <c:v>2.046546998272321</c:v>
                </c:pt>
                <c:pt idx="14">
                  <c:v>2.0450811851218189</c:v>
                </c:pt>
                <c:pt idx="15">
                  <c:v>2.021782988004365</c:v>
                </c:pt>
                <c:pt idx="16">
                  <c:v>2.0100666788768491</c:v>
                </c:pt>
                <c:pt idx="17">
                  <c:v>2.0221301716847422</c:v>
                </c:pt>
                <c:pt idx="18">
                  <c:v>1.981053843216696</c:v>
                </c:pt>
                <c:pt idx="19">
                  <c:v>1.9671736715586849</c:v>
                </c:pt>
                <c:pt idx="20">
                  <c:v>1.9482303356628441</c:v>
                </c:pt>
                <c:pt idx="21">
                  <c:v>1.9438798820719678</c:v>
                </c:pt>
                <c:pt idx="22">
                  <c:v>1.9979824207627479</c:v>
                </c:pt>
                <c:pt idx="23">
                  <c:v>2.0726528024827742</c:v>
                </c:pt>
                <c:pt idx="24">
                  <c:v>2.0857144279082425</c:v>
                </c:pt>
                <c:pt idx="25">
                  <c:v>2.0723146818125366</c:v>
                </c:pt>
                <c:pt idx="26">
                  <c:v>2.120130946637198</c:v>
                </c:pt>
                <c:pt idx="27">
                  <c:v>2.1530738494551662</c:v>
                </c:pt>
                <c:pt idx="28">
                  <c:v>2.1921581414820732</c:v>
                </c:pt>
                <c:pt idx="29">
                  <c:v>2.1845717824140567</c:v>
                </c:pt>
                <c:pt idx="30">
                  <c:v>2.1166321068621206</c:v>
                </c:pt>
                <c:pt idx="31">
                  <c:v>2.0819362990281829</c:v>
                </c:pt>
                <c:pt idx="32">
                  <c:v>2.1470455949028566</c:v>
                </c:pt>
                <c:pt idx="33">
                  <c:v>2.1517735417899</c:v>
                </c:pt>
                <c:pt idx="34">
                  <c:v>2.1566336652020315</c:v>
                </c:pt>
                <c:pt idx="35">
                  <c:v>2.0856485377720944</c:v>
                </c:pt>
                <c:pt idx="36">
                  <c:v>2.0827541532219334</c:v>
                </c:pt>
                <c:pt idx="37">
                  <c:v>1.973137736528076</c:v>
                </c:pt>
                <c:pt idx="38">
                  <c:v>1.9873783028646537</c:v>
                </c:pt>
                <c:pt idx="39">
                  <c:v>2.0025819725211731</c:v>
                </c:pt>
                <c:pt idx="40">
                  <c:v>1.9384980378698575</c:v>
                </c:pt>
                <c:pt idx="41">
                  <c:v>1.9739839524492866</c:v>
                </c:pt>
                <c:pt idx="42">
                  <c:v>1.9888707665443059</c:v>
                </c:pt>
                <c:pt idx="43">
                  <c:v>1.9084171707060125</c:v>
                </c:pt>
                <c:pt idx="44">
                  <c:v>1.9315132575481033</c:v>
                </c:pt>
                <c:pt idx="45">
                  <c:v>1.883488443027497</c:v>
                </c:pt>
                <c:pt idx="46">
                  <c:v>1.8323363425178056</c:v>
                </c:pt>
                <c:pt idx="47">
                  <c:v>1.8790251990223865</c:v>
                </c:pt>
                <c:pt idx="48">
                  <c:v>1.8282197169594254</c:v>
                </c:pt>
                <c:pt idx="49">
                  <c:v>1.8673393653942834</c:v>
                </c:pt>
                <c:pt idx="50">
                  <c:v>1.8287514132630274</c:v>
                </c:pt>
                <c:pt idx="51">
                  <c:v>1.8084940237336693</c:v>
                </c:pt>
                <c:pt idx="52">
                  <c:v>1.8240844121137925</c:v>
                </c:pt>
                <c:pt idx="53">
                  <c:v>1.8182036132812636</c:v>
                </c:pt>
                <c:pt idx="54">
                  <c:v>1.8068129500649388</c:v>
                </c:pt>
                <c:pt idx="55">
                  <c:v>1.7966224961133965</c:v>
                </c:pt>
                <c:pt idx="56">
                  <c:v>1.8134595496463624</c:v>
                </c:pt>
                <c:pt idx="57">
                  <c:v>1.7209078767292927</c:v>
                </c:pt>
                <c:pt idx="58">
                  <c:v>1.7194368708548238</c:v>
                </c:pt>
                <c:pt idx="59">
                  <c:v>1.6754660375430999</c:v>
                </c:pt>
                <c:pt idx="60">
                  <c:v>1.7018060517046143</c:v>
                </c:pt>
                <c:pt idx="61">
                  <c:v>1.6847496919885498</c:v>
                </c:pt>
                <c:pt idx="62">
                  <c:v>1.6264711761907149</c:v>
                </c:pt>
                <c:pt idx="63">
                  <c:v>1.6196087498416019</c:v>
                </c:pt>
                <c:pt idx="64">
                  <c:v>1.5474389264675428</c:v>
                </c:pt>
                <c:pt idx="65">
                  <c:v>1.527302448903298</c:v>
                </c:pt>
                <c:pt idx="66">
                  <c:v>1.531551205343354</c:v>
                </c:pt>
                <c:pt idx="67">
                  <c:v>1.5118020557528045</c:v>
                </c:pt>
                <c:pt idx="68">
                  <c:v>1.476600926748221</c:v>
                </c:pt>
                <c:pt idx="69">
                  <c:v>1.4609810249590431</c:v>
                </c:pt>
                <c:pt idx="70">
                  <c:v>1.4400246455395402</c:v>
                </c:pt>
                <c:pt idx="71">
                  <c:v>1.4218063890393249</c:v>
                </c:pt>
                <c:pt idx="72">
                  <c:v>1.4524897373355732</c:v>
                </c:pt>
                <c:pt idx="73">
                  <c:v>1.4107200590726616</c:v>
                </c:pt>
                <c:pt idx="74">
                  <c:v>1.4137556493556855</c:v>
                </c:pt>
                <c:pt idx="75">
                  <c:v>1.3695147900152167</c:v>
                </c:pt>
                <c:pt idx="76">
                  <c:v>1.3280124209139024</c:v>
                </c:pt>
                <c:pt idx="77">
                  <c:v>1.3246800929294946</c:v>
                </c:pt>
                <c:pt idx="78">
                  <c:v>1.2997198658932358</c:v>
                </c:pt>
                <c:pt idx="79">
                  <c:v>1.3244117327721157</c:v>
                </c:pt>
                <c:pt idx="80">
                  <c:v>1.3608269139377041</c:v>
                </c:pt>
                <c:pt idx="81">
                  <c:v>1.3747304147445258</c:v>
                </c:pt>
                <c:pt idx="82">
                  <c:v>1.4180944447633419</c:v>
                </c:pt>
                <c:pt idx="83">
                  <c:v>1.3916899199235346</c:v>
                </c:pt>
                <c:pt idx="84">
                  <c:v>1.3712759448303518</c:v>
                </c:pt>
                <c:pt idx="85">
                  <c:v>1.3514044445144644</c:v>
                </c:pt>
                <c:pt idx="86">
                  <c:v>1.3054196642899352</c:v>
                </c:pt>
                <c:pt idx="87">
                  <c:v>1.2927057027814386</c:v>
                </c:pt>
                <c:pt idx="88">
                  <c:v>1.2882748971064533</c:v>
                </c:pt>
                <c:pt idx="89">
                  <c:v>1.2563986764361657</c:v>
                </c:pt>
                <c:pt idx="90">
                  <c:v>1.2211369341466156</c:v>
                </c:pt>
                <c:pt idx="91">
                  <c:v>1.2573308749535144</c:v>
                </c:pt>
                <c:pt idx="92">
                  <c:v>1.2245389916606182</c:v>
                </c:pt>
                <c:pt idx="93">
                  <c:v>1.2299498993382874</c:v>
                </c:pt>
                <c:pt idx="94">
                  <c:v>1.201604074613944</c:v>
                </c:pt>
                <c:pt idx="95">
                  <c:v>1.2172399547775243</c:v>
                </c:pt>
                <c:pt idx="96">
                  <c:v>1.1676391788499014</c:v>
                </c:pt>
                <c:pt idx="97">
                  <c:v>1.142999062888006</c:v>
                </c:pt>
                <c:pt idx="98">
                  <c:v>1.1381231506606533</c:v>
                </c:pt>
                <c:pt idx="99">
                  <c:v>1.1056920650318478</c:v>
                </c:pt>
                <c:pt idx="100">
                  <c:v>1.1132804082643242</c:v>
                </c:pt>
                <c:pt idx="101">
                  <c:v>1.0964172322143808</c:v>
                </c:pt>
                <c:pt idx="102">
                  <c:v>1.1058223807662413</c:v>
                </c:pt>
                <c:pt idx="103">
                  <c:v>1.1131273876157652</c:v>
                </c:pt>
                <c:pt idx="104">
                  <c:v>1.0948098688849528</c:v>
                </c:pt>
                <c:pt idx="105">
                  <c:v>1.0888207892716155</c:v>
                </c:pt>
                <c:pt idx="106">
                  <c:v>1.0682015419071611</c:v>
                </c:pt>
                <c:pt idx="107">
                  <c:v>1.0217639334914494</c:v>
                </c:pt>
                <c:pt idx="108">
                  <c:v>1.0050746565122586</c:v>
                </c:pt>
                <c:pt idx="109">
                  <c:v>1.0301950679505609</c:v>
                </c:pt>
                <c:pt idx="110">
                  <c:v>1.025811147224017</c:v>
                </c:pt>
                <c:pt idx="111">
                  <c:v>1.0470365386109748</c:v>
                </c:pt>
                <c:pt idx="112">
                  <c:v>1.0340987163187054</c:v>
                </c:pt>
                <c:pt idx="113">
                  <c:v>1.0340949873256395</c:v>
                </c:pt>
                <c:pt idx="114">
                  <c:v>1.0280741435609433</c:v>
                </c:pt>
                <c:pt idx="115">
                  <c:v>1.0310481865729173</c:v>
                </c:pt>
                <c:pt idx="116">
                  <c:v>1.0261374845278357</c:v>
                </c:pt>
                <c:pt idx="117">
                  <c:v>1.0001477039446032</c:v>
                </c:pt>
                <c:pt idx="118">
                  <c:v>0.99257184395247156</c:v>
                </c:pt>
                <c:pt idx="119">
                  <c:v>0.99479706094771103</c:v>
                </c:pt>
                <c:pt idx="120">
                  <c:v>0.98173906778812969</c:v>
                </c:pt>
                <c:pt idx="121">
                  <c:v>0.97558525981313937</c:v>
                </c:pt>
                <c:pt idx="122">
                  <c:v>0.97405512106849224</c:v>
                </c:pt>
                <c:pt idx="123">
                  <c:v>0.98439729528867315</c:v>
                </c:pt>
                <c:pt idx="124">
                  <c:v>0.96317194011697704</c:v>
                </c:pt>
                <c:pt idx="125">
                  <c:v>0.95272044897986663</c:v>
                </c:pt>
                <c:pt idx="126">
                  <c:v>0.92459859397791255</c:v>
                </c:pt>
                <c:pt idx="127">
                  <c:v>0.92760578619113598</c:v>
                </c:pt>
                <c:pt idx="128">
                  <c:v>0.93800293935492551</c:v>
                </c:pt>
                <c:pt idx="129">
                  <c:v>0.90829168099481539</c:v>
                </c:pt>
                <c:pt idx="130">
                  <c:v>0.91215884520393964</c:v>
                </c:pt>
                <c:pt idx="131">
                  <c:v>0.89772040670894593</c:v>
                </c:pt>
                <c:pt idx="132">
                  <c:v>0.90141883004094547</c:v>
                </c:pt>
                <c:pt idx="133">
                  <c:v>0.89614914269752122</c:v>
                </c:pt>
                <c:pt idx="134">
                  <c:v>0.88877443102482234</c:v>
                </c:pt>
                <c:pt idx="135">
                  <c:v>0.91106234677578202</c:v>
                </c:pt>
                <c:pt idx="136">
                  <c:v>0.87315054424048111</c:v>
                </c:pt>
                <c:pt idx="137">
                  <c:v>0.84697651119271766</c:v>
                </c:pt>
                <c:pt idx="138">
                  <c:v>0.84930581543934514</c:v>
                </c:pt>
                <c:pt idx="139">
                  <c:v>0.82850492573726275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4363792"/>
        <c:axId val="-814360400"/>
      </c:scatterChart>
      <c:valAx>
        <c:axId val="-81436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4360400"/>
        <c:crossesAt val="0"/>
        <c:crossBetween val="midCat"/>
        <c:majorUnit val="10"/>
      </c:valAx>
      <c:valAx>
        <c:axId val="-8143604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43637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'6887'!$A$2:$A$179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'6887'!$P$2:$P$177</c:f>
              <c:numCache>
                <c:formatCode>General</c:formatCode>
                <c:ptCount val="176"/>
                <c:pt idx="4">
                  <c:v>-4.7881264497083276</c:v>
                </c:pt>
                <c:pt idx="5">
                  <c:v>-2.8136259032333499</c:v>
                </c:pt>
                <c:pt idx="6">
                  <c:v>-4.3724321378784481</c:v>
                </c:pt>
                <c:pt idx="7">
                  <c:v>-4.3496320808328734</c:v>
                </c:pt>
                <c:pt idx="8">
                  <c:v>-1.8862938223978671</c:v>
                </c:pt>
                <c:pt idx="9">
                  <c:v>-4.0425159997505951</c:v>
                </c:pt>
                <c:pt idx="10">
                  <c:v>-8.6012935316009642</c:v>
                </c:pt>
                <c:pt idx="11">
                  <c:v>-6.5640560725585049</c:v>
                </c:pt>
                <c:pt idx="12">
                  <c:v>-8.9924435796378006</c:v>
                </c:pt>
                <c:pt idx="13">
                  <c:v>-9.9070599279677101</c:v>
                </c:pt>
                <c:pt idx="14">
                  <c:v>-9.4935781714377292</c:v>
                </c:pt>
                <c:pt idx="15">
                  <c:v>-9.9705176421141353</c:v>
                </c:pt>
                <c:pt idx="16">
                  <c:v>-9.9750964703165721</c:v>
                </c:pt>
                <c:pt idx="17">
                  <c:v>-9.0098297491688868</c:v>
                </c:pt>
                <c:pt idx="18">
                  <c:v>-10.211840085152186</c:v>
                </c:pt>
                <c:pt idx="19">
                  <c:v>-10.304670802512772</c:v>
                </c:pt>
                <c:pt idx="20">
                  <c:v>-10.603999762164268</c:v>
                </c:pt>
                <c:pt idx="21">
                  <c:v>-10.308166407423819</c:v>
                </c:pt>
                <c:pt idx="22">
                  <c:v>-7.6283613709786771</c:v>
                </c:pt>
                <c:pt idx="23">
                  <c:v>-4.109708682403026</c:v>
                </c:pt>
                <c:pt idx="24">
                  <c:v>-3.1037336963401878</c:v>
                </c:pt>
                <c:pt idx="25">
                  <c:v>-3.1769705333706884</c:v>
                </c:pt>
                <c:pt idx="26">
                  <c:v>-0.7535475621593507</c:v>
                </c:pt>
                <c:pt idx="27">
                  <c:v>1.0632738912914079</c:v>
                </c:pt>
                <c:pt idx="28">
                  <c:v>3.1305683725367168</c:v>
                </c:pt>
                <c:pt idx="29">
                  <c:v>3.2944271829287177</c:v>
                </c:pt>
                <c:pt idx="30">
                  <c:v>0.99681068164913822</c:v>
                </c:pt>
                <c:pt idx="31">
                  <c:v>5.5026211143408117E-2</c:v>
                </c:pt>
                <c:pt idx="32">
                  <c:v>3.1837355108188214</c:v>
                </c:pt>
                <c:pt idx="33">
                  <c:v>3.8498262092765931</c:v>
                </c:pt>
                <c:pt idx="34">
                  <c:v>4.5213076513130144</c:v>
                </c:pt>
                <c:pt idx="35">
                  <c:v>2.0994841462214837</c:v>
                </c:pt>
                <c:pt idx="36">
                  <c:v>2.454702439596836</c:v>
                </c:pt>
                <c:pt idx="37">
                  <c:v>-1.5426759864329402</c:v>
                </c:pt>
                <c:pt idx="38">
                  <c:v>-0.48861857316185753</c:v>
                </c:pt>
                <c:pt idx="39">
                  <c:v>0.60471845526109225</c:v>
                </c:pt>
                <c:pt idx="40">
                  <c:v>-1.5356438703078861</c:v>
                </c:pt>
                <c:pt idx="41">
                  <c:v>0.38489285568792375</c:v>
                </c:pt>
                <c:pt idx="42">
                  <c:v>1.4653071122163555</c:v>
                </c:pt>
                <c:pt idx="43">
                  <c:v>-1.3426824328594329</c:v>
                </c:pt>
                <c:pt idx="44">
                  <c:v>7.2542292602857023E-2</c:v>
                </c:pt>
                <c:pt idx="45">
                  <c:v>-1.4128580518885687</c:v>
                </c:pt>
                <c:pt idx="46">
                  <c:v>-3.0258029573606473</c:v>
                </c:pt>
                <c:pt idx="47">
                  <c:v>-0.64836068626197441</c:v>
                </c:pt>
                <c:pt idx="48">
                  <c:v>-2.247168957678098</c:v>
                </c:pt>
                <c:pt idx="49">
                  <c:v>-0.1784324856632632</c:v>
                </c:pt>
                <c:pt idx="50">
                  <c:v>-1.2789558234831937</c:v>
                </c:pt>
                <c:pt idx="51">
                  <c:v>-1.6318777050410807</c:v>
                </c:pt>
                <c:pt idx="52">
                  <c:v>-0.52276857582622638</c:v>
                </c:pt>
                <c:pt idx="53">
                  <c:v>-0.28934947186957843</c:v>
                </c:pt>
                <c:pt idx="54">
                  <c:v>-0.2806470188195303</c:v>
                </c:pt>
                <c:pt idx="55">
                  <c:v>-0.22299472098525819</c:v>
                </c:pt>
                <c:pt idx="56">
                  <c:v>0.93695892969781025</c:v>
                </c:pt>
                <c:pt idx="57">
                  <c:v>-2.3644437330488435</c:v>
                </c:pt>
                <c:pt idx="58">
                  <c:v>-1.951173758780226</c:v>
                </c:pt>
                <c:pt idx="59">
                  <c:v>-3.2712348105700748</c:v>
                </c:pt>
                <c:pt idx="60">
                  <c:v>-1.7237083745340827</c:v>
                </c:pt>
                <c:pt idx="61">
                  <c:v>-1.9460780956411743</c:v>
                </c:pt>
                <c:pt idx="62">
                  <c:v>-3.8496697511913291</c:v>
                </c:pt>
                <c:pt idx="63">
                  <c:v>-3.6562857610958002</c:v>
                </c:pt>
                <c:pt idx="64">
                  <c:v>-6.1264264091080713</c:v>
                </c:pt>
                <c:pt idx="65">
                  <c:v>-6.4744169656891293</c:v>
                </c:pt>
                <c:pt idx="66">
                  <c:v>-5.8278697740933643</c:v>
                </c:pt>
                <c:pt idx="67">
                  <c:v>-6.1600633819678086</c:v>
                </c:pt>
                <c:pt idx="68">
                  <c:v>-7.1224570858756771</c:v>
                </c:pt>
                <c:pt idx="69">
                  <c:v>-7.286241696349645</c:v>
                </c:pt>
                <c:pt idx="70">
                  <c:v>-7.6676714786814344</c:v>
                </c:pt>
                <c:pt idx="71">
                  <c:v>-7.9374284920785962</c:v>
                </c:pt>
                <c:pt idx="72">
                  <c:v>-6.212761670628395</c:v>
                </c:pt>
                <c:pt idx="73">
                  <c:v>-7.4430498793424809</c:v>
                </c:pt>
                <c:pt idx="74">
                  <c:v>-6.8459809719315698</c:v>
                </c:pt>
                <c:pt idx="75">
                  <c:v>-8.1770548800479244</c:v>
                </c:pt>
                <c:pt idx="76">
                  <c:v>-9.3964410383000345</c:v>
                </c:pt>
                <c:pt idx="77">
                  <c:v>-9.0590840160877129</c:v>
                </c:pt>
                <c:pt idx="78">
                  <c:v>-9.6038084213913262</c:v>
                </c:pt>
                <c:pt idx="79">
                  <c:v>-8.1235007246483768</c:v>
                </c:pt>
                <c:pt idx="80">
                  <c:v>-6.1650643952330881</c:v>
                </c:pt>
                <c:pt idx="81">
                  <c:v>-5.1247540057917496</c:v>
                </c:pt>
                <c:pt idx="82">
                  <c:v>-2.8829128712516998</c:v>
                </c:pt>
                <c:pt idx="83">
                  <c:v>-3.4865421320504146</c:v>
                </c:pt>
                <c:pt idx="84">
                  <c:v>-3.8458502657974782</c:v>
                </c:pt>
                <c:pt idx="85">
                  <c:v>-4.1830338776572589</c:v>
                </c:pt>
                <c:pt idx="86">
                  <c:v>-5.5852325963342189</c:v>
                </c:pt>
                <c:pt idx="87">
                  <c:v>-5.6305001032784396</c:v>
                </c:pt>
                <c:pt idx="88">
                  <c:v>-5.3379438620886184</c:v>
                </c:pt>
                <c:pt idx="89">
                  <c:v>-6.1647330912926019</c:v>
                </c:pt>
                <c:pt idx="90">
                  <c:v>-7.1295988731772049</c:v>
                </c:pt>
                <c:pt idx="91">
                  <c:v>-5.1801857045852984</c:v>
                </c:pt>
                <c:pt idx="92">
                  <c:v>-6.0443197073771815</c:v>
                </c:pt>
                <c:pt idx="93">
                  <c:v>-5.3503748457532074</c:v>
                </c:pt>
                <c:pt idx="94">
                  <c:v>-6.0331789061606393</c:v>
                </c:pt>
                <c:pt idx="95">
                  <c:v>-4.9222144207137299</c:v>
                </c:pt>
                <c:pt idx="96">
                  <c:v>-6.4718894450655551</c:v>
                </c:pt>
                <c:pt idx="97">
                  <c:v>-7.0035583042543479</c:v>
                </c:pt>
                <c:pt idx="98">
                  <c:v>-6.7291554778815659</c:v>
                </c:pt>
                <c:pt idx="99">
                  <c:v>-7.578574555390011</c:v>
                </c:pt>
                <c:pt idx="100">
                  <c:v>-6.7958242366153536</c:v>
                </c:pt>
                <c:pt idx="101">
                  <c:v>-7.0103150729737909</c:v>
                </c:pt>
                <c:pt idx="102">
                  <c:v>-6.1534673938499553</c:v>
                </c:pt>
                <c:pt idx="103">
                  <c:v>-5.3822727865451387</c:v>
                </c:pt>
                <c:pt idx="104">
                  <c:v>-5.6560781529447528</c:v>
                </c:pt>
                <c:pt idx="105">
                  <c:v>-5.427075218375589</c:v>
                </c:pt>
                <c:pt idx="106">
                  <c:v>-5.7947552636818171</c:v>
                </c:pt>
                <c:pt idx="107">
                  <c:v>-7.2154223197751515</c:v>
                </c:pt>
                <c:pt idx="108">
                  <c:v>-7.4228207825190866</c:v>
                </c:pt>
                <c:pt idx="109">
                  <c:v>-5.9250351423187926</c:v>
                </c:pt>
                <c:pt idx="110">
                  <c:v>-5.6305667254640737</c:v>
                </c:pt>
                <c:pt idx="111">
                  <c:v>-4.2916372385524699</c:v>
                </c:pt>
                <c:pt idx="112">
                  <c:v>-4.3460347788504503</c:v>
                </c:pt>
                <c:pt idx="113">
                  <c:v>-3.8729227606086014</c:v>
                </c:pt>
                <c:pt idx="114">
                  <c:v>-3.6452153086892953</c:v>
                </c:pt>
                <c:pt idx="115">
                  <c:v>-3.0506565713405465</c:v>
                </c:pt>
                <c:pt idx="116">
                  <c:v>-2.7776726276808619</c:v>
                </c:pt>
                <c:pt idx="117">
                  <c:v>-3.3643867824391611</c:v>
                </c:pt>
                <c:pt idx="118">
                  <c:v>-3.2000997732738194</c:v>
                </c:pt>
                <c:pt idx="119">
                  <c:v>-2.6360814744678476</c:v>
                </c:pt>
                <c:pt idx="120">
                  <c:v>-2.6953801144949345</c:v>
                </c:pt>
                <c:pt idx="121">
                  <c:v>-2.4730955314425098</c:v>
                </c:pt>
                <c:pt idx="122">
                  <c:v>-2.0622372572847021</c:v>
                </c:pt>
                <c:pt idx="123">
                  <c:v>-1.1671735250366162</c:v>
                </c:pt>
                <c:pt idx="124">
                  <c:v>-1.5595733287696125</c:v>
                </c:pt>
                <c:pt idx="125">
                  <c:v>-1.5125672824611209</c:v>
                </c:pt>
                <c:pt idx="126">
                  <c:v>-2.1862368665159804</c:v>
                </c:pt>
                <c:pt idx="127">
                  <c:v>-1.5903261580539527</c:v>
                </c:pt>
                <c:pt idx="128">
                  <c:v>-0.69302014120184008</c:v>
                </c:pt>
                <c:pt idx="129">
                  <c:v>-1.4315126273656633</c:v>
                </c:pt>
                <c:pt idx="130">
                  <c:v>-0.80052845550576623</c:v>
                </c:pt>
                <c:pt idx="131">
                  <c:v>-0.91612776482804925</c:v>
                </c:pt>
                <c:pt idx="132">
                  <c:v>-0.29202559262136896</c:v>
                </c:pt>
                <c:pt idx="133">
                  <c:v>-3.3682657950115963E-2</c:v>
                </c:pt>
                <c:pt idx="134">
                  <c:v>0.13880806976976531</c:v>
                </c:pt>
                <c:pt idx="135">
                  <c:v>1.5210720019514392</c:v>
                </c:pt>
                <c:pt idx="136">
                  <c:v>0.44812503663930053</c:v>
                </c:pt>
                <c:pt idx="137">
                  <c:v>-0.14610374894593231</c:v>
                </c:pt>
                <c:pt idx="138">
                  <c:v>0.42215968856122416</c:v>
                </c:pt>
                <c:pt idx="139">
                  <c:v>4.7071464953068659E-2</c:v>
                </c:pt>
                <c:pt idx="140">
                  <c:v>0.49875578780060337</c:v>
                </c:pt>
                <c:pt idx="141">
                  <c:v>0.85042441808908553</c:v>
                </c:pt>
                <c:pt idx="142">
                  <c:v>1.2406061424435086</c:v>
                </c:pt>
                <c:pt idx="143">
                  <c:v>1.2163455414873741</c:v>
                </c:pt>
                <c:pt idx="144">
                  <c:v>1.8141550388784238</c:v>
                </c:pt>
                <c:pt idx="145">
                  <c:v>2.2036988248390208</c:v>
                </c:pt>
                <c:pt idx="146">
                  <c:v>1.6004776272389281</c:v>
                </c:pt>
                <c:pt idx="147">
                  <c:v>2.1875152646426024</c:v>
                </c:pt>
                <c:pt idx="148">
                  <c:v>0.96568777787441507</c:v>
                </c:pt>
                <c:pt idx="149">
                  <c:v>1.9446251846575773</c:v>
                </c:pt>
                <c:pt idx="150">
                  <c:v>1.8567126994160865</c:v>
                </c:pt>
                <c:pt idx="151">
                  <c:v>2.7904521615983455</c:v>
                </c:pt>
                <c:pt idx="152">
                  <c:v>2.8775584663871792</c:v>
                </c:pt>
                <c:pt idx="153">
                  <c:v>3.8059965155084496</c:v>
                </c:pt>
                <c:pt idx="154">
                  <c:v>4.5046842367094522</c:v>
                </c:pt>
                <c:pt idx="155">
                  <c:v>5.6818991959861753</c:v>
                </c:pt>
                <c:pt idx="156">
                  <c:v>7.51122254267126</c:v>
                </c:pt>
                <c:pt idx="157">
                  <c:v>8.1745905661603331</c:v>
                </c:pt>
                <c:pt idx="158">
                  <c:v>9.2711625866458292</c:v>
                </c:pt>
                <c:pt idx="159">
                  <c:v>8.9769957832536722</c:v>
                </c:pt>
                <c:pt idx="160">
                  <c:v>9.768260953345612</c:v>
                </c:pt>
                <c:pt idx="161">
                  <c:v>10.483214896559138</c:v>
                </c:pt>
                <c:pt idx="162">
                  <c:v>11.021281740625135</c:v>
                </c:pt>
                <c:pt idx="163">
                  <c:v>11.870359320985873</c:v>
                </c:pt>
                <c:pt idx="164">
                  <c:v>12.408697781233027</c:v>
                </c:pt>
                <c:pt idx="165">
                  <c:v>12.308299823950716</c:v>
                </c:pt>
                <c:pt idx="166">
                  <c:v>13.150825672235445</c:v>
                </c:pt>
                <c:pt idx="167">
                  <c:v>14.18610907475257</c:v>
                </c:pt>
                <c:pt idx="168">
                  <c:v>15.631863378447555</c:v>
                </c:pt>
                <c:pt idx="169">
                  <c:v>15.387765177772236</c:v>
                </c:pt>
                <c:pt idx="170">
                  <c:v>14.547906001989674</c:v>
                </c:pt>
                <c:pt idx="171">
                  <c:v>15.102565713544468</c:v>
                </c:pt>
                <c:pt idx="172">
                  <c:v>16.250391774189868</c:v>
                </c:pt>
                <c:pt idx="173">
                  <c:v>16.797376132387313</c:v>
                </c:pt>
                <c:pt idx="174">
                  <c:v>17.809752513807091</c:v>
                </c:pt>
                <c:pt idx="175">
                  <c:v>17.977627958853773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summary!$AC$46:$AC$86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8612032"/>
        <c:axId val="-848608912"/>
      </c:scatterChart>
      <c:valAx>
        <c:axId val="-84861203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8608912"/>
        <c:crossesAt val="0"/>
        <c:crossBetween val="midCat"/>
        <c:majorUnit val="10"/>
      </c:valAx>
      <c:valAx>
        <c:axId val="-848608912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861203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'6887'!$L$1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'6887'!$A$2:$A$141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'6887'!$M$2:$M$177</c:f>
              <c:numCache>
                <c:formatCode>0.00</c:formatCode>
                <c:ptCount val="176"/>
                <c:pt idx="4">
                  <c:v>2.3345155282119818</c:v>
                </c:pt>
                <c:pt idx="5">
                  <c:v>2.3829286306363775</c:v>
                </c:pt>
                <c:pt idx="6">
                  <c:v>2.3447080051559803</c:v>
                </c:pt>
                <c:pt idx="7">
                  <c:v>2.3452670434905101</c:v>
                </c:pt>
                <c:pt idx="8">
                  <c:v>2.4056660378713697</c:v>
                </c:pt>
                <c:pt idx="9">
                  <c:v>2.3527972730040747</c:v>
                </c:pt>
                <c:pt idx="10">
                  <c:v>2.2410198597369457</c:v>
                </c:pt>
                <c:pt idx="11">
                  <c:v>2.2909712188001365</c:v>
                </c:pt>
                <c:pt idx="12">
                  <c:v>2.2314291876185095</c:v>
                </c:pt>
                <c:pt idx="13">
                  <c:v>2.2090035595123165</c:v>
                </c:pt>
                <c:pt idx="14">
                  <c:v>2.2191417864503857</c:v>
                </c:pt>
                <c:pt idx="15">
                  <c:v>2.2074476294215026</c:v>
                </c:pt>
                <c:pt idx="16">
                  <c:v>2.2073353603825581</c:v>
                </c:pt>
                <c:pt idx="17">
                  <c:v>2.2310028932790225</c:v>
                </c:pt>
                <c:pt idx="18">
                  <c:v>2.2015306048995473</c:v>
                </c:pt>
                <c:pt idx="19">
                  <c:v>2.1992544733301074</c:v>
                </c:pt>
                <c:pt idx="20">
                  <c:v>2.1919151775228376</c:v>
                </c:pt>
                <c:pt idx="21">
                  <c:v>2.1991687640205324</c:v>
                </c:pt>
                <c:pt idx="22">
                  <c:v>2.2648753427998836</c:v>
                </c:pt>
                <c:pt idx="23">
                  <c:v>2.3511497646084809</c:v>
                </c:pt>
                <c:pt idx="24">
                  <c:v>2.3758154301225205</c:v>
                </c:pt>
                <c:pt idx="25">
                  <c:v>2.3740197241153855</c:v>
                </c:pt>
                <c:pt idx="26">
                  <c:v>2.4334400290286182</c:v>
                </c:pt>
                <c:pt idx="27">
                  <c:v>2.4779869719351573</c:v>
                </c:pt>
                <c:pt idx="28">
                  <c:v>2.5286753040506356</c:v>
                </c:pt>
                <c:pt idx="29">
                  <c:v>2.5326929850711903</c:v>
                </c:pt>
                <c:pt idx="30">
                  <c:v>2.4763573496078251</c:v>
                </c:pt>
                <c:pt idx="31">
                  <c:v>2.4532655818624587</c:v>
                </c:pt>
                <c:pt idx="32">
                  <c:v>2.5299789178257033</c:v>
                </c:pt>
                <c:pt idx="33">
                  <c:v>2.5463109048013179</c:v>
                </c:pt>
                <c:pt idx="34">
                  <c:v>2.5627750683020203</c:v>
                </c:pt>
                <c:pt idx="35">
                  <c:v>2.5033939809606545</c:v>
                </c:pt>
                <c:pt idx="36">
                  <c:v>2.5121036364990648</c:v>
                </c:pt>
                <c:pt idx="37">
                  <c:v>2.4140912598937785</c:v>
                </c:pt>
                <c:pt idx="38">
                  <c:v>2.439935866318927</c:v>
                </c:pt>
                <c:pt idx="39">
                  <c:v>2.466743576064018</c:v>
                </c:pt>
                <c:pt idx="40">
                  <c:v>2.4142636815012732</c:v>
                </c:pt>
                <c:pt idx="41">
                  <c:v>2.4613536361692736</c:v>
                </c:pt>
                <c:pt idx="42">
                  <c:v>2.487844490352864</c:v>
                </c:pt>
                <c:pt idx="43">
                  <c:v>2.4189949346031416</c:v>
                </c:pt>
                <c:pt idx="44">
                  <c:v>2.4536950615338036</c:v>
                </c:pt>
                <c:pt idx="45">
                  <c:v>2.4172742871017681</c:v>
                </c:pt>
                <c:pt idx="46">
                  <c:v>2.377726226680648</c:v>
                </c:pt>
                <c:pt idx="47">
                  <c:v>2.4360191232738</c:v>
                </c:pt>
                <c:pt idx="48">
                  <c:v>2.3968176812994102</c:v>
                </c:pt>
                <c:pt idx="49">
                  <c:v>2.4475413698228392</c:v>
                </c:pt>
                <c:pt idx="50">
                  <c:v>2.4205574577801543</c:v>
                </c:pt>
                <c:pt idx="51">
                  <c:v>2.4119041083393675</c:v>
                </c:pt>
                <c:pt idx="52">
                  <c:v>2.4390985368080615</c:v>
                </c:pt>
                <c:pt idx="53">
                  <c:v>2.4448217780641039</c:v>
                </c:pt>
                <c:pt idx="54">
                  <c:v>2.4450351549363503</c:v>
                </c:pt>
                <c:pt idx="55">
                  <c:v>2.4464487410733788</c:v>
                </c:pt>
                <c:pt idx="56">
                  <c:v>2.474889834694916</c:v>
                </c:pt>
                <c:pt idx="57">
                  <c:v>2.3939422018664174</c:v>
                </c:pt>
                <c:pt idx="58">
                  <c:v>2.4040752360805193</c:v>
                </c:pt>
                <c:pt idx="59">
                  <c:v>2.3717084428573667</c:v>
                </c:pt>
                <c:pt idx="60">
                  <c:v>2.4096524971074524</c:v>
                </c:pt>
                <c:pt idx="61">
                  <c:v>2.4042001774799591</c:v>
                </c:pt>
                <c:pt idx="62">
                  <c:v>2.3575257017706952</c:v>
                </c:pt>
                <c:pt idx="63">
                  <c:v>2.3622673155101532</c:v>
                </c:pt>
                <c:pt idx="64">
                  <c:v>2.3017015322246652</c:v>
                </c:pt>
                <c:pt idx="65">
                  <c:v>2.2931690947489916</c:v>
                </c:pt>
                <c:pt idx="66">
                  <c:v>2.3090218912776188</c:v>
                </c:pt>
                <c:pt idx="67">
                  <c:v>2.3008767817756404</c:v>
                </c:pt>
                <c:pt idx="68">
                  <c:v>2.2772796928596279</c:v>
                </c:pt>
                <c:pt idx="69">
                  <c:v>2.2732638311590212</c:v>
                </c:pt>
                <c:pt idx="70">
                  <c:v>2.2639114918280896</c:v>
                </c:pt>
                <c:pt idx="71">
                  <c:v>2.2572972754164451</c:v>
                </c:pt>
                <c:pt idx="72">
                  <c:v>2.2995846638012645</c:v>
                </c:pt>
                <c:pt idx="73">
                  <c:v>2.2694190256269242</c:v>
                </c:pt>
                <c:pt idx="74">
                  <c:v>2.2840586559985194</c:v>
                </c:pt>
                <c:pt idx="75">
                  <c:v>2.2514218367466214</c:v>
                </c:pt>
                <c:pt idx="76">
                  <c:v>2.2215235077338784</c:v>
                </c:pt>
                <c:pt idx="77">
                  <c:v>2.2297952198380417</c:v>
                </c:pt>
                <c:pt idx="78">
                  <c:v>2.2164390328903538</c:v>
                </c:pt>
                <c:pt idx="79">
                  <c:v>2.2527349398578052</c:v>
                </c:pt>
                <c:pt idx="80">
                  <c:v>2.3007541611119642</c:v>
                </c:pt>
                <c:pt idx="81">
                  <c:v>2.3262617020073573</c:v>
                </c:pt>
                <c:pt idx="82">
                  <c:v>2.3812297721147444</c:v>
                </c:pt>
                <c:pt idx="83">
                  <c:v>2.3664292873635082</c:v>
                </c:pt>
                <c:pt idx="84">
                  <c:v>2.3576193523588964</c:v>
                </c:pt>
                <c:pt idx="85">
                  <c:v>2.3493518921315806</c:v>
                </c:pt>
                <c:pt idx="86">
                  <c:v>2.3149711519956222</c:v>
                </c:pt>
                <c:pt idx="87">
                  <c:v>2.3138612305756965</c:v>
                </c:pt>
                <c:pt idx="88">
                  <c:v>2.3210344649892827</c:v>
                </c:pt>
                <c:pt idx="89">
                  <c:v>2.3007622844075657</c:v>
                </c:pt>
                <c:pt idx="90">
                  <c:v>2.2771045822065874</c:v>
                </c:pt>
                <c:pt idx="91">
                  <c:v>2.3249025631020572</c:v>
                </c:pt>
                <c:pt idx="92">
                  <c:v>2.3037147198977319</c:v>
                </c:pt>
                <c:pt idx="93">
                  <c:v>2.3207296676639722</c:v>
                </c:pt>
                <c:pt idx="94">
                  <c:v>2.3039878830282001</c:v>
                </c:pt>
                <c:pt idx="95">
                  <c:v>2.3312278032803513</c:v>
                </c:pt>
                <c:pt idx="96">
                  <c:v>2.2932310674412997</c:v>
                </c:pt>
                <c:pt idx="97">
                  <c:v>2.2801949915679751</c:v>
                </c:pt>
                <c:pt idx="98">
                  <c:v>2.2869231194291935</c:v>
                </c:pt>
                <c:pt idx="99">
                  <c:v>2.2660960738889591</c:v>
                </c:pt>
                <c:pt idx="100">
                  <c:v>2.2852884572100067</c:v>
                </c:pt>
                <c:pt idx="101">
                  <c:v>2.2800293212486347</c:v>
                </c:pt>
                <c:pt idx="102">
                  <c:v>2.3010385098890662</c:v>
                </c:pt>
                <c:pt idx="103">
                  <c:v>2.3199475568271613</c:v>
                </c:pt>
                <c:pt idx="104">
                  <c:v>2.3132340781849199</c:v>
                </c:pt>
                <c:pt idx="105">
                  <c:v>2.3188490386601535</c:v>
                </c:pt>
                <c:pt idx="106">
                  <c:v>2.3098338313842701</c:v>
                </c:pt>
                <c:pt idx="107">
                  <c:v>2.2750002630571302</c:v>
                </c:pt>
                <c:pt idx="108">
                  <c:v>2.26991502616651</c:v>
                </c:pt>
                <c:pt idx="109">
                  <c:v>2.3066394776933836</c:v>
                </c:pt>
                <c:pt idx="110">
                  <c:v>2.3138595970554108</c:v>
                </c:pt>
                <c:pt idx="111">
                  <c:v>2.3466890285309399</c:v>
                </c:pt>
                <c:pt idx="112">
                  <c:v>2.3453552463272413</c:v>
                </c:pt>
                <c:pt idx="113">
                  <c:v>2.3569555574227468</c:v>
                </c:pt>
                <c:pt idx="114">
                  <c:v>2.3625387537466214</c:v>
                </c:pt>
                <c:pt idx="115">
                  <c:v>2.3771168368471667</c:v>
                </c:pt>
                <c:pt idx="116">
                  <c:v>2.3838101748906562</c:v>
                </c:pt>
                <c:pt idx="117">
                  <c:v>2.3694244343959947</c:v>
                </c:pt>
                <c:pt idx="118">
                  <c:v>2.3734526144924342</c:v>
                </c:pt>
                <c:pt idx="119">
                  <c:v>2.3872818715762447</c:v>
                </c:pt>
                <c:pt idx="120">
                  <c:v>2.3858279185052345</c:v>
                </c:pt>
                <c:pt idx="121">
                  <c:v>2.3912781506188154</c:v>
                </c:pt>
                <c:pt idx="122">
                  <c:v>2.4013520519627392</c:v>
                </c:pt>
                <c:pt idx="123">
                  <c:v>2.4232982662714915</c:v>
                </c:pt>
                <c:pt idx="124">
                  <c:v>2.4136769511883664</c:v>
                </c:pt>
                <c:pt idx="125">
                  <c:v>2.4148295001398274</c:v>
                </c:pt>
                <c:pt idx="126">
                  <c:v>2.3983116852264441</c:v>
                </c:pt>
                <c:pt idx="127">
                  <c:v>2.4129229175282387</c:v>
                </c:pt>
                <c:pt idx="128">
                  <c:v>2.4349241107805994</c:v>
                </c:pt>
                <c:pt idx="129">
                  <c:v>2.4168168925090603</c:v>
                </c:pt>
                <c:pt idx="130">
                  <c:v>2.4322880968067557</c:v>
                </c:pt>
                <c:pt idx="131">
                  <c:v>2.4294536984003332</c:v>
                </c:pt>
                <c:pt idx="132">
                  <c:v>2.4447561618209037</c:v>
                </c:pt>
                <c:pt idx="133">
                  <c:v>2.4510905145660509</c:v>
                </c:pt>
                <c:pt idx="134">
                  <c:v>2.4553198429819227</c:v>
                </c:pt>
                <c:pt idx="135">
                  <c:v>2.4892117988214535</c:v>
                </c:pt>
                <c:pt idx="136">
                  <c:v>2.4629040363747241</c:v>
                </c:pt>
                <c:pt idx="137">
                  <c:v>2.4483340434155316</c:v>
                </c:pt>
                <c:pt idx="138">
                  <c:v>2.46226738775073</c:v>
                </c:pt>
                <c:pt idx="139">
                  <c:v>2.4530705381372186</c:v>
                </c:pt>
                <c:pt idx="140">
                  <c:v>2.4641454600583854</c:v>
                </c:pt>
                <c:pt idx="141">
                  <c:v>2.4727680808259502</c:v>
                </c:pt>
                <c:pt idx="142">
                  <c:v>2.4823350104573558</c:v>
                </c:pt>
                <c:pt idx="143">
                  <c:v>2.4817401608073704</c:v>
                </c:pt>
                <c:pt idx="144">
                  <c:v>2.4963979498260356</c:v>
                </c:pt>
                <c:pt idx="145">
                  <c:v>2.5059492377414356</c:v>
                </c:pt>
                <c:pt idx="146">
                  <c:v>2.4911587583586283</c:v>
                </c:pt>
                <c:pt idx="147">
                  <c:v>2.5055524303772749</c:v>
                </c:pt>
                <c:pt idx="148">
                  <c:v>2.4755942420306303</c:v>
                </c:pt>
                <c:pt idx="149">
                  <c:v>2.4995969687081567</c:v>
                </c:pt>
                <c:pt idx="150">
                  <c:v>2.4974414280779058</c:v>
                </c:pt>
                <c:pt idx="151">
                  <c:v>2.5203359389460003</c:v>
                </c:pt>
                <c:pt idx="152">
                  <c:v>2.5224717127056384</c:v>
                </c:pt>
                <c:pt idx="153">
                  <c:v>2.5452362373582447</c:v>
                </c:pt>
                <c:pt idx="154">
                  <c:v>2.5623674760755799</c:v>
                </c:pt>
                <c:pt idx="155">
                  <c:v>2.5912318025508205</c:v>
                </c:pt>
                <c:pt idx="156">
                  <c:v>2.6360852814260292</c:v>
                </c:pt>
                <c:pt idx="157">
                  <c:v>2.6523505106879712</c:v>
                </c:pt>
                <c:pt idx="158">
                  <c:v>2.6792375397335029</c:v>
                </c:pt>
                <c:pt idx="159">
                  <c:v>2.6720248156813842</c:v>
                </c:pt>
                <c:pt idx="160">
                  <c:v>2.6914259760370536</c:v>
                </c:pt>
                <c:pt idx="161">
                  <c:v>2.7089560489171629</c:v>
                </c:pt>
                <c:pt idx="162">
                  <c:v>2.7221489980300126</c:v>
                </c:pt>
                <c:pt idx="163">
                  <c:v>2.7429676703457275</c:v>
                </c:pt>
                <c:pt idx="164">
                  <c:v>2.7561672792602279</c:v>
                </c:pt>
                <c:pt idx="165">
                  <c:v>2.7537056052952416</c:v>
                </c:pt>
                <c:pt idx="166">
                  <c:v>2.774363634618672</c:v>
                </c:pt>
                <c:pt idx="167">
                  <c:v>2.7997479179979896</c:v>
                </c:pt>
                <c:pt idx="168">
                  <c:v>2.8351966046596639</c:v>
                </c:pt>
                <c:pt idx="169">
                  <c:v>2.8292115208813877</c:v>
                </c:pt>
                <c:pt idx="170">
                  <c:v>2.8086188761379769</c:v>
                </c:pt>
                <c:pt idx="171">
                  <c:v>2.822218668487555</c:v>
                </c:pt>
                <c:pt idx="172">
                  <c:v>2.8503624037418316</c:v>
                </c:pt>
                <c:pt idx="173">
                  <c:v>2.8637740028448206</c:v>
                </c:pt>
                <c:pt idx="174">
                  <c:v>2.8885966252204969</c:v>
                </c:pt>
                <c:pt idx="175">
                  <c:v>2.8927127907642824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2012560"/>
        <c:axId val="-821194016"/>
      </c:scatterChart>
      <c:valAx>
        <c:axId val="-82201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21194016"/>
        <c:crossesAt val="0"/>
        <c:crossBetween val="midCat"/>
        <c:majorUnit val="10"/>
      </c:valAx>
      <c:valAx>
        <c:axId val="-82119401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220125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'6889'!$L$1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'6889'!$A$2:$A$141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'6889'!$L$2:$L$141</c:f>
              <c:numCache>
                <c:formatCode>0.00</c:formatCode>
                <c:ptCount val="140"/>
                <c:pt idx="0">
                  <c:v>3.4519749643149069</c:v>
                </c:pt>
                <c:pt idx="1">
                  <c:v>3.3438251999427138</c:v>
                </c:pt>
                <c:pt idx="2">
                  <c:v>3.3071028694425904</c:v>
                </c:pt>
                <c:pt idx="3">
                  <c:v>3.1687940348309351</c:v>
                </c:pt>
                <c:pt idx="4">
                  <c:v>2.8303292943691982</c:v>
                </c:pt>
                <c:pt idx="5">
                  <c:v>2.859607861335685</c:v>
                </c:pt>
                <c:pt idx="6">
                  <c:v>2.6574891667940261</c:v>
                </c:pt>
                <c:pt idx="7">
                  <c:v>2.5799465436056339</c:v>
                </c:pt>
                <c:pt idx="8">
                  <c:v>2.494851590839986</c:v>
                </c:pt>
                <c:pt idx="9">
                  <c:v>2.3503039532822019</c:v>
                </c:pt>
                <c:pt idx="10">
                  <c:v>2.3637731151509835</c:v>
                </c:pt>
                <c:pt idx="11">
                  <c:v>2.2453373905533942</c:v>
                </c:pt>
                <c:pt idx="12">
                  <c:v>2.2322728480169043</c:v>
                </c:pt>
                <c:pt idx="13">
                  <c:v>2.1064638896914181</c:v>
                </c:pt>
                <c:pt idx="14">
                  <c:v>2.0372161098350099</c:v>
                </c:pt>
                <c:pt idx="15">
                  <c:v>1.8261967894939579</c:v>
                </c:pt>
                <c:pt idx="16">
                  <c:v>1.8362593338614843</c:v>
                </c:pt>
                <c:pt idx="17">
                  <c:v>1.6820271709613066</c:v>
                </c:pt>
                <c:pt idx="18">
                  <c:v>1.7241820143403817</c:v>
                </c:pt>
                <c:pt idx="19">
                  <c:v>1.7288818239069075</c:v>
                </c:pt>
                <c:pt idx="20">
                  <c:v>1.6532894680393329</c:v>
                </c:pt>
                <c:pt idx="21">
                  <c:v>1.6239928828028547</c:v>
                </c:pt>
                <c:pt idx="22">
                  <c:v>1.5774132408362451</c:v>
                </c:pt>
                <c:pt idx="23">
                  <c:v>1.6262403057842993</c:v>
                </c:pt>
                <c:pt idx="24">
                  <c:v>1.6543625881356048</c:v>
                </c:pt>
                <c:pt idx="25">
                  <c:v>1.6648833106739913</c:v>
                </c:pt>
                <c:pt idx="26">
                  <c:v>1.6889883905128931</c:v>
                </c:pt>
                <c:pt idx="27">
                  <c:v>1.7702970053431435</c:v>
                </c:pt>
                <c:pt idx="28">
                  <c:v>1.8757022370138103</c:v>
                </c:pt>
                <c:pt idx="29">
                  <c:v>1.9166366517820057</c:v>
                </c:pt>
                <c:pt idx="30">
                  <c:v>1.8897794090727194</c:v>
                </c:pt>
                <c:pt idx="31">
                  <c:v>1.9589819815681186</c:v>
                </c:pt>
                <c:pt idx="32">
                  <c:v>1.9270508404519326</c:v>
                </c:pt>
                <c:pt idx="33">
                  <c:v>1.9072013359392923</c:v>
                </c:pt>
                <c:pt idx="34">
                  <c:v>2.009856649159913</c:v>
                </c:pt>
                <c:pt idx="35">
                  <c:v>1.9972372894599324</c:v>
                </c:pt>
                <c:pt idx="36">
                  <c:v>1.9405653576698052</c:v>
                </c:pt>
                <c:pt idx="37">
                  <c:v>1.8170707397571542</c:v>
                </c:pt>
                <c:pt idx="38">
                  <c:v>1.7938792290734813</c:v>
                </c:pt>
                <c:pt idx="39">
                  <c:v>1.8021004098704789</c:v>
                </c:pt>
                <c:pt idx="40">
                  <c:v>1.8680199909400539</c:v>
                </c:pt>
                <c:pt idx="41">
                  <c:v>1.7917738733212771</c:v>
                </c:pt>
                <c:pt idx="42">
                  <c:v>1.7250561040345957</c:v>
                </c:pt>
                <c:pt idx="43">
                  <c:v>1.6715174458068933</c:v>
                </c:pt>
                <c:pt idx="44">
                  <c:v>1.7105718961515233</c:v>
                </c:pt>
                <c:pt idx="45">
                  <c:v>1.6923950757681945</c:v>
                </c:pt>
                <c:pt idx="46">
                  <c:v>1.6469212992394195</c:v>
                </c:pt>
                <c:pt idx="47">
                  <c:v>1.7020355714025985</c:v>
                </c:pt>
                <c:pt idx="48">
                  <c:v>1.6575191770937001</c:v>
                </c:pt>
                <c:pt idx="49">
                  <c:v>1.6435607582067582</c:v>
                </c:pt>
                <c:pt idx="50">
                  <c:v>1.6896280637296293</c:v>
                </c:pt>
                <c:pt idx="51">
                  <c:v>1.6902004387741216</c:v>
                </c:pt>
                <c:pt idx="52">
                  <c:v>1.6289422778662974</c:v>
                </c:pt>
                <c:pt idx="53">
                  <c:v>1.7022235982053995</c:v>
                </c:pt>
                <c:pt idx="54">
                  <c:v>1.6685478902003816</c:v>
                </c:pt>
                <c:pt idx="55">
                  <c:v>1.6830591500999983</c:v>
                </c:pt>
                <c:pt idx="56">
                  <c:v>1.7544685969101292</c:v>
                </c:pt>
                <c:pt idx="57">
                  <c:v>1.7943403745365782</c:v>
                </c:pt>
                <c:pt idx="58">
                  <c:v>1.8506456941239526</c:v>
                </c:pt>
                <c:pt idx="59">
                  <c:v>1.7645086780698824</c:v>
                </c:pt>
                <c:pt idx="60">
                  <c:v>1.7086743776600983</c:v>
                </c:pt>
                <c:pt idx="61">
                  <c:v>1.74032594482707</c:v>
                </c:pt>
                <c:pt idx="62">
                  <c:v>1.6779461316787758</c:v>
                </c:pt>
                <c:pt idx="63">
                  <c:v>1.6075825808663997</c:v>
                </c:pt>
                <c:pt idx="64">
                  <c:v>1.6722910890952059</c:v>
                </c:pt>
                <c:pt idx="65">
                  <c:v>1.6779201525086478</c:v>
                </c:pt>
                <c:pt idx="66">
                  <c:v>1.6559366644874189</c:v>
                </c:pt>
                <c:pt idx="67">
                  <c:v>1.6257782005444728</c:v>
                </c:pt>
                <c:pt idx="68">
                  <c:v>1.6458532431250439</c:v>
                </c:pt>
                <c:pt idx="69">
                  <c:v>1.6774367565353705</c:v>
                </c:pt>
                <c:pt idx="70">
                  <c:v>1.6247464328579821</c:v>
                </c:pt>
                <c:pt idx="71">
                  <c:v>1.5499584535472768</c:v>
                </c:pt>
                <c:pt idx="72">
                  <c:v>1.5648191817395845</c:v>
                </c:pt>
                <c:pt idx="73">
                  <c:v>1.5507499264714557</c:v>
                </c:pt>
                <c:pt idx="74">
                  <c:v>1.5193855272755785</c:v>
                </c:pt>
                <c:pt idx="75">
                  <c:v>1.5316935389187152</c:v>
                </c:pt>
                <c:pt idx="76">
                  <c:v>1.5404316668569518</c:v>
                </c:pt>
                <c:pt idx="77">
                  <c:v>1.5279230812709343</c:v>
                </c:pt>
                <c:pt idx="78">
                  <c:v>1.5183120405120596</c:v>
                </c:pt>
                <c:pt idx="79">
                  <c:v>1.5124980209556678</c:v>
                </c:pt>
                <c:pt idx="80">
                  <c:v>1.5294854801783098</c:v>
                </c:pt>
                <c:pt idx="81">
                  <c:v>1.4361955675889986</c:v>
                </c:pt>
                <c:pt idx="82">
                  <c:v>1.4451993523578326</c:v>
                </c:pt>
                <c:pt idx="83">
                  <c:v>1.4029597154811322</c:v>
                </c:pt>
                <c:pt idx="84">
                  <c:v>1.4457541096961974</c:v>
                </c:pt>
                <c:pt idx="85">
                  <c:v>1.4916492623648792</c:v>
                </c:pt>
                <c:pt idx="86">
                  <c:v>1.5279010936198938</c:v>
                </c:pt>
                <c:pt idx="87">
                  <c:v>1.5712507198468819</c:v>
                </c:pt>
                <c:pt idx="88">
                  <c:v>1.5961198064326068</c:v>
                </c:pt>
                <c:pt idx="89">
                  <c:v>1.4777691838871096</c:v>
                </c:pt>
                <c:pt idx="90">
                  <c:v>1.525992240808284</c:v>
                </c:pt>
                <c:pt idx="91">
                  <c:v>1.5635883518446159</c:v>
                </c:pt>
                <c:pt idx="92">
                  <c:v>1.4431163033427998</c:v>
                </c:pt>
                <c:pt idx="93">
                  <c:v>1.4819721328072677</c:v>
                </c:pt>
                <c:pt idx="94">
                  <c:v>1.546819280097498</c:v>
                </c:pt>
                <c:pt idx="95">
                  <c:v>1.5035274374455458</c:v>
                </c:pt>
                <c:pt idx="96">
                  <c:v>1.4897995659961227</c:v>
                </c:pt>
                <c:pt idx="97">
                  <c:v>1.5106102814512081</c:v>
                </c:pt>
                <c:pt idx="98">
                  <c:v>1.4761858535264003</c:v>
                </c:pt>
                <c:pt idx="99">
                  <c:v>1.4716365188369316</c:v>
                </c:pt>
                <c:pt idx="100">
                  <c:v>1.4386254394336784</c:v>
                </c:pt>
                <c:pt idx="101">
                  <c:v>1.4439996386542815</c:v>
                </c:pt>
                <c:pt idx="102">
                  <c:v>1.4570181493361256</c:v>
                </c:pt>
                <c:pt idx="103">
                  <c:v>1.4929319862354218</c:v>
                </c:pt>
                <c:pt idx="104">
                  <c:v>1.5245079416400629</c:v>
                </c:pt>
                <c:pt idx="105">
                  <c:v>1.4926669988317884</c:v>
                </c:pt>
                <c:pt idx="106">
                  <c:v>1.5490132875557046</c:v>
                </c:pt>
                <c:pt idx="107">
                  <c:v>1.5991372253147536</c:v>
                </c:pt>
                <c:pt idx="108">
                  <c:v>1.6085630028461091</c:v>
                </c:pt>
                <c:pt idx="109">
                  <c:v>1.6117538259621162</c:v>
                </c:pt>
                <c:pt idx="110">
                  <c:v>1.7123627536135282</c:v>
                </c:pt>
                <c:pt idx="111">
                  <c:v>1.6875579878366718</c:v>
                </c:pt>
                <c:pt idx="112">
                  <c:v>1.633859163031949</c:v>
                </c:pt>
                <c:pt idx="113">
                  <c:v>1.6078545374063333</c:v>
                </c:pt>
                <c:pt idx="114">
                  <c:v>1.5939469877838321</c:v>
                </c:pt>
                <c:pt idx="115">
                  <c:v>1.4907651728766396</c:v>
                </c:pt>
                <c:pt idx="116">
                  <c:v>1.4933833873580646</c:v>
                </c:pt>
                <c:pt idx="117">
                  <c:v>1.4255398847848793</c:v>
                </c:pt>
                <c:pt idx="118">
                  <c:v>1.4921058980652444</c:v>
                </c:pt>
                <c:pt idx="119">
                  <c:v>1.4291059725194601</c:v>
                </c:pt>
                <c:pt idx="120">
                  <c:v>1.398782335063699</c:v>
                </c:pt>
                <c:pt idx="121">
                  <c:v>1.4313743167478523</c:v>
                </c:pt>
                <c:pt idx="122">
                  <c:v>1.4295281816635854</c:v>
                </c:pt>
                <c:pt idx="123">
                  <c:v>1.3445762081661632</c:v>
                </c:pt>
                <c:pt idx="124">
                  <c:v>1.3043223663010857</c:v>
                </c:pt>
                <c:pt idx="125">
                  <c:v>1.3458704511253421</c:v>
                </c:pt>
                <c:pt idx="126">
                  <c:v>1.3405453191185255</c:v>
                </c:pt>
                <c:pt idx="127">
                  <c:v>1.3006029492947215</c:v>
                </c:pt>
                <c:pt idx="128">
                  <c:v>1.3317593295733314</c:v>
                </c:pt>
                <c:pt idx="129">
                  <c:v>1.3314207181839022</c:v>
                </c:pt>
                <c:pt idx="130">
                  <c:v>1.3028280775751369</c:v>
                </c:pt>
                <c:pt idx="131">
                  <c:v>1.2906585284187704</c:v>
                </c:pt>
                <c:pt idx="132">
                  <c:v>1.2921533947869734</c:v>
                </c:pt>
                <c:pt idx="133">
                  <c:v>1.2997661134712493</c:v>
                </c:pt>
                <c:pt idx="134">
                  <c:v>1.2599363217773265</c:v>
                </c:pt>
                <c:pt idx="135">
                  <c:v>1.2995379676384047</c:v>
                </c:pt>
                <c:pt idx="136">
                  <c:v>1.3069500666037561</c:v>
                </c:pt>
                <c:pt idx="137">
                  <c:v>1.2520997858273706</c:v>
                </c:pt>
                <c:pt idx="138">
                  <c:v>1.2896721452574771</c:v>
                </c:pt>
                <c:pt idx="139">
                  <c:v>1.3276551213496663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1174464"/>
        <c:axId val="-821171072"/>
      </c:scatterChart>
      <c:valAx>
        <c:axId val="-82117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21171072"/>
        <c:crossesAt val="0"/>
        <c:crossBetween val="midCat"/>
        <c:majorUnit val="10"/>
      </c:valAx>
      <c:valAx>
        <c:axId val="-82117107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2117446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'6889'!$A$2:$A$179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'6889'!$P$2:$P$177</c:f>
              <c:numCache>
                <c:formatCode>General</c:formatCode>
                <c:ptCount val="176"/>
                <c:pt idx="4">
                  <c:v>42.175985050012613</c:v>
                </c:pt>
                <c:pt idx="5">
                  <c:v>43.888592317551741</c:v>
                </c:pt>
                <c:pt idx="6">
                  <c:v>34.081675594796835</c:v>
                </c:pt>
                <c:pt idx="7">
                  <c:v>30.476461663239483</c:v>
                </c:pt>
                <c:pt idx="8">
                  <c:v>26.495274216780594</c:v>
                </c:pt>
                <c:pt idx="9">
                  <c:v>19.554386105384118</c:v>
                </c:pt>
                <c:pt idx="10">
                  <c:v>20.47996235920969</c:v>
                </c:pt>
                <c:pt idx="11">
                  <c:v>14.8389894059139</c:v>
                </c:pt>
                <c:pt idx="12">
                  <c:v>14.443652687581709</c:v>
                </c:pt>
                <c:pt idx="13">
                  <c:v>8.4356220506254651</c:v>
                </c:pt>
                <c:pt idx="14">
                  <c:v>5.2433457922961857</c:v>
                </c:pt>
                <c:pt idx="15">
                  <c:v>-5.006665942718084</c:v>
                </c:pt>
                <c:pt idx="16">
                  <c:v>-4.2506794747685319</c:v>
                </c:pt>
                <c:pt idx="17">
                  <c:v>-11.673687042934773</c:v>
                </c:pt>
                <c:pt idx="18">
                  <c:v>-9.3200671114007392</c:v>
                </c:pt>
                <c:pt idx="19">
                  <c:v>-8.8310507527389142</c:v>
                </c:pt>
                <c:pt idx="20">
                  <c:v>-12.33917558720316</c:v>
                </c:pt>
                <c:pt idx="21">
                  <c:v>-13.542583257089854</c:v>
                </c:pt>
                <c:pt idx="22">
                  <c:v>-15.606383938245404</c:v>
                </c:pt>
                <c:pt idx="23">
                  <c:v>-12.920604430009956</c:v>
                </c:pt>
                <c:pt idx="24">
                  <c:v>-11.265559850453309</c:v>
                </c:pt>
                <c:pt idx="25">
                  <c:v>-10.486764147871279</c:v>
                </c:pt>
                <c:pt idx="26">
                  <c:v>-9.0317057756443795</c:v>
                </c:pt>
                <c:pt idx="27">
                  <c:v>-4.7289149394822196</c:v>
                </c:pt>
                <c:pt idx="28">
                  <c:v>0.77346466436431904</c:v>
                </c:pt>
                <c:pt idx="29">
                  <c:v>3.0663286622721806</c:v>
                </c:pt>
                <c:pt idx="30">
                  <c:v>1.9843574544221876</c:v>
                </c:pt>
                <c:pt idx="31">
                  <c:v>5.6844797706765346</c:v>
                </c:pt>
                <c:pt idx="32">
                  <c:v>4.3499174386202819</c:v>
                </c:pt>
                <c:pt idx="33">
                  <c:v>3.6168086492268672</c:v>
                </c:pt>
                <c:pt idx="34">
                  <c:v>8.982290558821564</c:v>
                </c:pt>
                <c:pt idx="35">
                  <c:v>8.6091161354612744</c:v>
                </c:pt>
                <c:pt idx="36">
                  <c:v>6.0428964801947487</c:v>
                </c:pt>
                <c:pt idx="37">
                  <c:v>0.15007939301694725</c:v>
                </c:pt>
                <c:pt idx="38">
                  <c:v>-0.74940267154836115</c:v>
                </c:pt>
                <c:pt idx="39">
                  <c:v>-8.5083804534583182E-2</c:v>
                </c:pt>
                <c:pt idx="40">
                  <c:v>3.451603135504739</c:v>
                </c:pt>
                <c:pt idx="41">
                  <c:v>-8.9067564575323901E-2</c:v>
                </c:pt>
                <c:pt idx="42">
                  <c:v>-3.1553936830295184</c:v>
                </c:pt>
                <c:pt idx="43">
                  <c:v>-5.5656312850285925</c:v>
                </c:pt>
                <c:pt idx="44">
                  <c:v>-3.3663565333244994</c:v>
                </c:pt>
                <c:pt idx="45">
                  <c:v>-4.016194998643174</c:v>
                </c:pt>
                <c:pt idx="46">
                  <c:v>-6.0249429822942453</c:v>
                </c:pt>
                <c:pt idx="47">
                  <c:v>-3.0261708574887409</c:v>
                </c:pt>
                <c:pt idx="48">
                  <c:v>-4.9872580029005489</c:v>
                </c:pt>
                <c:pt idx="49">
                  <c:v>-5.4270940813214423</c:v>
                </c:pt>
                <c:pt idx="50">
                  <c:v>-2.8787021752496322</c:v>
                </c:pt>
                <c:pt idx="51">
                  <c:v>-2.5951596440871061</c:v>
                </c:pt>
                <c:pt idx="52">
                  <c:v>-5.3896930486260528</c:v>
                </c:pt>
                <c:pt idx="53">
                  <c:v>-1.4865206472943477</c:v>
                </c:pt>
                <c:pt idx="54">
                  <c:v>-2.9079318037385509</c:v>
                </c:pt>
                <c:pt idx="55">
                  <c:v>-1.9304773505418908</c:v>
                </c:pt>
                <c:pt idx="56">
                  <c:v>1.8795085891902135</c:v>
                </c:pt>
                <c:pt idx="57">
                  <c:v>4.119471900341714</c:v>
                </c:pt>
                <c:pt idx="58">
                  <c:v>7.1775372911399584</c:v>
                </c:pt>
                <c:pt idx="59">
                  <c:v>3.144473374872629</c:v>
                </c:pt>
                <c:pt idx="60">
                  <c:v>0.61995306694493602</c:v>
                </c:pt>
                <c:pt idx="61">
                  <c:v>2.4506941125603183</c:v>
                </c:pt>
                <c:pt idx="62">
                  <c:v>-0.39967789529073522</c:v>
                </c:pt>
                <c:pt idx="63">
                  <c:v>-3.6474999721451775</c:v>
                </c:pt>
                <c:pt idx="64">
                  <c:v>-0.17110321251810823</c:v>
                </c:pt>
                <c:pt idx="65">
                  <c:v>0.36417368489362534</c:v>
                </c:pt>
                <c:pt idx="66">
                  <c:v>-0.47517004462767554</c:v>
                </c:pt>
                <c:pt idx="67">
                  <c:v>-1.7214841532992224</c:v>
                </c:pt>
                <c:pt idx="68">
                  <c:v>-0.46705093357648941</c:v>
                </c:pt>
                <c:pt idx="69">
                  <c:v>1.3603022288928439</c:v>
                </c:pt>
                <c:pt idx="70">
                  <c:v>-1.0077031956792109</c:v>
                </c:pt>
                <c:pt idx="71">
                  <c:v>-4.4757841895910939</c:v>
                </c:pt>
                <c:pt idx="72">
                  <c:v>-3.4809323464890256</c:v>
                </c:pt>
                <c:pt idx="73">
                  <c:v>-3.9262861321799072</c:v>
                </c:pt>
                <c:pt idx="74">
                  <c:v>-5.2326346595232298</c:v>
                </c:pt>
                <c:pt idx="75">
                  <c:v>-4.3648633157189369</c:v>
                </c:pt>
                <c:pt idx="76">
                  <c:v>-3.6748095503904539</c:v>
                </c:pt>
                <c:pt idx="77">
                  <c:v>-4.0424693662960749</c:v>
                </c:pt>
                <c:pt idx="78">
                  <c:v>-4.2658822843271187</c:v>
                </c:pt>
                <c:pt idx="79">
                  <c:v>-4.3002701614022767</c:v>
                </c:pt>
                <c:pt idx="80">
                  <c:v>-3.199544424351914</c:v>
                </c:pt>
                <c:pt idx="81">
                  <c:v>-7.588697097680436</c:v>
                </c:pt>
                <c:pt idx="82">
                  <c:v>-6.88541828287077</c:v>
                </c:pt>
                <c:pt idx="83">
                  <c:v>-8.7331628515841846</c:v>
                </c:pt>
                <c:pt idx="84">
                  <c:v>-6.3477045086956476</c:v>
                </c:pt>
                <c:pt idx="85">
                  <c:v>-3.8078827945133482</c:v>
                </c:pt>
                <c:pt idx="86">
                  <c:v>-1.7481293043318147</c:v>
                </c:pt>
                <c:pt idx="87">
                  <c:v>0.66496985176186096</c:v>
                </c:pt>
                <c:pt idx="88">
                  <c:v>2.1580623562486414</c:v>
                </c:pt>
                <c:pt idx="89">
                  <c:v>-3.4786740078830816</c:v>
                </c:pt>
                <c:pt idx="90">
                  <c:v>-0.82296350267136775</c:v>
                </c:pt>
                <c:pt idx="91">
                  <c:v>1.303711536579615</c:v>
                </c:pt>
                <c:pt idx="92">
                  <c:v>-4.4386346218866244</c:v>
                </c:pt>
                <c:pt idx="93">
                  <c:v>-2.2492477054105211</c:v>
                </c:pt>
                <c:pt idx="94">
                  <c:v>1.2340508471922145</c:v>
                </c:pt>
                <c:pt idx="95">
                  <c:v>-0.66607510923400126</c:v>
                </c:pt>
                <c:pt idx="96">
                  <c:v>-1.0944339699899597</c:v>
                </c:pt>
                <c:pt idx="97">
                  <c:v>0.19662285224102813</c:v>
                </c:pt>
                <c:pt idx="98">
                  <c:v>-1.262061420668851</c:v>
                </c:pt>
                <c:pt idx="99">
                  <c:v>-1.2334901789984765</c:v>
                </c:pt>
                <c:pt idx="100">
                  <c:v>-2.6218144913168522</c:v>
                </c:pt>
                <c:pt idx="101">
                  <c:v>-2.0992253593719012</c:v>
                </c:pt>
                <c:pt idx="102">
                  <c:v>-1.1960836284328382</c:v>
                </c:pt>
                <c:pt idx="103">
                  <c:v>0.84684367260582716</c:v>
                </c:pt>
                <c:pt idx="104">
                  <c:v>2.6738205789896488</c:v>
                </c:pt>
                <c:pt idx="105">
                  <c:v>1.3437485402285465</c:v>
                </c:pt>
                <c:pt idx="106">
                  <c:v>4.4038534752641798</c:v>
                </c:pt>
                <c:pt idx="107">
                  <c:v>7.1541944971547453</c:v>
                </c:pt>
                <c:pt idx="108">
                  <c:v>7.8784811480983024</c:v>
                </c:pt>
                <c:pt idx="109">
                  <c:v>8.292376455177731</c:v>
                </c:pt>
                <c:pt idx="110">
                  <c:v>13.555984265207687</c:v>
                </c:pt>
                <c:pt idx="111">
                  <c:v>12.576190399944004</c:v>
                </c:pt>
                <c:pt idx="112">
                  <c:v>10.157979312371229</c:v>
                </c:pt>
                <c:pt idx="113">
                  <c:v>9.1184534769766508</c:v>
                </c:pt>
                <c:pt idx="114">
                  <c:v>8.6811497954746955</c:v>
                </c:pt>
                <c:pt idx="115">
                  <c:v>3.7995539302181189</c:v>
                </c:pt>
                <c:pt idx="116">
                  <c:v>4.1849433731394141</c:v>
                </c:pt>
                <c:pt idx="117">
                  <c:v>1.0625754868784778</c:v>
                </c:pt>
                <c:pt idx="118">
                  <c:v>4.6314434100105135</c:v>
                </c:pt>
                <c:pt idx="119">
                  <c:v>1.7502006840143629</c:v>
                </c:pt>
                <c:pt idx="120">
                  <c:v>0.49566383220821864</c:v>
                </c:pt>
                <c:pt idx="121">
                  <c:v>2.3732210221499703</c:v>
                </c:pt>
                <c:pt idx="122">
                  <c:v>2.5363641792342051</c:v>
                </c:pt>
                <c:pt idx="123">
                  <c:v>-1.437705408094857</c:v>
                </c:pt>
                <c:pt idx="124">
                  <c:v>-3.1865922240107372</c:v>
                </c:pt>
                <c:pt idx="125">
                  <c:v>-0.86317822353654716</c:v>
                </c:pt>
                <c:pt idx="126">
                  <c:v>-0.87322807768445732</c:v>
                </c:pt>
                <c:pt idx="127">
                  <c:v>-2.606609050409415</c:v>
                </c:pt>
                <c:pt idx="128">
                  <c:v>-0.80051962427728496</c:v>
                </c:pt>
                <c:pt idx="129">
                  <c:v>-0.56232823518097785</c:v>
                </c:pt>
                <c:pt idx="130">
                  <c:v>-1.7306918126098563</c:v>
                </c:pt>
                <c:pt idx="131">
                  <c:v>-2.0814735623728917</c:v>
                </c:pt>
                <c:pt idx="132">
                  <c:v>-1.7520071474743892</c:v>
                </c:pt>
                <c:pt idx="133">
                  <c:v>-1.1179790188168086</c:v>
                </c:pt>
                <c:pt idx="134">
                  <c:v>-2.8457555757440316</c:v>
                </c:pt>
                <c:pt idx="135">
                  <c:v>-0.61924008731718649</c:v>
                </c:pt>
                <c:pt idx="136">
                  <c:v>4.8006990096524987E-3</c:v>
                </c:pt>
                <c:pt idx="137">
                  <c:v>-2.4707326948120647</c:v>
                </c:pt>
                <c:pt idx="138">
                  <c:v>-0.34524006885299058</c:v>
                </c:pt>
                <c:pt idx="139">
                  <c:v>1.8006940630203836</c:v>
                </c:pt>
                <c:pt idx="140">
                  <c:v>0.47003090082149301</c:v>
                </c:pt>
                <c:pt idx="141">
                  <c:v>0.48048292742627358</c:v>
                </c:pt>
                <c:pt idx="142">
                  <c:v>-1.2396953639084556</c:v>
                </c:pt>
                <c:pt idx="143">
                  <c:v>6.1246205967355118E-2</c:v>
                </c:pt>
                <c:pt idx="144">
                  <c:v>-0.19112714870146369</c:v>
                </c:pt>
                <c:pt idx="145">
                  <c:v>-0.86966895053577054</c:v>
                </c:pt>
                <c:pt idx="146">
                  <c:v>1.8421953624486176</c:v>
                </c:pt>
                <c:pt idx="147">
                  <c:v>1.4452995953793286</c:v>
                </c:pt>
                <c:pt idx="148">
                  <c:v>1.9761297129230575</c:v>
                </c:pt>
                <c:pt idx="149">
                  <c:v>2.4625857968217164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summary!$AC$46:$AC$86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7328480"/>
        <c:axId val="-817290336"/>
      </c:scatterChart>
      <c:valAx>
        <c:axId val="-81732848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7290336"/>
        <c:crossesAt val="0"/>
        <c:crossBetween val="midCat"/>
        <c:majorUnit val="10"/>
      </c:valAx>
      <c:valAx>
        <c:axId val="-817290336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732848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'6889'!$L$1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'6889'!$A$2:$A$141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'6889'!$M$2:$M$177</c:f>
              <c:numCache>
                <c:formatCode>0.00</c:formatCode>
                <c:ptCount val="176"/>
                <c:pt idx="4">
                  <c:v>2.8559455773099471</c:v>
                </c:pt>
                <c:pt idx="5">
                  <c:v>2.890347400864584</c:v>
                </c:pt>
                <c:pt idx="6">
                  <c:v>2.6933519629110747</c:v>
                </c:pt>
                <c:pt idx="7">
                  <c:v>2.6209325963108325</c:v>
                </c:pt>
                <c:pt idx="8">
                  <c:v>2.5409609001333342</c:v>
                </c:pt>
                <c:pt idx="9">
                  <c:v>2.4015365191637001</c:v>
                </c:pt>
                <c:pt idx="10">
                  <c:v>2.4201289376206314</c:v>
                </c:pt>
                <c:pt idx="11">
                  <c:v>2.3068164696111917</c:v>
                </c:pt>
                <c:pt idx="12">
                  <c:v>2.2988751836628518</c:v>
                </c:pt>
                <c:pt idx="13">
                  <c:v>2.1781894819255152</c:v>
                </c:pt>
                <c:pt idx="14">
                  <c:v>2.1140649586572571</c:v>
                </c:pt>
                <c:pt idx="15">
                  <c:v>1.9081688949043549</c:v>
                </c:pt>
                <c:pt idx="16">
                  <c:v>1.9233546958600312</c:v>
                </c:pt>
                <c:pt idx="17">
                  <c:v>1.774245789548003</c:v>
                </c:pt>
                <c:pt idx="18">
                  <c:v>1.8215238895152279</c:v>
                </c:pt>
                <c:pt idx="19">
                  <c:v>1.8313469556699036</c:v>
                </c:pt>
                <c:pt idx="20">
                  <c:v>1.7608778563904788</c:v>
                </c:pt>
                <c:pt idx="21">
                  <c:v>1.7367045277421505</c:v>
                </c:pt>
                <c:pt idx="22">
                  <c:v>1.6952481423636907</c:v>
                </c:pt>
                <c:pt idx="23">
                  <c:v>1.7491984638998948</c:v>
                </c:pt>
                <c:pt idx="24">
                  <c:v>1.78244400283935</c:v>
                </c:pt>
                <c:pt idx="25">
                  <c:v>1.7980879819658864</c:v>
                </c:pt>
                <c:pt idx="26">
                  <c:v>1.827316318392938</c:v>
                </c:pt>
                <c:pt idx="27">
                  <c:v>1.9137481898113382</c:v>
                </c:pt>
                <c:pt idx="28">
                  <c:v>2.0242766780701547</c:v>
                </c:pt>
                <c:pt idx="29">
                  <c:v>2.0703343494265001</c:v>
                </c:pt>
                <c:pt idx="30">
                  <c:v>2.0486003633053635</c:v>
                </c:pt>
                <c:pt idx="31">
                  <c:v>2.1229261923889124</c:v>
                </c:pt>
                <c:pt idx="32">
                  <c:v>2.0961183078608765</c:v>
                </c:pt>
                <c:pt idx="33">
                  <c:v>2.0813920599363858</c:v>
                </c:pt>
                <c:pt idx="34">
                  <c:v>2.1891706297451563</c:v>
                </c:pt>
                <c:pt idx="35">
                  <c:v>2.1816745266333255</c:v>
                </c:pt>
                <c:pt idx="36">
                  <c:v>2.1301258514313481</c:v>
                </c:pt>
                <c:pt idx="37">
                  <c:v>2.0117544901068469</c:v>
                </c:pt>
                <c:pt idx="38">
                  <c:v>1.9936862360113239</c:v>
                </c:pt>
                <c:pt idx="39">
                  <c:v>2.0070306733964713</c:v>
                </c:pt>
                <c:pt idx="40">
                  <c:v>2.0780735110541961</c:v>
                </c:pt>
                <c:pt idx="41">
                  <c:v>2.006950650023569</c:v>
                </c:pt>
                <c:pt idx="42">
                  <c:v>1.9453561373250374</c:v>
                </c:pt>
                <c:pt idx="43">
                  <c:v>1.8969407356854848</c:v>
                </c:pt>
                <c:pt idx="44">
                  <c:v>1.9411184426182646</c:v>
                </c:pt>
                <c:pt idx="45">
                  <c:v>1.9280648788230856</c:v>
                </c:pt>
                <c:pt idx="46">
                  <c:v>1.8877143588824605</c:v>
                </c:pt>
                <c:pt idx="47">
                  <c:v>1.9479518876337893</c:v>
                </c:pt>
                <c:pt idx="48">
                  <c:v>1.9085587499130408</c:v>
                </c:pt>
                <c:pt idx="49">
                  <c:v>1.8997235876142486</c:v>
                </c:pt>
                <c:pt idx="50">
                  <c:v>1.9509141497252696</c:v>
                </c:pt>
                <c:pt idx="51">
                  <c:v>1.9566097813579115</c:v>
                </c:pt>
                <c:pt idx="52">
                  <c:v>1.9004748770382371</c:v>
                </c:pt>
                <c:pt idx="53">
                  <c:v>1.978879453965489</c:v>
                </c:pt>
                <c:pt idx="54">
                  <c:v>1.950327002548621</c:v>
                </c:pt>
                <c:pt idx="55">
                  <c:v>1.9699615190363875</c:v>
                </c:pt>
                <c:pt idx="56">
                  <c:v>2.0464942224346681</c:v>
                </c:pt>
                <c:pt idx="57">
                  <c:v>2.0914892566492673</c:v>
                </c:pt>
                <c:pt idx="58">
                  <c:v>2.1529178328247913</c:v>
                </c:pt>
                <c:pt idx="59">
                  <c:v>2.0719040733588709</c:v>
                </c:pt>
                <c:pt idx="60">
                  <c:v>2.0211930295372365</c:v>
                </c:pt>
                <c:pt idx="61">
                  <c:v>2.0579678532923582</c:v>
                </c:pt>
                <c:pt idx="62">
                  <c:v>2.0007112967322138</c:v>
                </c:pt>
                <c:pt idx="63">
                  <c:v>1.9354710025079873</c:v>
                </c:pt>
                <c:pt idx="64">
                  <c:v>2.0053027673249435</c:v>
                </c:pt>
                <c:pt idx="65">
                  <c:v>2.016055087326535</c:v>
                </c:pt>
                <c:pt idx="66">
                  <c:v>1.999194855893456</c:v>
                </c:pt>
                <c:pt idx="67">
                  <c:v>1.9741596485386597</c:v>
                </c:pt>
                <c:pt idx="68">
                  <c:v>1.9993579477073806</c:v>
                </c:pt>
                <c:pt idx="69">
                  <c:v>2.0360647177058571</c:v>
                </c:pt>
                <c:pt idx="70">
                  <c:v>1.9884976506166185</c:v>
                </c:pt>
                <c:pt idx="71">
                  <c:v>1.918832927894063</c:v>
                </c:pt>
                <c:pt idx="72">
                  <c:v>1.9388169126745205</c:v>
                </c:pt>
                <c:pt idx="73">
                  <c:v>1.9298709139945416</c:v>
                </c:pt>
                <c:pt idx="74">
                  <c:v>1.903629771386814</c:v>
                </c:pt>
                <c:pt idx="75">
                  <c:v>1.9210610396181007</c:v>
                </c:pt>
                <c:pt idx="76">
                  <c:v>1.9349224241444869</c:v>
                </c:pt>
                <c:pt idx="77">
                  <c:v>1.9275370951466193</c:v>
                </c:pt>
                <c:pt idx="78">
                  <c:v>1.9230493109758944</c:v>
                </c:pt>
                <c:pt idx="79">
                  <c:v>1.9223585480076524</c:v>
                </c:pt>
                <c:pt idx="80">
                  <c:v>1.9444692638184442</c:v>
                </c:pt>
                <c:pt idx="81">
                  <c:v>1.8563026078172828</c:v>
                </c:pt>
                <c:pt idx="82">
                  <c:v>1.8704296491742667</c:v>
                </c:pt>
                <c:pt idx="83">
                  <c:v>1.8333132688857161</c:v>
                </c:pt>
                <c:pt idx="84">
                  <c:v>1.8812309196889312</c:v>
                </c:pt>
                <c:pt idx="85">
                  <c:v>1.9322493289457627</c:v>
                </c:pt>
                <c:pt idx="86">
                  <c:v>1.973624416788927</c:v>
                </c:pt>
                <c:pt idx="87">
                  <c:v>2.0220972996040651</c:v>
                </c:pt>
                <c:pt idx="88">
                  <c:v>2.0520896427779398</c:v>
                </c:pt>
                <c:pt idx="89">
                  <c:v>1.9388622768205923</c:v>
                </c:pt>
                <c:pt idx="90">
                  <c:v>1.9922085903299165</c:v>
                </c:pt>
                <c:pt idx="91">
                  <c:v>2.0349279579543982</c:v>
                </c:pt>
                <c:pt idx="92">
                  <c:v>1.919579166040732</c:v>
                </c:pt>
                <c:pt idx="93">
                  <c:v>1.9635582520933497</c:v>
                </c:pt>
                <c:pt idx="94">
                  <c:v>2.0335286559717298</c:v>
                </c:pt>
                <c:pt idx="95">
                  <c:v>1.9953600699079275</c:v>
                </c:pt>
                <c:pt idx="96">
                  <c:v>1.9867554550466542</c:v>
                </c:pt>
                <c:pt idx="97">
                  <c:v>2.0126894270898892</c:v>
                </c:pt>
                <c:pt idx="98">
                  <c:v>1.9833882557532312</c:v>
                </c:pt>
                <c:pt idx="99">
                  <c:v>1.9839621776519123</c:v>
                </c:pt>
                <c:pt idx="100">
                  <c:v>1.9560743548368089</c:v>
                </c:pt>
                <c:pt idx="101">
                  <c:v>1.9665718106455619</c:v>
                </c:pt>
                <c:pt idx="102">
                  <c:v>1.9847135779155558</c:v>
                </c:pt>
                <c:pt idx="103">
                  <c:v>2.025750671403002</c:v>
                </c:pt>
                <c:pt idx="104">
                  <c:v>2.0624498833957929</c:v>
                </c:pt>
                <c:pt idx="105">
                  <c:v>2.0357321971756681</c:v>
                </c:pt>
                <c:pt idx="106">
                  <c:v>2.0972017424877341</c:v>
                </c:pt>
                <c:pt idx="107">
                  <c:v>2.1524489368349329</c:v>
                </c:pt>
                <c:pt idx="108">
                  <c:v>2.166997970954438</c:v>
                </c:pt>
                <c:pt idx="109">
                  <c:v>2.175312050658595</c:v>
                </c:pt>
                <c:pt idx="110">
                  <c:v>2.281044234898157</c:v>
                </c:pt>
                <c:pt idx="111">
                  <c:v>2.2613627257094504</c:v>
                </c:pt>
                <c:pt idx="112">
                  <c:v>2.2127871574928775</c:v>
                </c:pt>
                <c:pt idx="113">
                  <c:v>2.1919057884554114</c:v>
                </c:pt>
                <c:pt idx="114">
                  <c:v>2.18312149542106</c:v>
                </c:pt>
                <c:pt idx="115">
                  <c:v>2.0850629371020171</c:v>
                </c:pt>
                <c:pt idx="116">
                  <c:v>2.0928044081715922</c:v>
                </c:pt>
                <c:pt idx="117">
                  <c:v>2.0300841621865566</c:v>
                </c:pt>
                <c:pt idx="118">
                  <c:v>2.1017734320550714</c:v>
                </c:pt>
                <c:pt idx="119">
                  <c:v>2.043896763097437</c:v>
                </c:pt>
                <c:pt idx="120">
                  <c:v>2.0186963822298258</c:v>
                </c:pt>
                <c:pt idx="121">
                  <c:v>2.056411620502129</c:v>
                </c:pt>
                <c:pt idx="122">
                  <c:v>2.0596887420060117</c:v>
                </c:pt>
                <c:pt idx="123">
                  <c:v>1.9798600250967393</c:v>
                </c:pt>
                <c:pt idx="124">
                  <c:v>1.9447294398198118</c:v>
                </c:pt>
                <c:pt idx="125">
                  <c:v>1.9914007812322179</c:v>
                </c:pt>
                <c:pt idx="126">
                  <c:v>1.9911989058135511</c:v>
                </c:pt>
                <c:pt idx="127">
                  <c:v>1.956379792577897</c:v>
                </c:pt>
                <c:pt idx="128">
                  <c:v>1.9926594294446567</c:v>
                </c:pt>
                <c:pt idx="129">
                  <c:v>1.9974440746433773</c:v>
                </c:pt>
                <c:pt idx="130">
                  <c:v>1.9739746906227618</c:v>
                </c:pt>
                <c:pt idx="131">
                  <c:v>1.9669283980545451</c:v>
                </c:pt>
                <c:pt idx="132">
                  <c:v>1.9735465210108978</c:v>
                </c:pt>
                <c:pt idx="133">
                  <c:v>1.9862824962833234</c:v>
                </c:pt>
                <c:pt idx="134">
                  <c:v>1.9515759611775505</c:v>
                </c:pt>
                <c:pt idx="135">
                  <c:v>1.9963008636267787</c:v>
                </c:pt>
                <c:pt idx="136">
                  <c:v>2.0088362191802798</c:v>
                </c:pt>
                <c:pt idx="137">
                  <c:v>1.9591091949920441</c:v>
                </c:pt>
                <c:pt idx="138">
                  <c:v>2.0018048110103006</c:v>
                </c:pt>
                <c:pt idx="139">
                  <c:v>2.0449110436906395</c:v>
                </c:pt>
                <c:pt idx="140">
                  <c:v>2.0181814833388376</c:v>
                </c:pt>
                <c:pt idx="141">
                  <c:v>2.0183914373556524</c:v>
                </c:pt>
                <c:pt idx="142">
                  <c:v>1.9838375316338537</c:v>
                </c:pt>
                <c:pt idx="143">
                  <c:v>2.0099700625357393</c:v>
                </c:pt>
                <c:pt idx="144">
                  <c:v>2.0049005385521794</c:v>
                </c:pt>
                <c:pt idx="145">
                  <c:v>1.9912703994166079</c:v>
                </c:pt>
                <c:pt idx="146">
                  <c:v>2.0457446968038075</c:v>
                </c:pt>
                <c:pt idx="147">
                  <c:v>2.0377720936232082</c:v>
                </c:pt>
                <c:pt idx="148">
                  <c:v>2.0484350893884118</c:v>
                </c:pt>
                <c:pt idx="149">
                  <c:v>2.0582067262852983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7045200"/>
        <c:axId val="-817042080"/>
      </c:scatterChart>
      <c:valAx>
        <c:axId val="-81704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7042080"/>
        <c:crossesAt val="0"/>
        <c:crossBetween val="midCat"/>
        <c:majorUnit val="10"/>
      </c:valAx>
      <c:valAx>
        <c:axId val="-8170420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70452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'6891'!$L$1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'6891'!$A$2:$A$141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'6891'!$L$2:$L$141</c:f>
              <c:numCache>
                <c:formatCode>0.00</c:formatCode>
                <c:ptCount val="140"/>
                <c:pt idx="0">
                  <c:v>2.3232794363626974</c:v>
                </c:pt>
                <c:pt idx="1">
                  <c:v>2.3172843596562629</c:v>
                </c:pt>
                <c:pt idx="2">
                  <c:v>2.3230896518375492</c:v>
                </c:pt>
                <c:pt idx="3">
                  <c:v>2.3157968058541862</c:v>
                </c:pt>
                <c:pt idx="4">
                  <c:v>2.370150276025754</c:v>
                </c:pt>
                <c:pt idx="5">
                  <c:v>2.3620636909148836</c:v>
                </c:pt>
                <c:pt idx="6">
                  <c:v>2.3838152690567855</c:v>
                </c:pt>
                <c:pt idx="7">
                  <c:v>2.38382134983723</c:v>
                </c:pt>
                <c:pt idx="8">
                  <c:v>2.3838089587974007</c:v>
                </c:pt>
                <c:pt idx="9">
                  <c:v>2.3840887560002315</c:v>
                </c:pt>
                <c:pt idx="10">
                  <c:v>2.4346891131406352</c:v>
                </c:pt>
                <c:pt idx="11">
                  <c:v>2.500627212649936</c:v>
                </c:pt>
                <c:pt idx="12">
                  <c:v>2.5457292000628367</c:v>
                </c:pt>
                <c:pt idx="13">
                  <c:v>2.5281766099519403</c:v>
                </c:pt>
                <c:pt idx="14">
                  <c:v>2.3578441211227452</c:v>
                </c:pt>
                <c:pt idx="15">
                  <c:v>2.2051254780847716</c:v>
                </c:pt>
                <c:pt idx="16">
                  <c:v>2.027444937589971</c:v>
                </c:pt>
                <c:pt idx="17">
                  <c:v>1.9734427766157336</c:v>
                </c:pt>
                <c:pt idx="18">
                  <c:v>1.9007901794021018</c:v>
                </c:pt>
                <c:pt idx="19">
                  <c:v>1.862506674120427</c:v>
                </c:pt>
                <c:pt idx="20">
                  <c:v>1.8396995105007645</c:v>
                </c:pt>
                <c:pt idx="21">
                  <c:v>1.8096949195254763</c:v>
                </c:pt>
                <c:pt idx="22">
                  <c:v>1.8357028736556291</c:v>
                </c:pt>
                <c:pt idx="23">
                  <c:v>1.7848298985106221</c:v>
                </c:pt>
                <c:pt idx="24">
                  <c:v>1.9707663482803111</c:v>
                </c:pt>
                <c:pt idx="25">
                  <c:v>2.1198267006344937</c:v>
                </c:pt>
                <c:pt idx="26">
                  <c:v>2.1178648590030331</c:v>
                </c:pt>
                <c:pt idx="27">
                  <c:v>2.0743233695807959</c:v>
                </c:pt>
                <c:pt idx="28">
                  <c:v>2.0505383131065886</c:v>
                </c:pt>
                <c:pt idx="29">
                  <c:v>2.0507812077511454</c:v>
                </c:pt>
                <c:pt idx="30">
                  <c:v>2.0193071923016044</c:v>
                </c:pt>
                <c:pt idx="31">
                  <c:v>2.0159618026062178</c:v>
                </c:pt>
                <c:pt idx="32">
                  <c:v>1.9911772658649882</c:v>
                </c:pt>
                <c:pt idx="33">
                  <c:v>2.0108568265647273</c:v>
                </c:pt>
                <c:pt idx="34">
                  <c:v>1.971534784331902</c:v>
                </c:pt>
                <c:pt idx="35">
                  <c:v>1.9647510701712978</c:v>
                </c:pt>
                <c:pt idx="36">
                  <c:v>1.9633471058207663</c:v>
                </c:pt>
                <c:pt idx="37">
                  <c:v>1.9551894101523022</c:v>
                </c:pt>
                <c:pt idx="38">
                  <c:v>1.9489181579148191</c:v>
                </c:pt>
                <c:pt idx="39">
                  <c:v>1.9275379240205737</c:v>
                </c:pt>
                <c:pt idx="40">
                  <c:v>1.9185197802100498</c:v>
                </c:pt>
                <c:pt idx="41">
                  <c:v>1.9034460641251145</c:v>
                </c:pt>
                <c:pt idx="42">
                  <c:v>1.9287522674380013</c:v>
                </c:pt>
                <c:pt idx="43">
                  <c:v>1.8868912716290394</c:v>
                </c:pt>
                <c:pt idx="44">
                  <c:v>1.9335837153606421</c:v>
                </c:pt>
                <c:pt idx="45">
                  <c:v>1.9369900618943756</c:v>
                </c:pt>
                <c:pt idx="46">
                  <c:v>1.9543443791353265</c:v>
                </c:pt>
                <c:pt idx="47">
                  <c:v>1.9869537847065091</c:v>
                </c:pt>
                <c:pt idx="48">
                  <c:v>1.9779338829388033</c:v>
                </c:pt>
                <c:pt idx="49">
                  <c:v>1.9525467177491507</c:v>
                </c:pt>
                <c:pt idx="50">
                  <c:v>1.9385075904068534</c:v>
                </c:pt>
                <c:pt idx="51">
                  <c:v>1.8763072916800989</c:v>
                </c:pt>
                <c:pt idx="52">
                  <c:v>1.8706611868195082</c:v>
                </c:pt>
                <c:pt idx="53">
                  <c:v>1.8429503785508616</c:v>
                </c:pt>
                <c:pt idx="54">
                  <c:v>1.831241565203952</c:v>
                </c:pt>
                <c:pt idx="55">
                  <c:v>1.8216913870794404</c:v>
                </c:pt>
                <c:pt idx="56">
                  <c:v>1.8263962435791197</c:v>
                </c:pt>
                <c:pt idx="57">
                  <c:v>1.8326058895019883</c:v>
                </c:pt>
                <c:pt idx="58">
                  <c:v>1.8191137028876745</c:v>
                </c:pt>
                <c:pt idx="59">
                  <c:v>1.8146329703003223</c:v>
                </c:pt>
                <c:pt idx="60">
                  <c:v>1.8226234108612651</c:v>
                </c:pt>
                <c:pt idx="61">
                  <c:v>1.8218225335190046</c:v>
                </c:pt>
                <c:pt idx="62">
                  <c:v>1.8084917076326847</c:v>
                </c:pt>
                <c:pt idx="63">
                  <c:v>1.7882166851265882</c:v>
                </c:pt>
                <c:pt idx="64">
                  <c:v>1.7788669779267829</c:v>
                </c:pt>
                <c:pt idx="65">
                  <c:v>1.7508703541528288</c:v>
                </c:pt>
                <c:pt idx="66">
                  <c:v>1.7442243535890583</c:v>
                </c:pt>
                <c:pt idx="67">
                  <c:v>1.7253266189829108</c:v>
                </c:pt>
                <c:pt idx="68">
                  <c:v>1.7140521919773379</c:v>
                </c:pt>
                <c:pt idx="69">
                  <c:v>1.6987054514038087</c:v>
                </c:pt>
                <c:pt idx="70">
                  <c:v>1.6562906556888544</c:v>
                </c:pt>
                <c:pt idx="71">
                  <c:v>1.658353977277939</c:v>
                </c:pt>
                <c:pt idx="72">
                  <c:v>1.6736349755028959</c:v>
                </c:pt>
                <c:pt idx="73">
                  <c:v>1.6555917908852678</c:v>
                </c:pt>
                <c:pt idx="74">
                  <c:v>1.6508352913744442</c:v>
                </c:pt>
                <c:pt idx="75">
                  <c:v>1.6550614909285473</c:v>
                </c:pt>
                <c:pt idx="76">
                  <c:v>1.6658836981839531</c:v>
                </c:pt>
                <c:pt idx="77">
                  <c:v>1.6644445662701277</c:v>
                </c:pt>
                <c:pt idx="78">
                  <c:v>1.6446255460800885</c:v>
                </c:pt>
                <c:pt idx="79">
                  <c:v>1.6314471934718531</c:v>
                </c:pt>
                <c:pt idx="80">
                  <c:v>1.6118897049639762</c:v>
                </c:pt>
                <c:pt idx="81">
                  <c:v>1.5893812194693007</c:v>
                </c:pt>
                <c:pt idx="82">
                  <c:v>1.5764776953485502</c:v>
                </c:pt>
                <c:pt idx="83">
                  <c:v>1.56113900795255</c:v>
                </c:pt>
                <c:pt idx="84">
                  <c:v>1.5293774264408799</c:v>
                </c:pt>
                <c:pt idx="85">
                  <c:v>1.4949901461834594</c:v>
                </c:pt>
                <c:pt idx="86">
                  <c:v>1.4857864132554757</c:v>
                </c:pt>
                <c:pt idx="87">
                  <c:v>1.4471313075503982</c:v>
                </c:pt>
                <c:pt idx="88">
                  <c:v>1.4555234223896869</c:v>
                </c:pt>
                <c:pt idx="89">
                  <c:v>1.4289545154652241</c:v>
                </c:pt>
                <c:pt idx="90">
                  <c:v>1.4324461852318839</c:v>
                </c:pt>
                <c:pt idx="91">
                  <c:v>1.4117258373844506</c:v>
                </c:pt>
                <c:pt idx="92">
                  <c:v>1.409496214292024</c:v>
                </c:pt>
                <c:pt idx="93">
                  <c:v>1.3923625346549371</c:v>
                </c:pt>
                <c:pt idx="94">
                  <c:v>1.3739429298366004</c:v>
                </c:pt>
                <c:pt idx="95">
                  <c:v>1.3693573903016103</c:v>
                </c:pt>
                <c:pt idx="96">
                  <c:v>1.3785877343256945</c:v>
                </c:pt>
                <c:pt idx="97">
                  <c:v>1.3682946994560274</c:v>
                </c:pt>
                <c:pt idx="98">
                  <c:v>1.3669786962607209</c:v>
                </c:pt>
                <c:pt idx="99">
                  <c:v>1.3504802038119543</c:v>
                </c:pt>
                <c:pt idx="100">
                  <c:v>1.3473813272550939</c:v>
                </c:pt>
                <c:pt idx="101">
                  <c:v>1.3327968680013602</c:v>
                </c:pt>
                <c:pt idx="102">
                  <c:v>1.3030072588781099</c:v>
                </c:pt>
                <c:pt idx="103">
                  <c:v>1.3135455057267984</c:v>
                </c:pt>
                <c:pt idx="104">
                  <c:v>1.332247003172236</c:v>
                </c:pt>
                <c:pt idx="105">
                  <c:v>1.3416869248915053</c:v>
                </c:pt>
                <c:pt idx="106">
                  <c:v>1.3675352758009054</c:v>
                </c:pt>
                <c:pt idx="107">
                  <c:v>1.3880979017225905</c:v>
                </c:pt>
                <c:pt idx="108">
                  <c:v>1.3777888806323499</c:v>
                </c:pt>
                <c:pt idx="109">
                  <c:v>1.3482225172880113</c:v>
                </c:pt>
                <c:pt idx="110">
                  <c:v>1.3086934881346632</c:v>
                </c:pt>
                <c:pt idx="111">
                  <c:v>1.2701060579182712</c:v>
                </c:pt>
                <c:pt idx="112">
                  <c:v>1.2766530939316956</c:v>
                </c:pt>
                <c:pt idx="113">
                  <c:v>1.3003025944140529</c:v>
                </c:pt>
                <c:pt idx="114">
                  <c:v>1.3834461386498933</c:v>
                </c:pt>
                <c:pt idx="115">
                  <c:v>1.4772914976293694</c:v>
                </c:pt>
                <c:pt idx="116">
                  <c:v>1.4950552160153412</c:v>
                </c:pt>
                <c:pt idx="117">
                  <c:v>1.4524584159128142</c:v>
                </c:pt>
                <c:pt idx="118">
                  <c:v>1.4417493365441978</c:v>
                </c:pt>
                <c:pt idx="119">
                  <c:v>1.4281485000551521</c:v>
                </c:pt>
                <c:pt idx="120">
                  <c:v>1.4008479680284487</c:v>
                </c:pt>
                <c:pt idx="121">
                  <c:v>1.4133179145494812</c:v>
                </c:pt>
                <c:pt idx="122">
                  <c:v>1.3757126463783391</c:v>
                </c:pt>
                <c:pt idx="123">
                  <c:v>1.3711497501206327</c:v>
                </c:pt>
                <c:pt idx="124">
                  <c:v>1.3815972665004919</c:v>
                </c:pt>
                <c:pt idx="125">
                  <c:v>1.3723967751425226</c:v>
                </c:pt>
                <c:pt idx="126">
                  <c:v>1.3431716341712603</c:v>
                </c:pt>
                <c:pt idx="127">
                  <c:v>1.340803792047516</c:v>
                </c:pt>
                <c:pt idx="128">
                  <c:v>1.3387458089212751</c:v>
                </c:pt>
                <c:pt idx="129">
                  <c:v>1.3307578943882334</c:v>
                </c:pt>
                <c:pt idx="130">
                  <c:v>1.3295235293724577</c:v>
                </c:pt>
                <c:pt idx="131">
                  <c:v>1.3364642612041857</c:v>
                </c:pt>
                <c:pt idx="132">
                  <c:v>1.3248671994819614</c:v>
                </c:pt>
                <c:pt idx="133">
                  <c:v>1.3103891715015767</c:v>
                </c:pt>
                <c:pt idx="134">
                  <c:v>1.3207349706442832</c:v>
                </c:pt>
                <c:pt idx="135">
                  <c:v>1.331813212186489</c:v>
                </c:pt>
                <c:pt idx="136">
                  <c:v>1.3228976258199845</c:v>
                </c:pt>
                <c:pt idx="137">
                  <c:v>1.3253560448389983</c:v>
                </c:pt>
                <c:pt idx="138">
                  <c:v>1.3312217335198824</c:v>
                </c:pt>
                <c:pt idx="139">
                  <c:v>1.3577341866952231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4313232"/>
        <c:axId val="-814309840"/>
      </c:scatterChart>
      <c:valAx>
        <c:axId val="-81431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4309840"/>
        <c:crossesAt val="0"/>
        <c:crossBetween val="midCat"/>
        <c:majorUnit val="10"/>
      </c:valAx>
      <c:valAx>
        <c:axId val="-81430984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43132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'6882'!$A$2:$A$179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'6882'!$P$2:$P$177</c:f>
              <c:numCache>
                <c:formatCode>General</c:formatCode>
                <c:ptCount val="176"/>
                <c:pt idx="4">
                  <c:v>-12.057115066526244</c:v>
                </c:pt>
                <c:pt idx="5">
                  <c:v>-12.449615453527938</c:v>
                </c:pt>
                <c:pt idx="6">
                  <c:v>-12.114678227287856</c:v>
                </c:pt>
                <c:pt idx="7">
                  <c:v>-14.255021751827337</c:v>
                </c:pt>
                <c:pt idx="8">
                  <c:v>-14.024220069624754</c:v>
                </c:pt>
                <c:pt idx="9">
                  <c:v>-14.124127809428625</c:v>
                </c:pt>
                <c:pt idx="10">
                  <c:v>-12.989243781050927</c:v>
                </c:pt>
                <c:pt idx="11">
                  <c:v>-12.352393711055857</c:v>
                </c:pt>
                <c:pt idx="12">
                  <c:v>-11.14697109885611</c:v>
                </c:pt>
                <c:pt idx="13">
                  <c:v>-9.0281995382275326</c:v>
                </c:pt>
                <c:pt idx="14">
                  <c:v>-10.595635147097292</c:v>
                </c:pt>
                <c:pt idx="15">
                  <c:v>-10.330239611760419</c:v>
                </c:pt>
                <c:pt idx="16">
                  <c:v>-8.8526474466816421</c:v>
                </c:pt>
                <c:pt idx="17">
                  <c:v>-8.1049812070036804</c:v>
                </c:pt>
                <c:pt idx="18">
                  <c:v>-4.6100002034084699</c:v>
                </c:pt>
                <c:pt idx="19">
                  <c:v>-3.5451976864854906</c:v>
                </c:pt>
                <c:pt idx="20">
                  <c:v>-4.7454999977239414</c:v>
                </c:pt>
                <c:pt idx="21">
                  <c:v>-5.6777020399871505</c:v>
                </c:pt>
                <c:pt idx="22">
                  <c:v>-8.2089980306138646</c:v>
                </c:pt>
                <c:pt idx="23">
                  <c:v>-8.1965615941839491</c:v>
                </c:pt>
                <c:pt idx="24">
                  <c:v>-6.1427694432934468</c:v>
                </c:pt>
                <c:pt idx="25">
                  <c:v>-3.2209222178191617</c:v>
                </c:pt>
                <c:pt idx="26">
                  <c:v>-3.3575424107399829</c:v>
                </c:pt>
                <c:pt idx="27">
                  <c:v>-1.9177163894244373</c:v>
                </c:pt>
                <c:pt idx="28">
                  <c:v>-0.9935765814528924</c:v>
                </c:pt>
                <c:pt idx="29">
                  <c:v>-0.1684649256375842</c:v>
                </c:pt>
                <c:pt idx="30">
                  <c:v>-3.3897732185092817</c:v>
                </c:pt>
                <c:pt idx="31">
                  <c:v>-5.0783289148177282</c:v>
                </c:pt>
                <c:pt idx="32">
                  <c:v>-5.7057510214425715</c:v>
                </c:pt>
                <c:pt idx="33">
                  <c:v>-4.0535270328170299</c:v>
                </c:pt>
                <c:pt idx="34">
                  <c:v>-3.1780858569713208</c:v>
                </c:pt>
                <c:pt idx="35">
                  <c:v>-3.2396586087066193</c:v>
                </c:pt>
                <c:pt idx="36">
                  <c:v>-1.3606443935279786</c:v>
                </c:pt>
                <c:pt idx="37">
                  <c:v>-1.1793382640322017</c:v>
                </c:pt>
                <c:pt idx="38">
                  <c:v>-1.8914472162087679</c:v>
                </c:pt>
                <c:pt idx="39">
                  <c:v>-2.9976247684084671</c:v>
                </c:pt>
                <c:pt idx="40">
                  <c:v>-0.99758829842188523</c:v>
                </c:pt>
                <c:pt idx="41">
                  <c:v>1.4711718058588907</c:v>
                </c:pt>
                <c:pt idx="42">
                  <c:v>2.3441464846501563</c:v>
                </c:pt>
                <c:pt idx="43">
                  <c:v>4.6113246500901841</c:v>
                </c:pt>
                <c:pt idx="44">
                  <c:v>3.6377919766908415</c:v>
                </c:pt>
                <c:pt idx="45">
                  <c:v>4.1193668212002379</c:v>
                </c:pt>
                <c:pt idx="46">
                  <c:v>4.3798698829581895</c:v>
                </c:pt>
                <c:pt idx="47">
                  <c:v>5.3777574638356214</c:v>
                </c:pt>
                <c:pt idx="48">
                  <c:v>5.2044105499826587</c:v>
                </c:pt>
                <c:pt idx="49">
                  <c:v>7.0708807076176665</c:v>
                </c:pt>
                <c:pt idx="50">
                  <c:v>10.258733992971953</c:v>
                </c:pt>
                <c:pt idx="51">
                  <c:v>13.057953278516866</c:v>
                </c:pt>
                <c:pt idx="52">
                  <c:v>12.636772689550192</c:v>
                </c:pt>
                <c:pt idx="53">
                  <c:v>13.264115025717979</c:v>
                </c:pt>
                <c:pt idx="54">
                  <c:v>13.144882995751447</c:v>
                </c:pt>
                <c:pt idx="55">
                  <c:v>15.141342008746392</c:v>
                </c:pt>
                <c:pt idx="56">
                  <c:v>16.561243299565735</c:v>
                </c:pt>
                <c:pt idx="57">
                  <c:v>16.684981292457501</c:v>
                </c:pt>
                <c:pt idx="58">
                  <c:v>18.035483364874647</c:v>
                </c:pt>
                <c:pt idx="59">
                  <c:v>21.357098648287334</c:v>
                </c:pt>
                <c:pt idx="60">
                  <c:v>24.15307467217005</c:v>
                </c:pt>
                <c:pt idx="61">
                  <c:v>28.330902390668651</c:v>
                </c:pt>
                <c:pt idx="62">
                  <c:v>29.075397156196566</c:v>
                </c:pt>
                <c:pt idx="63">
                  <c:v>32.376310422684149</c:v>
                </c:pt>
                <c:pt idx="64">
                  <c:v>32.339467741027285</c:v>
                </c:pt>
                <c:pt idx="65">
                  <c:v>33.60278567614354</c:v>
                </c:pt>
                <c:pt idx="66">
                  <c:v>32.763215244799405</c:v>
                </c:pt>
                <c:pt idx="67">
                  <c:v>32.620804122123175</c:v>
                </c:pt>
                <c:pt idx="68">
                  <c:v>34.324836828725509</c:v>
                </c:pt>
                <c:pt idx="69">
                  <c:v>34.889493050604123</c:v>
                </c:pt>
                <c:pt idx="70">
                  <c:v>33.259307500851683</c:v>
                </c:pt>
                <c:pt idx="71">
                  <c:v>32.845153176844114</c:v>
                </c:pt>
                <c:pt idx="72">
                  <c:v>31.705559623571144</c:v>
                </c:pt>
                <c:pt idx="73">
                  <c:v>30.48438627001331</c:v>
                </c:pt>
                <c:pt idx="74">
                  <c:v>32.651605327849254</c:v>
                </c:pt>
                <c:pt idx="75">
                  <c:v>32.289070022366317</c:v>
                </c:pt>
                <c:pt idx="76">
                  <c:v>31.399053585158732</c:v>
                </c:pt>
                <c:pt idx="77">
                  <c:v>31.469544862248348</c:v>
                </c:pt>
                <c:pt idx="78">
                  <c:v>31.063635704136573</c:v>
                </c:pt>
                <c:pt idx="79">
                  <c:v>30.494564951405739</c:v>
                </c:pt>
                <c:pt idx="80">
                  <c:v>30.54258393046937</c:v>
                </c:pt>
                <c:pt idx="81">
                  <c:v>29.604564973845687</c:v>
                </c:pt>
                <c:pt idx="82">
                  <c:v>29.626686643081118</c:v>
                </c:pt>
                <c:pt idx="83">
                  <c:v>27.698378355879161</c:v>
                </c:pt>
                <c:pt idx="84">
                  <c:v>28.144388691113171</c:v>
                </c:pt>
                <c:pt idx="85">
                  <c:v>27.77364757910799</c:v>
                </c:pt>
                <c:pt idx="86">
                  <c:v>28.491885987103039</c:v>
                </c:pt>
                <c:pt idx="87">
                  <c:v>27.933661585791729</c:v>
                </c:pt>
                <c:pt idx="88">
                  <c:v>25.305836944668048</c:v>
                </c:pt>
                <c:pt idx="89">
                  <c:v>24.258887344801884</c:v>
                </c:pt>
                <c:pt idx="90">
                  <c:v>21.647589753824708</c:v>
                </c:pt>
                <c:pt idx="91">
                  <c:v>18.00046686181528</c:v>
                </c:pt>
                <c:pt idx="92">
                  <c:v>18.0245877672196</c:v>
                </c:pt>
                <c:pt idx="93">
                  <c:v>20.559049234635371</c:v>
                </c:pt>
                <c:pt idx="94">
                  <c:v>20.616147735555561</c:v>
                </c:pt>
                <c:pt idx="95">
                  <c:v>19.215130965767962</c:v>
                </c:pt>
                <c:pt idx="96">
                  <c:v>14.994083914672446</c:v>
                </c:pt>
                <c:pt idx="97">
                  <c:v>14.430081387824053</c:v>
                </c:pt>
                <c:pt idx="98">
                  <c:v>12.008044879068562</c:v>
                </c:pt>
                <c:pt idx="99">
                  <c:v>16.891939275144754</c:v>
                </c:pt>
                <c:pt idx="100">
                  <c:v>16.130691005648039</c:v>
                </c:pt>
                <c:pt idx="101">
                  <c:v>16.622987025606921</c:v>
                </c:pt>
                <c:pt idx="102">
                  <c:v>11.382190499575765</c:v>
                </c:pt>
                <c:pt idx="103">
                  <c:v>9.0298791439265393</c:v>
                </c:pt>
                <c:pt idx="104">
                  <c:v>7.1803476525945094</c:v>
                </c:pt>
                <c:pt idx="105">
                  <c:v>6.9067192964852735</c:v>
                </c:pt>
                <c:pt idx="106">
                  <c:v>3.6725677250008193</c:v>
                </c:pt>
                <c:pt idx="107">
                  <c:v>2.1986678186158191</c:v>
                </c:pt>
                <c:pt idx="108">
                  <c:v>0.79376203313222471</c:v>
                </c:pt>
                <c:pt idx="109">
                  <c:v>-0.69733047574768314</c:v>
                </c:pt>
                <c:pt idx="110">
                  <c:v>-2.3449601303270393</c:v>
                </c:pt>
                <c:pt idx="111">
                  <c:v>-4.0416589511285217</c:v>
                </c:pt>
                <c:pt idx="112">
                  <c:v>-4.3062551628079646</c:v>
                </c:pt>
                <c:pt idx="113">
                  <c:v>-5.9186849823872061</c:v>
                </c:pt>
                <c:pt idx="114">
                  <c:v>-9.0410440738861944</c:v>
                </c:pt>
                <c:pt idx="115">
                  <c:v>-5.7124439341184212</c:v>
                </c:pt>
                <c:pt idx="116">
                  <c:v>-5.1481882846776497</c:v>
                </c:pt>
                <c:pt idx="117">
                  <c:v>-7.0412553768560819</c:v>
                </c:pt>
                <c:pt idx="118">
                  <c:v>-5.2480059779533299</c:v>
                </c:pt>
                <c:pt idx="119">
                  <c:v>-4.8706639029889356</c:v>
                </c:pt>
                <c:pt idx="120">
                  <c:v>-6.3117274561679872</c:v>
                </c:pt>
                <c:pt idx="121">
                  <c:v>-6.3505988860268623</c:v>
                </c:pt>
                <c:pt idx="122">
                  <c:v>-5.1895654160118045</c:v>
                </c:pt>
                <c:pt idx="123">
                  <c:v>-4.6751978768949405</c:v>
                </c:pt>
                <c:pt idx="124">
                  <c:v>1.4223879691043049</c:v>
                </c:pt>
                <c:pt idx="125">
                  <c:v>0.47342551744615124</c:v>
                </c:pt>
                <c:pt idx="126">
                  <c:v>0.45359290606928016</c:v>
                </c:pt>
                <c:pt idx="127">
                  <c:v>0.99431002534904633</c:v>
                </c:pt>
                <c:pt idx="128">
                  <c:v>-0.6674544343319776</c:v>
                </c:pt>
                <c:pt idx="129">
                  <c:v>0.40678096810326125</c:v>
                </c:pt>
                <c:pt idx="130">
                  <c:v>-0.64827478036068975</c:v>
                </c:pt>
                <c:pt idx="131">
                  <c:v>-0.32184036275445199</c:v>
                </c:pt>
                <c:pt idx="132">
                  <c:v>0.18841272290363889</c:v>
                </c:pt>
                <c:pt idx="133">
                  <c:v>-0.62704457212527709</c:v>
                </c:pt>
                <c:pt idx="134">
                  <c:v>-0.51798636893461525</c:v>
                </c:pt>
                <c:pt idx="135">
                  <c:v>0.50882438216390791</c:v>
                </c:pt>
                <c:pt idx="136">
                  <c:v>-0.59937390603856622</c:v>
                </c:pt>
                <c:pt idx="137">
                  <c:v>-2.0538074864885876</c:v>
                </c:pt>
                <c:pt idx="138">
                  <c:v>-1.8368370499001647</c:v>
                </c:pt>
                <c:pt idx="139">
                  <c:v>-2.7974878845680031</c:v>
                </c:pt>
                <c:pt idx="140">
                  <c:v>-1.84623252884323</c:v>
                </c:pt>
                <c:pt idx="141">
                  <c:v>-2.5584832827707435</c:v>
                </c:pt>
                <c:pt idx="142">
                  <c:v>-3.4392726764463117</c:v>
                </c:pt>
                <c:pt idx="143">
                  <c:v>-4.0304915051715584</c:v>
                </c:pt>
                <c:pt idx="144">
                  <c:v>-4.5404368569717377</c:v>
                </c:pt>
                <c:pt idx="145">
                  <c:v>-3.3701995388062929</c:v>
                </c:pt>
                <c:pt idx="146">
                  <c:v>-2.3445335104480334</c:v>
                </c:pt>
                <c:pt idx="147">
                  <c:v>-3.3047446474880804</c:v>
                </c:pt>
                <c:pt idx="148">
                  <c:v>-4.3171626379335128</c:v>
                </c:pt>
                <c:pt idx="149">
                  <c:v>-4.5308868544890188</c:v>
                </c:pt>
                <c:pt idx="150">
                  <c:v>-7.3118130289800689</c:v>
                </c:pt>
                <c:pt idx="151">
                  <c:v>-8.0893622095251096</c:v>
                </c:pt>
                <c:pt idx="152">
                  <c:v>-11.502857633136767</c:v>
                </c:pt>
                <c:pt idx="153">
                  <c:v>-12.171593864635549</c:v>
                </c:pt>
                <c:pt idx="154">
                  <c:v>-11.863329467748882</c:v>
                </c:pt>
                <c:pt idx="155">
                  <c:v>-12.503376694830266</c:v>
                </c:pt>
                <c:pt idx="156">
                  <c:v>-12.030121555812185</c:v>
                </c:pt>
                <c:pt idx="157">
                  <c:v>-10.577666702116231</c:v>
                </c:pt>
                <c:pt idx="158">
                  <c:v>-10.828433707093756</c:v>
                </c:pt>
                <c:pt idx="159">
                  <c:v>-10.623167342311014</c:v>
                </c:pt>
                <c:pt idx="160">
                  <c:v>-10.506622018794351</c:v>
                </c:pt>
                <c:pt idx="161">
                  <c:v>-9.7838989382006325</c:v>
                </c:pt>
                <c:pt idx="162">
                  <c:v>-9.1039068101566283</c:v>
                </c:pt>
                <c:pt idx="163">
                  <c:v>-9.3480079677231078</c:v>
                </c:pt>
                <c:pt idx="164">
                  <c:v>-8.9328237251899001</c:v>
                </c:pt>
                <c:pt idx="165">
                  <c:v>-8.2190478943616121</c:v>
                </c:pt>
                <c:pt idx="166">
                  <c:v>-8.2349605642333028</c:v>
                </c:pt>
                <c:pt idx="167">
                  <c:v>-7.9437248909050862</c:v>
                </c:pt>
                <c:pt idx="168">
                  <c:v>-6.9919646881841411</c:v>
                </c:pt>
                <c:pt idx="169">
                  <c:v>-7.4822063464246122</c:v>
                </c:pt>
                <c:pt idx="170">
                  <c:v>-5.8408063863884569</c:v>
                </c:pt>
                <c:pt idx="171">
                  <c:v>-4.7532123354576035</c:v>
                </c:pt>
                <c:pt idx="172">
                  <c:v>-4.6824729030609005</c:v>
                </c:pt>
                <c:pt idx="173">
                  <c:v>-4.3601967123518284</c:v>
                </c:pt>
                <c:pt idx="174">
                  <c:v>-3.913835928245414</c:v>
                </c:pt>
                <c:pt idx="175">
                  <c:v>-3.9565900883678036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summary!$AC$46:$AC$86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8640576"/>
        <c:axId val="-848697360"/>
      </c:scatterChart>
      <c:valAx>
        <c:axId val="-8486405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8697360"/>
        <c:crossesAt val="0"/>
        <c:crossBetween val="midCat"/>
        <c:majorUnit val="10"/>
      </c:valAx>
      <c:valAx>
        <c:axId val="-848697360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86405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'6891'!$A$2:$A$179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'6891'!$P$2:$P$177</c:f>
              <c:numCache>
                <c:formatCode>General</c:formatCode>
                <c:ptCount val="176"/>
                <c:pt idx="4">
                  <c:v>9.9732342298221752</c:v>
                </c:pt>
                <c:pt idx="5">
                  <c:v>9.8909453169729176</c:v>
                </c:pt>
                <c:pt idx="6">
                  <c:v>11.174996327302104</c:v>
                </c:pt>
                <c:pt idx="7">
                  <c:v>11.463284262584414</c:v>
                </c:pt>
                <c:pt idx="8">
                  <c:v>11.750726341998204</c:v>
                </c:pt>
                <c:pt idx="9">
                  <c:v>12.051548214854614</c:v>
                </c:pt>
                <c:pt idx="10">
                  <c:v>14.656633571255451</c:v>
                </c:pt>
                <c:pt idx="11">
                  <c:v>17.964060072200532</c:v>
                </c:pt>
                <c:pt idx="12">
                  <c:v>20.317365786287603</c:v>
                </c:pt>
                <c:pt idx="13">
                  <c:v>19.801612506514175</c:v>
                </c:pt>
                <c:pt idx="14">
                  <c:v>12.289809459549462</c:v>
                </c:pt>
                <c:pt idx="15">
                  <c:v>5.5845741795540915</c:v>
                </c:pt>
                <c:pt idx="16">
                  <c:v>-2.2637085717155414</c:v>
                </c:pt>
                <c:pt idx="17">
                  <c:v>-4.4485493027307177</c:v>
                </c:pt>
                <c:pt idx="18">
                  <c:v>-7.4874250292214253</c:v>
                </c:pt>
                <c:pt idx="19">
                  <c:v>-8.9524819508411237</c:v>
                </c:pt>
                <c:pt idx="20">
                  <c:v>-9.7088510320458177</c:v>
                </c:pt>
                <c:pt idx="21">
                  <c:v>-10.794802475839619</c:v>
                </c:pt>
                <c:pt idx="22">
                  <c:v>-9.3158448155421265</c:v>
                </c:pt>
                <c:pt idx="23">
                  <c:v>-11.357394838972461</c:v>
                </c:pt>
                <c:pt idx="24">
                  <c:v>-2.5550410770108369</c:v>
                </c:pt>
                <c:pt idx="25">
                  <c:v>4.5586938620363817</c:v>
                </c:pt>
                <c:pt idx="26">
                  <c:v>4.7568673042004486</c:v>
                </c:pt>
                <c:pt idx="27">
                  <c:v>3.0510384025553905</c:v>
                </c:pt>
                <c:pt idx="28">
                  <c:v>2.2498899548583027</c:v>
                </c:pt>
                <c:pt idx="29">
                  <c:v>2.5490219972043842</c:v>
                </c:pt>
                <c:pt idx="30">
                  <c:v>1.3957831233412781</c:v>
                </c:pt>
                <c:pt idx="31">
                  <c:v>1.5306015613998818</c:v>
                </c:pt>
                <c:pt idx="32">
                  <c:v>0.68368522310936664</c:v>
                </c:pt>
                <c:pt idx="33">
                  <c:v>1.8728550529595365</c:v>
                </c:pt>
                <c:pt idx="34">
                  <c:v>0.36024176917261502</c:v>
                </c:pt>
                <c:pt idx="35">
                  <c:v>0.33761351904637221</c:v>
                </c:pt>
                <c:pt idx="36">
                  <c:v>0.56133310474179809</c:v>
                </c:pt>
                <c:pt idx="37">
                  <c:v>0.47578791928028269</c:v>
                </c:pt>
                <c:pt idx="38">
                  <c:v>0.47662616669738955</c:v>
                </c:pt>
                <c:pt idx="39">
                  <c:v>-0.2144013908052422</c:v>
                </c:pt>
                <c:pt idx="40">
                  <c:v>-0.33934795088762199</c:v>
                </c:pt>
                <c:pt idx="41">
                  <c:v>-0.7415893996040287</c:v>
                </c:pt>
                <c:pt idx="42">
                  <c:v>0.70523390478051307</c:v>
                </c:pt>
                <c:pt idx="43">
                  <c:v>-0.92364235420309071</c:v>
                </c:pt>
                <c:pt idx="44">
                  <c:v>1.5024930426598375</c:v>
                </c:pt>
                <c:pt idx="45">
                  <c:v>1.9464848933868739</c:v>
                </c:pt>
                <c:pt idx="46">
                  <c:v>3.0291778954933912</c:v>
                </c:pt>
                <c:pt idx="47">
                  <c:v>4.81042717402463</c:v>
                </c:pt>
                <c:pt idx="48">
                  <c:v>4.6854001141118573</c:v>
                </c:pt>
                <c:pt idx="49">
                  <c:v>3.810888400698957</c:v>
                </c:pt>
                <c:pt idx="50">
                  <c:v>3.4560225190093345</c:v>
                </c:pt>
                <c:pt idx="51">
                  <c:v>0.89577520508594588</c:v>
                </c:pt>
                <c:pt idx="52">
                  <c:v>0.92524000741803503</c:v>
                </c:pt>
                <c:pt idx="53">
                  <c:v>-5.5675249642995875E-2</c:v>
                </c:pt>
                <c:pt idx="54">
                  <c:v>-0.3038321151486611</c:v>
                </c:pt>
                <c:pt idx="55">
                  <c:v>-0.45314142563039478</c:v>
                </c:pt>
                <c:pt idx="56">
                  <c:v>5.0311390977371417E-2</c:v>
                </c:pt>
                <c:pt idx="57">
                  <c:v>0.62267105843458048</c:v>
                </c:pt>
                <c:pt idx="58">
                  <c:v>0.29285051703367859</c:v>
                </c:pt>
                <c:pt idx="59">
                  <c:v>0.3756796852887746</c:v>
                </c:pt>
                <c:pt idx="60">
                  <c:v>1.0295849488461974</c:v>
                </c:pt>
                <c:pt idx="61">
                  <c:v>1.2809209078944295</c:v>
                </c:pt>
                <c:pt idx="62">
                  <c:v>0.95848934693523957</c:v>
                </c:pt>
                <c:pt idx="63">
                  <c:v>0.31807128675276619</c:v>
                </c:pt>
                <c:pt idx="64">
                  <c:v>0.17794187871818801</c:v>
                </c:pt>
                <c:pt idx="65">
                  <c:v>-0.81606135337189933</c:v>
                </c:pt>
                <c:pt idx="66">
                  <c:v>-0.83238346515699391</c:v>
                </c:pt>
                <c:pt idx="67">
                  <c:v>-1.4097331847224677</c:v>
                </c:pt>
                <c:pt idx="68">
                  <c:v>-1.6379987655259363</c:v>
                </c:pt>
                <c:pt idx="69">
                  <c:v>-2.0527424669986822</c:v>
                </c:pt>
                <c:pt idx="70">
                  <c:v>-3.7069781596243425</c:v>
                </c:pt>
                <c:pt idx="71">
                  <c:v>-3.3244856908851843</c:v>
                </c:pt>
                <c:pt idx="72">
                  <c:v>-2.336733470523142</c:v>
                </c:pt>
                <c:pt idx="73">
                  <c:v>-2.8749519018865235</c:v>
                </c:pt>
                <c:pt idx="74">
                  <c:v>-2.8047505671156414</c:v>
                </c:pt>
                <c:pt idx="75">
                  <c:v>-2.3232162609975204</c:v>
                </c:pt>
                <c:pt idx="76">
                  <c:v>-1.5396396146879274</c:v>
                </c:pt>
                <c:pt idx="77">
                  <c:v>-1.3175304111504889</c:v>
                </c:pt>
                <c:pt idx="78">
                  <c:v>-1.9370673546163322</c:v>
                </c:pt>
                <c:pt idx="79">
                  <c:v>-2.2525169064853681</c:v>
                </c:pt>
                <c:pt idx="80">
                  <c:v>-2.8600778722247253</c:v>
                </c:pt>
                <c:pt idx="81">
                  <c:v>-3.602769977306842</c:v>
                </c:pt>
                <c:pt idx="82">
                  <c:v>-3.9056346682614733</c:v>
                </c:pt>
                <c:pt idx="83">
                  <c:v>-4.320009601124922</c:v>
                </c:pt>
                <c:pt idx="84">
                  <c:v>-5.4864166109724506</c:v>
                </c:pt>
                <c:pt idx="85">
                  <c:v>-6.7730588039365349</c:v>
                </c:pt>
                <c:pt idx="86">
                  <c:v>-6.906503803361332</c:v>
                </c:pt>
                <c:pt idx="87">
                  <c:v>-8.3885769363900273</c:v>
                </c:pt>
                <c:pt idx="88">
                  <c:v>-7.7162783287795911</c:v>
                </c:pt>
                <c:pt idx="89">
                  <c:v>-8.6449039934259861</c:v>
                </c:pt>
                <c:pt idx="90">
                  <c:v>-8.197005047663172</c:v>
                </c:pt>
                <c:pt idx="91">
                  <c:v>-8.8578153078452555</c:v>
                </c:pt>
                <c:pt idx="92">
                  <c:v>-8.6719040313415174</c:v>
                </c:pt>
                <c:pt idx="93">
                  <c:v>-9.1684746925417127</c:v>
                </c:pt>
                <c:pt idx="94">
                  <c:v>-9.7239300410625606</c:v>
                </c:pt>
                <c:pt idx="95">
                  <c:v>-9.645900160068237</c:v>
                </c:pt>
                <c:pt idx="96">
                  <c:v>-8.9352176214411116</c:v>
                </c:pt>
                <c:pt idx="97">
                  <c:v>-9.1185435977447202</c:v>
                </c:pt>
                <c:pt idx="98">
                  <c:v>-8.8907961220932581</c:v>
                </c:pt>
                <c:pt idx="99">
                  <c:v>-9.3582804884454305</c:v>
                </c:pt>
                <c:pt idx="100">
                  <c:v>-9.212173797155458</c:v>
                </c:pt>
                <c:pt idx="101">
                  <c:v>-9.5920113487051371</c:v>
                </c:pt>
                <c:pt idx="102">
                  <c:v>-10.668118410165155</c:v>
                </c:pt>
                <c:pt idx="103">
                  <c:v>-9.8975447907849698</c:v>
                </c:pt>
                <c:pt idx="104">
                  <c:v>-8.7531621303200371</c:v>
                </c:pt>
                <c:pt idx="105">
                  <c:v>-8.0328826748346813</c:v>
                </c:pt>
                <c:pt idx="106">
                  <c:v>-6.5612335157520549</c:v>
                </c:pt>
                <c:pt idx="107">
                  <c:v>-5.3316266369691485</c:v>
                </c:pt>
                <c:pt idx="108">
                  <c:v>-5.5156846493302583</c:v>
                </c:pt>
                <c:pt idx="109">
                  <c:v>-6.5815689092785385</c:v>
                </c:pt>
                <c:pt idx="110">
                  <c:v>-8.1036604739733473</c:v>
                </c:pt>
                <c:pt idx="111">
                  <c:v>-9.5826346320005236</c:v>
                </c:pt>
                <c:pt idx="112">
                  <c:v>-8.9948253020923872</c:v>
                </c:pt>
                <c:pt idx="113">
                  <c:v>-7.6238652202198791</c:v>
                </c:pt>
                <c:pt idx="114">
                  <c:v>-3.5285723272733645</c:v>
                </c:pt>
                <c:pt idx="115">
                  <c:v>1.0567747493310788</c:v>
                </c:pt>
                <c:pt idx="116">
                  <c:v>2.1582149217744062</c:v>
                </c:pt>
                <c:pt idx="117">
                  <c:v>0.49564494064619663</c:v>
                </c:pt>
                <c:pt idx="118">
                  <c:v>0.29326758360182542</c:v>
                </c:pt>
                <c:pt idx="119">
                  <c:v>-4.1528219186206514E-2</c:v>
                </c:pt>
                <c:pt idx="120">
                  <c:v>-1.003656233743434</c:v>
                </c:pt>
                <c:pt idx="121">
                  <c:v>-0.14462682170752239</c:v>
                </c:pt>
                <c:pt idx="122">
                  <c:v>-1.5786261197848137</c:v>
                </c:pt>
                <c:pt idx="123">
                  <c:v>-1.4995593648555181</c:v>
                </c:pt>
                <c:pt idx="124">
                  <c:v>-0.73314044698157899</c:v>
                </c:pt>
                <c:pt idx="125">
                  <c:v>-0.86643700943702628</c:v>
                </c:pt>
                <c:pt idx="126">
                  <c:v>-1.9166961202410189</c:v>
                </c:pt>
                <c:pt idx="127">
                  <c:v>-1.7371141267776713</c:v>
                </c:pt>
                <c:pt idx="128">
                  <c:v>-1.5433431661430586</c:v>
                </c:pt>
                <c:pt idx="129">
                  <c:v>-1.6211137864758376</c:v>
                </c:pt>
                <c:pt idx="130">
                  <c:v>-1.3896279606114876</c:v>
                </c:pt>
                <c:pt idx="131">
                  <c:v>-0.78379063381960412</c:v>
                </c:pt>
                <c:pt idx="132">
                  <c:v>-1.0268302035656798</c:v>
                </c:pt>
                <c:pt idx="133">
                  <c:v>-1.4017940872350947</c:v>
                </c:pt>
                <c:pt idx="134">
                  <c:v>-0.64003297355706945</c:v>
                </c:pt>
                <c:pt idx="135">
                  <c:v>0.15526791545451679</c:v>
                </c:pt>
                <c:pt idx="136">
                  <c:v>3.5017634060466624E-2</c:v>
                </c:pt>
                <c:pt idx="137">
                  <c:v>0.43560228184845601</c:v>
                </c:pt>
                <c:pt idx="138">
                  <c:v>0.99221156589203852</c:v>
                </c:pt>
                <c:pt idx="139">
                  <c:v>2.4942710900947169</c:v>
                </c:pt>
                <c:pt idx="140">
                  <c:v>3.8568187666281437</c:v>
                </c:pt>
                <c:pt idx="141">
                  <c:v>3.6208364003407891</c:v>
                </c:pt>
                <c:pt idx="142">
                  <c:v>2.9191922325286424</c:v>
                </c:pt>
                <c:pt idx="143">
                  <c:v>2.6035310939475633</c:v>
                </c:pt>
                <c:pt idx="144">
                  <c:v>1.9407346206129434</c:v>
                </c:pt>
                <c:pt idx="145">
                  <c:v>1.4665063589750764</c:v>
                </c:pt>
                <c:pt idx="146">
                  <c:v>1.7505855353550752</c:v>
                </c:pt>
                <c:pt idx="147">
                  <c:v>1.7533720514242352</c:v>
                </c:pt>
                <c:pt idx="148">
                  <c:v>1.3553826377799387</c:v>
                </c:pt>
                <c:pt idx="149">
                  <c:v>2.3178772086949095</c:v>
                </c:pt>
                <c:pt idx="150">
                  <c:v>2.690495641376025</c:v>
                </c:pt>
                <c:pt idx="151">
                  <c:v>2.925459514451608</c:v>
                </c:pt>
                <c:pt idx="152">
                  <c:v>3.4468327079121313</c:v>
                </c:pt>
                <c:pt idx="153">
                  <c:v>2.8275335015923377</c:v>
                </c:pt>
                <c:pt idx="154">
                  <c:v>3.5864435865252542</c:v>
                </c:pt>
                <c:pt idx="155">
                  <c:v>3.4338835093403826</c:v>
                </c:pt>
                <c:pt idx="156">
                  <c:v>3.9661002147877662</c:v>
                </c:pt>
                <c:pt idx="157">
                  <c:v>5.1523744087101333</c:v>
                </c:pt>
                <c:pt idx="158">
                  <c:v>3.9743763155947214</c:v>
                </c:pt>
                <c:pt idx="159">
                  <c:v>3.1470997311101501</c:v>
                </c:pt>
                <c:pt idx="160">
                  <c:v>3.2829594513226263</c:v>
                </c:pt>
                <c:pt idx="161">
                  <c:v>1.4979232816499652</c:v>
                </c:pt>
                <c:pt idx="162">
                  <c:v>0.93185320467468902</c:v>
                </c:pt>
                <c:pt idx="163">
                  <c:v>1.2226064176928528</c:v>
                </c:pt>
                <c:pt idx="164">
                  <c:v>1.0403382801048604</c:v>
                </c:pt>
                <c:pt idx="165">
                  <c:v>0.94711946838119898</c:v>
                </c:pt>
                <c:pt idx="166">
                  <c:v>0.83661929888469311</c:v>
                </c:pt>
                <c:pt idx="167">
                  <c:v>1.1464090714767747</c:v>
                </c:pt>
                <c:pt idx="168">
                  <c:v>0.7276153550909118</c:v>
                </c:pt>
                <c:pt idx="169">
                  <c:v>1.3687693196230137</c:v>
                </c:pt>
                <c:pt idx="170">
                  <c:v>1.3825285658857867</c:v>
                </c:pt>
                <c:pt idx="171">
                  <c:v>1.5616083288057538</c:v>
                </c:pt>
                <c:pt idx="172">
                  <c:v>1.3623610876821175</c:v>
                </c:pt>
                <c:pt idx="173">
                  <c:v>1.9334127526923768</c:v>
                </c:pt>
                <c:pt idx="174">
                  <c:v>2.8790462543934674</c:v>
                </c:pt>
                <c:pt idx="175">
                  <c:v>2.9686199982958184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summary!$AC$46:$AC$86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7747472"/>
        <c:axId val="-817300944"/>
      </c:scatterChart>
      <c:valAx>
        <c:axId val="-81774747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7300944"/>
        <c:crossesAt val="0"/>
        <c:crossBetween val="midCat"/>
        <c:majorUnit val="10"/>
      </c:valAx>
      <c:valAx>
        <c:axId val="-817300944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774747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'6891'!$L$1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'6891'!$A$2:$A$141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'6891'!$M$2:$M$177</c:f>
              <c:numCache>
                <c:formatCode>0.00</c:formatCode>
                <c:ptCount val="176"/>
                <c:pt idx="4">
                  <c:v>2.4015980655468341</c:v>
                </c:pt>
                <c:pt idx="5">
                  <c:v>2.39980103834018</c:v>
                </c:pt>
                <c:pt idx="6">
                  <c:v>2.4278421743862979</c:v>
                </c:pt>
                <c:pt idx="7">
                  <c:v>2.4341378130709583</c:v>
                </c:pt>
                <c:pt idx="8">
                  <c:v>2.4404149799353454</c:v>
                </c:pt>
                <c:pt idx="9">
                  <c:v>2.4469843350423921</c:v>
                </c:pt>
                <c:pt idx="10">
                  <c:v>2.5038742500870117</c:v>
                </c:pt>
                <c:pt idx="11">
                  <c:v>2.5761019075005285</c:v>
                </c:pt>
                <c:pt idx="12">
                  <c:v>2.6274934528176455</c:v>
                </c:pt>
                <c:pt idx="13">
                  <c:v>2.616230420610965</c:v>
                </c:pt>
                <c:pt idx="14">
                  <c:v>2.4521874896859859</c:v>
                </c:pt>
                <c:pt idx="15">
                  <c:v>2.3057584045522286</c:v>
                </c:pt>
                <c:pt idx="16">
                  <c:v>2.134367421961644</c:v>
                </c:pt>
                <c:pt idx="17">
                  <c:v>2.0866548188916227</c:v>
                </c:pt>
                <c:pt idx="18">
                  <c:v>2.0202917795822066</c:v>
                </c:pt>
                <c:pt idx="19">
                  <c:v>1.988297832204748</c:v>
                </c:pt>
                <c:pt idx="20">
                  <c:v>1.9717802264893016</c:v>
                </c:pt>
                <c:pt idx="21">
                  <c:v>1.9480651934182296</c:v>
                </c:pt>
                <c:pt idx="22">
                  <c:v>1.9803627054525983</c:v>
                </c:pt>
                <c:pt idx="23">
                  <c:v>1.9357792882118074</c:v>
                </c:pt>
                <c:pt idx="24">
                  <c:v>2.1280052958857123</c:v>
                </c:pt>
                <c:pt idx="25">
                  <c:v>2.2833552061441109</c:v>
                </c:pt>
                <c:pt idx="26">
                  <c:v>2.2876829224168667</c:v>
                </c:pt>
                <c:pt idx="27">
                  <c:v>2.2504309908988454</c:v>
                </c:pt>
                <c:pt idx="28">
                  <c:v>2.232935492328854</c:v>
                </c:pt>
                <c:pt idx="29">
                  <c:v>2.2394679448776271</c:v>
                </c:pt>
                <c:pt idx="30">
                  <c:v>2.2142834873323021</c:v>
                </c:pt>
                <c:pt idx="31">
                  <c:v>2.2172276555411314</c:v>
                </c:pt>
                <c:pt idx="32">
                  <c:v>2.1987326767041178</c:v>
                </c:pt>
                <c:pt idx="33">
                  <c:v>2.2247017953080732</c:v>
                </c:pt>
                <c:pt idx="34">
                  <c:v>2.1916693109794636</c:v>
                </c:pt>
                <c:pt idx="35">
                  <c:v>2.1911751547230756</c:v>
                </c:pt>
                <c:pt idx="36">
                  <c:v>2.1960607482767602</c:v>
                </c:pt>
                <c:pt idx="37">
                  <c:v>2.1941926105125122</c:v>
                </c:pt>
                <c:pt idx="38">
                  <c:v>2.1942109161792454</c:v>
                </c:pt>
                <c:pt idx="39">
                  <c:v>2.1791202401892158</c:v>
                </c:pt>
                <c:pt idx="40">
                  <c:v>2.176391654282908</c:v>
                </c:pt>
                <c:pt idx="41">
                  <c:v>2.1676074961021885</c:v>
                </c:pt>
                <c:pt idx="42">
                  <c:v>2.1992032573192914</c:v>
                </c:pt>
                <c:pt idx="43">
                  <c:v>2.1636318194145456</c:v>
                </c:pt>
                <c:pt idx="44">
                  <c:v>2.2166138210503643</c:v>
                </c:pt>
                <c:pt idx="45">
                  <c:v>2.226309725488314</c:v>
                </c:pt>
                <c:pt idx="46">
                  <c:v>2.2499536006334808</c:v>
                </c:pt>
                <c:pt idx="47">
                  <c:v>2.2888525641088795</c:v>
                </c:pt>
                <c:pt idx="48">
                  <c:v>2.2861222202453897</c:v>
                </c:pt>
                <c:pt idx="49">
                  <c:v>2.2670246129599532</c:v>
                </c:pt>
                <c:pt idx="50">
                  <c:v>2.259275043521872</c:v>
                </c:pt>
                <c:pt idx="51">
                  <c:v>2.2033643026993337</c:v>
                </c:pt>
                <c:pt idx="52">
                  <c:v>2.2040077557429587</c:v>
                </c:pt>
                <c:pt idx="53">
                  <c:v>2.1825865053785285</c:v>
                </c:pt>
                <c:pt idx="54">
                  <c:v>2.177167249935835</c:v>
                </c:pt>
                <c:pt idx="55">
                  <c:v>2.1739066297155394</c:v>
                </c:pt>
                <c:pt idx="56">
                  <c:v>2.1849010441194348</c:v>
                </c:pt>
                <c:pt idx="57">
                  <c:v>2.1974002479465193</c:v>
                </c:pt>
                <c:pt idx="58">
                  <c:v>2.1901976192364216</c:v>
                </c:pt>
                <c:pt idx="59">
                  <c:v>2.1920064445532854</c:v>
                </c:pt>
                <c:pt idx="60">
                  <c:v>2.2062864430184441</c:v>
                </c:pt>
                <c:pt idx="61">
                  <c:v>2.2117751235803995</c:v>
                </c:pt>
                <c:pt idx="62">
                  <c:v>2.2047338555982958</c:v>
                </c:pt>
                <c:pt idx="63">
                  <c:v>2.1907483909964154</c:v>
                </c:pt>
                <c:pt idx="64">
                  <c:v>2.1876882417008261</c:v>
                </c:pt>
                <c:pt idx="65">
                  <c:v>2.1659811758310883</c:v>
                </c:pt>
                <c:pt idx="66">
                  <c:v>2.1656247331715335</c:v>
                </c:pt>
                <c:pt idx="67">
                  <c:v>2.1530165564696024</c:v>
                </c:pt>
                <c:pt idx="68">
                  <c:v>2.1480316873682455</c:v>
                </c:pt>
                <c:pt idx="69">
                  <c:v>2.1389745046989321</c:v>
                </c:pt>
                <c:pt idx="70">
                  <c:v>2.1028492668881942</c:v>
                </c:pt>
                <c:pt idx="71">
                  <c:v>2.1112021463814945</c:v>
                </c:pt>
                <c:pt idx="72">
                  <c:v>2.1327727025106675</c:v>
                </c:pt>
                <c:pt idx="73">
                  <c:v>2.1210190757972556</c:v>
                </c:pt>
                <c:pt idx="74">
                  <c:v>2.1225521341906481</c:v>
                </c:pt>
                <c:pt idx="75">
                  <c:v>2.1330678916489672</c:v>
                </c:pt>
                <c:pt idx="76">
                  <c:v>2.1501796568085889</c:v>
                </c:pt>
                <c:pt idx="77">
                  <c:v>2.1550300827989797</c:v>
                </c:pt>
                <c:pt idx="78">
                  <c:v>2.1415006205131566</c:v>
                </c:pt>
                <c:pt idx="79">
                  <c:v>2.1346118258091371</c:v>
                </c:pt>
                <c:pt idx="80">
                  <c:v>2.1213438952054764</c:v>
                </c:pt>
                <c:pt idx="81">
                  <c:v>2.105124967615017</c:v>
                </c:pt>
                <c:pt idx="82">
                  <c:v>2.0985110013984825</c:v>
                </c:pt>
                <c:pt idx="83">
                  <c:v>2.0894618719066984</c:v>
                </c:pt>
                <c:pt idx="84">
                  <c:v>2.0639898482992445</c:v>
                </c:pt>
                <c:pt idx="85">
                  <c:v>2.0358921259460399</c:v>
                </c:pt>
                <c:pt idx="86">
                  <c:v>2.0329779509222723</c:v>
                </c:pt>
                <c:pt idx="87">
                  <c:v>2.0006124031214108</c:v>
                </c:pt>
                <c:pt idx="88">
                  <c:v>2.0152940758649156</c:v>
                </c:pt>
                <c:pt idx="89">
                  <c:v>1.9950147268446687</c:v>
                </c:pt>
                <c:pt idx="90">
                  <c:v>2.0047959545155445</c:v>
                </c:pt>
                <c:pt idx="91">
                  <c:v>1.9903651645723273</c:v>
                </c:pt>
                <c:pt idx="92">
                  <c:v>1.9944250993841166</c:v>
                </c:pt>
                <c:pt idx="93">
                  <c:v>1.9835809776512459</c:v>
                </c:pt>
                <c:pt idx="94">
                  <c:v>1.9714509307371253</c:v>
                </c:pt>
                <c:pt idx="95">
                  <c:v>1.9731549491063514</c:v>
                </c:pt>
                <c:pt idx="96">
                  <c:v>1.9886748510346515</c:v>
                </c:pt>
                <c:pt idx="97">
                  <c:v>1.9846713740692006</c:v>
                </c:pt>
                <c:pt idx="98">
                  <c:v>1.9896449287781099</c:v>
                </c:pt>
                <c:pt idx="99">
                  <c:v>1.9794359942335595</c:v>
                </c:pt>
                <c:pt idx="100">
                  <c:v>1.982626675580915</c:v>
                </c:pt>
                <c:pt idx="101">
                  <c:v>1.9743317742313975</c:v>
                </c:pt>
                <c:pt idx="102">
                  <c:v>1.9508317230123633</c:v>
                </c:pt>
                <c:pt idx="103">
                  <c:v>1.9676595277652678</c:v>
                </c:pt>
                <c:pt idx="104">
                  <c:v>1.9926505831149215</c:v>
                </c:pt>
                <c:pt idx="105">
                  <c:v>2.0083800627384067</c:v>
                </c:pt>
                <c:pt idx="106">
                  <c:v>2.0405179715520227</c:v>
                </c:pt>
                <c:pt idx="107">
                  <c:v>2.0673701553779242</c:v>
                </c:pt>
                <c:pt idx="108">
                  <c:v>2.0633506921918996</c:v>
                </c:pt>
                <c:pt idx="109">
                  <c:v>2.0400738867517769</c:v>
                </c:pt>
                <c:pt idx="110">
                  <c:v>2.0068344155026452</c:v>
                </c:pt>
                <c:pt idx="111">
                  <c:v>1.9745365431904691</c:v>
                </c:pt>
                <c:pt idx="112">
                  <c:v>1.9873731371081094</c:v>
                </c:pt>
                <c:pt idx="113">
                  <c:v>2.0173121954946827</c:v>
                </c:pt>
                <c:pt idx="114">
                  <c:v>2.1067452976347392</c:v>
                </c:pt>
                <c:pt idx="115">
                  <c:v>2.2068802145184314</c:v>
                </c:pt>
                <c:pt idx="116">
                  <c:v>2.2309334908086194</c:v>
                </c:pt>
                <c:pt idx="117">
                  <c:v>2.1946262486103083</c:v>
                </c:pt>
                <c:pt idx="118">
                  <c:v>2.1902067271459078</c:v>
                </c:pt>
                <c:pt idx="119">
                  <c:v>2.1828954485610783</c:v>
                </c:pt>
                <c:pt idx="120">
                  <c:v>2.1618844744385908</c:v>
                </c:pt>
                <c:pt idx="121">
                  <c:v>2.1806439788638396</c:v>
                </c:pt>
                <c:pt idx="122">
                  <c:v>2.1493282685969133</c:v>
                </c:pt>
                <c:pt idx="123">
                  <c:v>2.151054930243423</c:v>
                </c:pt>
                <c:pt idx="124">
                  <c:v>2.1677920045274983</c:v>
                </c:pt>
                <c:pt idx="125">
                  <c:v>2.1648810710737449</c:v>
                </c:pt>
                <c:pt idx="126">
                  <c:v>2.1419454880066988</c:v>
                </c:pt>
                <c:pt idx="127">
                  <c:v>2.1458672037871707</c:v>
                </c:pt>
                <c:pt idx="128">
                  <c:v>2.1500987785651455</c:v>
                </c:pt>
                <c:pt idx="129">
                  <c:v>2.1484004219363202</c:v>
                </c:pt>
                <c:pt idx="130">
                  <c:v>2.1534556148247601</c:v>
                </c:pt>
                <c:pt idx="131">
                  <c:v>2.1666859045607048</c:v>
                </c:pt>
                <c:pt idx="132">
                  <c:v>2.1613784007426964</c:v>
                </c:pt>
                <c:pt idx="133">
                  <c:v>2.1531899306665276</c:v>
                </c:pt>
                <c:pt idx="134">
                  <c:v>2.1698252877134503</c:v>
                </c:pt>
                <c:pt idx="135">
                  <c:v>2.1871930871598719</c:v>
                </c:pt>
                <c:pt idx="136">
                  <c:v>2.1845670586975836</c:v>
                </c:pt>
                <c:pt idx="137">
                  <c:v>2.1933150356208131</c:v>
                </c:pt>
                <c:pt idx="138">
                  <c:v>2.2054702822059133</c:v>
                </c:pt>
                <c:pt idx="139">
                  <c:v>2.2382722932854704</c:v>
                </c:pt>
                <c:pt idx="140">
                  <c:v>2.2680276413671643</c:v>
                </c:pt>
                <c:pt idx="141">
                  <c:v>2.2628742529236225</c:v>
                </c:pt>
                <c:pt idx="142">
                  <c:v>2.2475517311489295</c:v>
                </c:pt>
                <c:pt idx="143">
                  <c:v>2.2406583158093354</c:v>
                </c:pt>
                <c:pt idx="144">
                  <c:v>2.2261841508967604</c:v>
                </c:pt>
                <c:pt idx="145">
                  <c:v>2.215827943008966</c:v>
                </c:pt>
                <c:pt idx="146">
                  <c:v>2.2220316707181156</c:v>
                </c:pt>
                <c:pt idx="147">
                  <c:v>2.222092522721316</c:v>
                </c:pt>
                <c:pt idx="148">
                  <c:v>2.2134012205821172</c:v>
                </c:pt>
                <c:pt idx="149">
                  <c:v>2.2344201995709327</c:v>
                </c:pt>
                <c:pt idx="150">
                  <c:v>2.2425574496334701</c:v>
                </c:pt>
                <c:pt idx="151">
                  <c:v>2.2476885961983921</c:v>
                </c:pt>
                <c:pt idx="152">
                  <c:v>2.2590743562118338</c:v>
                </c:pt>
                <c:pt idx="153">
                  <c:v>2.2455500856353758</c:v>
                </c:pt>
                <c:pt idx="154">
                  <c:v>2.2621231818497693</c:v>
                </c:pt>
                <c:pt idx="155">
                  <c:v>2.2587915713100521</c:v>
                </c:pt>
                <c:pt idx="156">
                  <c:v>2.270414132192303</c:v>
                </c:pt>
                <c:pt idx="157">
                  <c:v>2.2963200158310286</c:v>
                </c:pt>
                <c:pt idx="158">
                  <c:v>2.2705948658756165</c:v>
                </c:pt>
                <c:pt idx="159">
                  <c:v>2.2525287804423342</c:v>
                </c:pt>
                <c:pt idx="160">
                  <c:v>2.2554956881952348</c:v>
                </c:pt>
                <c:pt idx="161">
                  <c:v>2.2165140265023711</c:v>
                </c:pt>
                <c:pt idx="162">
                  <c:v>2.2041521748995825</c:v>
                </c:pt>
                <c:pt idx="163">
                  <c:v>2.2105016503771946</c:v>
                </c:pt>
                <c:pt idx="164">
                  <c:v>2.2065212745183982</c:v>
                </c:pt>
                <c:pt idx="165">
                  <c:v>2.2044855599240609</c:v>
                </c:pt>
                <c:pt idx="166">
                  <c:v>2.2020724546338153</c:v>
                </c:pt>
                <c:pt idx="167">
                  <c:v>2.2088376509453882</c:v>
                </c:pt>
                <c:pt idx="168">
                  <c:v>2.1996920239555191</c:v>
                </c:pt>
                <c:pt idx="169">
                  <c:v>2.2136935592538274</c:v>
                </c:pt>
                <c:pt idx="170">
                  <c:v>2.2139940339960633</c:v>
                </c:pt>
                <c:pt idx="171">
                  <c:v>2.2179047820541626</c:v>
                </c:pt>
                <c:pt idx="172">
                  <c:v>2.213553616134571</c:v>
                </c:pt>
                <c:pt idx="173">
                  <c:v>2.2260242557735754</c:v>
                </c:pt>
                <c:pt idx="174">
                  <c:v>2.2466750223378797</c:v>
                </c:pt>
                <c:pt idx="175">
                  <c:v>2.2486311358557391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4289264"/>
        <c:axId val="-814285872"/>
      </c:scatterChart>
      <c:valAx>
        <c:axId val="-81428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4285872"/>
        <c:crossesAt val="0"/>
        <c:crossBetween val="midCat"/>
        <c:majorUnit val="10"/>
      </c:valAx>
      <c:valAx>
        <c:axId val="-81428587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428926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'6893'!$L$1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'6893'!$A$2:$A$141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'6893'!$L$2:$L$141</c:f>
              <c:numCache>
                <c:formatCode>0.00</c:formatCode>
                <c:ptCount val="140"/>
                <c:pt idx="0">
                  <c:v>2.4087098794493347</c:v>
                </c:pt>
                <c:pt idx="1">
                  <c:v>2.3936580625073747</c:v>
                </c:pt>
                <c:pt idx="2">
                  <c:v>2.4154048145304738</c:v>
                </c:pt>
                <c:pt idx="3">
                  <c:v>2.3952706422508734</c:v>
                </c:pt>
                <c:pt idx="4">
                  <c:v>2.3787381672632275</c:v>
                </c:pt>
                <c:pt idx="5">
                  <c:v>2.3580615598927945</c:v>
                </c:pt>
                <c:pt idx="6">
                  <c:v>2.366515111521708</c:v>
                </c:pt>
                <c:pt idx="7">
                  <c:v>2.3090508327960713</c:v>
                </c:pt>
                <c:pt idx="8">
                  <c:v>2.2589709807536051</c:v>
                </c:pt>
                <c:pt idx="9">
                  <c:v>2.2136457496492992</c:v>
                </c:pt>
                <c:pt idx="10">
                  <c:v>2.1870586982154774</c:v>
                </c:pt>
                <c:pt idx="11">
                  <c:v>2.2005690651765142</c:v>
                </c:pt>
                <c:pt idx="12">
                  <c:v>2.1663321772222011</c:v>
                </c:pt>
                <c:pt idx="13">
                  <c:v>2.1180196048910176</c:v>
                </c:pt>
                <c:pt idx="14">
                  <c:v>2.1228614651128295</c:v>
                </c:pt>
                <c:pt idx="15">
                  <c:v>2.1121673363677811</c:v>
                </c:pt>
                <c:pt idx="16">
                  <c:v>2.1317411351854001</c:v>
                </c:pt>
                <c:pt idx="17">
                  <c:v>2.1509705921781985</c:v>
                </c:pt>
                <c:pt idx="18">
                  <c:v>2.1567246154332822</c:v>
                </c:pt>
                <c:pt idx="19">
                  <c:v>2.1389719672503964</c:v>
                </c:pt>
                <c:pt idx="20">
                  <c:v>2.1454564873538491</c:v>
                </c:pt>
                <c:pt idx="21">
                  <c:v>2.1548603702795526</c:v>
                </c:pt>
                <c:pt idx="22">
                  <c:v>2.1993540325452163</c:v>
                </c:pt>
                <c:pt idx="23">
                  <c:v>2.1821342826729673</c:v>
                </c:pt>
                <c:pt idx="24">
                  <c:v>2.1956574929734032</c:v>
                </c:pt>
                <c:pt idx="25">
                  <c:v>2.1591655806207539</c:v>
                </c:pt>
                <c:pt idx="26">
                  <c:v>2.1475968317258776</c:v>
                </c:pt>
                <c:pt idx="27">
                  <c:v>2.1729043058597801</c:v>
                </c:pt>
                <c:pt idx="28">
                  <c:v>2.1829560585510714</c:v>
                </c:pt>
                <c:pt idx="29">
                  <c:v>2.2073055412694473</c:v>
                </c:pt>
                <c:pt idx="30">
                  <c:v>2.224042815912167</c:v>
                </c:pt>
                <c:pt idx="31">
                  <c:v>2.3498906107908053</c:v>
                </c:pt>
                <c:pt idx="32">
                  <c:v>2.351227318154447</c:v>
                </c:pt>
                <c:pt idx="33">
                  <c:v>2.3501506881494305</c:v>
                </c:pt>
                <c:pt idx="34">
                  <c:v>2.3069350751173472</c:v>
                </c:pt>
                <c:pt idx="35">
                  <c:v>2.2842680522895344</c:v>
                </c:pt>
                <c:pt idx="36">
                  <c:v>2.2864137161863232</c:v>
                </c:pt>
                <c:pt idx="37">
                  <c:v>2.2541725071065528</c:v>
                </c:pt>
                <c:pt idx="38">
                  <c:v>2.2358285590808658</c:v>
                </c:pt>
                <c:pt idx="39">
                  <c:v>2.2630808477827618</c:v>
                </c:pt>
                <c:pt idx="40">
                  <c:v>2.2779721750405417</c:v>
                </c:pt>
                <c:pt idx="41">
                  <c:v>2.2844933192129724</c:v>
                </c:pt>
                <c:pt idx="42">
                  <c:v>2.3315494129025001</c:v>
                </c:pt>
                <c:pt idx="43">
                  <c:v>2.4549265765832105</c:v>
                </c:pt>
                <c:pt idx="44">
                  <c:v>2.5179217109031824</c:v>
                </c:pt>
                <c:pt idx="45">
                  <c:v>2.4777919192068434</c:v>
                </c:pt>
                <c:pt idx="46">
                  <c:v>2.4387842406110982</c:v>
                </c:pt>
                <c:pt idx="47">
                  <c:v>2.4019771197614257</c:v>
                </c:pt>
                <c:pt idx="48">
                  <c:v>2.3999404975169782</c:v>
                </c:pt>
                <c:pt idx="49">
                  <c:v>2.4145828219079806</c:v>
                </c:pt>
                <c:pt idx="50">
                  <c:v>2.4185656911814388</c:v>
                </c:pt>
                <c:pt idx="51">
                  <c:v>2.5161210586395089</c:v>
                </c:pt>
                <c:pt idx="52">
                  <c:v>2.5755213214548336</c:v>
                </c:pt>
                <c:pt idx="53">
                  <c:v>2.5396213197446178</c:v>
                </c:pt>
                <c:pt idx="54">
                  <c:v>2.5260367690095329</c:v>
                </c:pt>
                <c:pt idx="55">
                  <c:v>2.5812833192368903</c:v>
                </c:pt>
                <c:pt idx="56">
                  <c:v>2.6081172209239649</c:v>
                </c:pt>
                <c:pt idx="57">
                  <c:v>2.6509817601668568</c:v>
                </c:pt>
                <c:pt idx="58">
                  <c:v>2.7294236758652968</c:v>
                </c:pt>
                <c:pt idx="59">
                  <c:v>2.8187734933584521</c:v>
                </c:pt>
                <c:pt idx="60">
                  <c:v>2.9104573468923274</c:v>
                </c:pt>
                <c:pt idx="61">
                  <c:v>3.0210803907033643</c:v>
                </c:pt>
                <c:pt idx="62">
                  <c:v>3.0929186585791988</c:v>
                </c:pt>
                <c:pt idx="63">
                  <c:v>3.1721033311713192</c:v>
                </c:pt>
                <c:pt idx="64">
                  <c:v>3.2204450605296828</c:v>
                </c:pt>
                <c:pt idx="65">
                  <c:v>3.2448496987115596</c:v>
                </c:pt>
                <c:pt idx="66">
                  <c:v>3.2515393515080659</c:v>
                </c:pt>
                <c:pt idx="67">
                  <c:v>3.2924247484454274</c:v>
                </c:pt>
                <c:pt idx="68">
                  <c:v>3.3113008554752335</c:v>
                </c:pt>
                <c:pt idx="69">
                  <c:v>3.2732919385220152</c:v>
                </c:pt>
                <c:pt idx="70">
                  <c:v>3.2793565213936118</c:v>
                </c:pt>
                <c:pt idx="71">
                  <c:v>3.2562515772689755</c:v>
                </c:pt>
                <c:pt idx="72">
                  <c:v>3.2751345299254546</c:v>
                </c:pt>
                <c:pt idx="73">
                  <c:v>3.2494637140348162</c:v>
                </c:pt>
                <c:pt idx="74">
                  <c:v>3.2434937220780813</c:v>
                </c:pt>
                <c:pt idx="75">
                  <c:v>3.2394312706228501</c:v>
                </c:pt>
                <c:pt idx="76">
                  <c:v>3.1953059146726424</c:v>
                </c:pt>
                <c:pt idx="77">
                  <c:v>3.1847187671346067</c:v>
                </c:pt>
                <c:pt idx="78">
                  <c:v>3.1823673636418444</c:v>
                </c:pt>
                <c:pt idx="79">
                  <c:v>3.1981341231164051</c:v>
                </c:pt>
                <c:pt idx="80">
                  <c:v>3.1838047176043132</c:v>
                </c:pt>
                <c:pt idx="81">
                  <c:v>3.1421501160594953</c:v>
                </c:pt>
                <c:pt idx="82">
                  <c:v>3.1697772196368761</c:v>
                </c:pt>
                <c:pt idx="83">
                  <c:v>3.1334354807329921</c:v>
                </c:pt>
                <c:pt idx="84">
                  <c:v>3.0985021023032422</c:v>
                </c:pt>
                <c:pt idx="85">
                  <c:v>3.0772053571239795</c:v>
                </c:pt>
                <c:pt idx="86">
                  <c:v>3.0872861953336326</c:v>
                </c:pt>
                <c:pt idx="87">
                  <c:v>3.077574075168414</c:v>
                </c:pt>
                <c:pt idx="88">
                  <c:v>3.0653480631291297</c:v>
                </c:pt>
                <c:pt idx="89">
                  <c:v>3.0607276934774115</c:v>
                </c:pt>
                <c:pt idx="90">
                  <c:v>3.0582699541160214</c:v>
                </c:pt>
                <c:pt idx="91">
                  <c:v>3.0361223057408888</c:v>
                </c:pt>
                <c:pt idx="92">
                  <c:v>2.9828153214269135</c:v>
                </c:pt>
                <c:pt idx="93">
                  <c:v>2.982793377139497</c:v>
                </c:pt>
                <c:pt idx="94">
                  <c:v>2.9947290923564944</c:v>
                </c:pt>
                <c:pt idx="95">
                  <c:v>2.9097139965258307</c:v>
                </c:pt>
                <c:pt idx="96">
                  <c:v>2.8668633478778229</c:v>
                </c:pt>
                <c:pt idx="97">
                  <c:v>2.8275610630446328</c:v>
                </c:pt>
                <c:pt idx="98">
                  <c:v>2.8424957437571878</c:v>
                </c:pt>
                <c:pt idx="99">
                  <c:v>2.8226748265611605</c:v>
                </c:pt>
                <c:pt idx="100">
                  <c:v>2.8393346074597718</c:v>
                </c:pt>
                <c:pt idx="101">
                  <c:v>2.851553866036594</c:v>
                </c:pt>
                <c:pt idx="102">
                  <c:v>2.8270391009962315</c:v>
                </c:pt>
                <c:pt idx="103">
                  <c:v>2.7735870702028866</c:v>
                </c:pt>
                <c:pt idx="104">
                  <c:v>2.8284978751497114</c:v>
                </c:pt>
                <c:pt idx="105">
                  <c:v>2.7802155128976005</c:v>
                </c:pt>
                <c:pt idx="106">
                  <c:v>2.7927374366314246</c:v>
                </c:pt>
                <c:pt idx="107">
                  <c:v>2.8316917698705573</c:v>
                </c:pt>
                <c:pt idx="108">
                  <c:v>2.8034203001587397</c:v>
                </c:pt>
                <c:pt idx="109">
                  <c:v>2.7674678377777431</c:v>
                </c:pt>
                <c:pt idx="110">
                  <c:v>2.7257028248751518</c:v>
                </c:pt>
                <c:pt idx="111">
                  <c:v>2.7331351252676641</c:v>
                </c:pt>
                <c:pt idx="112">
                  <c:v>2.6974828714831731</c:v>
                </c:pt>
                <c:pt idx="113">
                  <c:v>2.6842135513318484</c:v>
                </c:pt>
                <c:pt idx="114">
                  <c:v>2.6753351149065563</c:v>
                </c:pt>
                <c:pt idx="115">
                  <c:v>2.6531960885166592</c:v>
                </c:pt>
                <c:pt idx="116">
                  <c:v>2.7534932154083909</c:v>
                </c:pt>
                <c:pt idx="117">
                  <c:v>2.7622181448586098</c:v>
                </c:pt>
                <c:pt idx="118">
                  <c:v>2.7791551836926254</c:v>
                </c:pt>
                <c:pt idx="119">
                  <c:v>2.7616194313693785</c:v>
                </c:pt>
                <c:pt idx="120">
                  <c:v>2.694916383902715</c:v>
                </c:pt>
                <c:pt idx="121">
                  <c:v>2.6546815909454349</c:v>
                </c:pt>
                <c:pt idx="122">
                  <c:v>2.6256739352458394</c:v>
                </c:pt>
                <c:pt idx="123">
                  <c:v>2.6063956154254253</c:v>
                </c:pt>
                <c:pt idx="124">
                  <c:v>2.5559215487628912</c:v>
                </c:pt>
                <c:pt idx="125">
                  <c:v>2.5022352041826088</c:v>
                </c:pt>
                <c:pt idx="126">
                  <c:v>2.465222700582641</c:v>
                </c:pt>
                <c:pt idx="127">
                  <c:v>2.4338103389371404</c:v>
                </c:pt>
                <c:pt idx="128">
                  <c:v>2.4003259702778883</c:v>
                </c:pt>
                <c:pt idx="129">
                  <c:v>2.31150815298184</c:v>
                </c:pt>
                <c:pt idx="130">
                  <c:v>2.2798163979992214</c:v>
                </c:pt>
                <c:pt idx="131">
                  <c:v>2.2324726096552352</c:v>
                </c:pt>
                <c:pt idx="132">
                  <c:v>2.188077895111761</c:v>
                </c:pt>
                <c:pt idx="133">
                  <c:v>2.2055670766324473</c:v>
                </c:pt>
                <c:pt idx="134">
                  <c:v>2.1202464237558889</c:v>
                </c:pt>
                <c:pt idx="135">
                  <c:v>2.1273269991484915</c:v>
                </c:pt>
                <c:pt idx="136">
                  <c:v>2.1006833200512536</c:v>
                </c:pt>
                <c:pt idx="137">
                  <c:v>2.0579614043160754</c:v>
                </c:pt>
                <c:pt idx="138">
                  <c:v>2.0358679584096318</c:v>
                </c:pt>
                <c:pt idx="139">
                  <c:v>2.0295657078198892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4256640"/>
        <c:axId val="-814253248"/>
      </c:scatterChart>
      <c:valAx>
        <c:axId val="-8142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4253248"/>
        <c:crossesAt val="0"/>
        <c:crossBetween val="midCat"/>
        <c:majorUnit val="10"/>
      </c:valAx>
      <c:valAx>
        <c:axId val="-8142532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42566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'6893'!$A$2:$A$179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'6893'!$P$2:$P$177</c:f>
              <c:numCache>
                <c:formatCode>General</c:formatCode>
                <c:ptCount val="176"/>
                <c:pt idx="4">
                  <c:v>7.2579146905450476E-2</c:v>
                </c:pt>
                <c:pt idx="5">
                  <c:v>-0.70071733936780634</c:v>
                </c:pt>
                <c:pt idx="6">
                  <c:v>-0.25418564601877441</c:v>
                </c:pt>
                <c:pt idx="7">
                  <c:v>-2.5679693703729263</c:v>
                </c:pt>
                <c:pt idx="8">
                  <c:v>-4.572529524794323</c:v>
                </c:pt>
                <c:pt idx="9">
                  <c:v>-6.3779894750623747</c:v>
                </c:pt>
                <c:pt idx="10">
                  <c:v>-7.3987863688261646</c:v>
                </c:pt>
                <c:pt idx="11">
                  <c:v>-6.7405000523249621</c:v>
                </c:pt>
                <c:pt idx="12">
                  <c:v>-8.0816345782111263</c:v>
                </c:pt>
                <c:pt idx="13">
                  <c:v>-10.012189726578656</c:v>
                </c:pt>
                <c:pt idx="14">
                  <c:v>-9.716897954528406</c:v>
                </c:pt>
                <c:pt idx="15">
                  <c:v>-10.072177198602802</c:v>
                </c:pt>
                <c:pt idx="16">
                  <c:v>-9.1599840962153696</c:v>
                </c:pt>
                <c:pt idx="17">
                  <c:v>-8.2622103405039589</c:v>
                </c:pt>
                <c:pt idx="18">
                  <c:v>-7.9287216546497143</c:v>
                </c:pt>
                <c:pt idx="19">
                  <c:v>-8.5795770717507942</c:v>
                </c:pt>
                <c:pt idx="20">
                  <c:v>-8.215498760869588</c:v>
                </c:pt>
                <c:pt idx="21">
                  <c:v>-7.729171854050322</c:v>
                </c:pt>
                <c:pt idx="22">
                  <c:v>-5.7734570988306482</c:v>
                </c:pt>
                <c:pt idx="23">
                  <c:v>-6.4019973484723822</c:v>
                </c:pt>
                <c:pt idx="24">
                  <c:v>-5.743173215911872</c:v>
                </c:pt>
                <c:pt idx="25">
                  <c:v>-7.1787371030276788</c:v>
                </c:pt>
                <c:pt idx="26">
                  <c:v>-7.5706411490899237</c:v>
                </c:pt>
                <c:pt idx="27">
                  <c:v>-6.4183498473152429</c:v>
                </c:pt>
                <c:pt idx="28">
                  <c:v>-5.9048933324218478</c:v>
                </c:pt>
                <c:pt idx="29">
                  <c:v>-4.7927180123183231</c:v>
                </c:pt>
                <c:pt idx="30">
                  <c:v>-3.9993046296296457</c:v>
                </c:pt>
                <c:pt idx="31">
                  <c:v>1.3631221690175939</c:v>
                </c:pt>
                <c:pt idx="32">
                  <c:v>1.5116353316419215</c:v>
                </c:pt>
                <c:pt idx="33">
                  <c:v>1.5590897623420552</c:v>
                </c:pt>
                <c:pt idx="34">
                  <c:v>-0.15802973043672075</c:v>
                </c:pt>
                <c:pt idx="35">
                  <c:v>-1.0146750533614191</c:v>
                </c:pt>
                <c:pt idx="36">
                  <c:v>-0.83228675894517612</c:v>
                </c:pt>
                <c:pt idx="37">
                  <c:v>-2.0898520420854032</c:v>
                </c:pt>
                <c:pt idx="38">
                  <c:v>-2.7654681963617036</c:v>
                </c:pt>
                <c:pt idx="39">
                  <c:v>-1.5317375995172116</c:v>
                </c:pt>
                <c:pt idx="40">
                  <c:v>-0.81562343920147085</c:v>
                </c:pt>
                <c:pt idx="41">
                  <c:v>-0.45001149194729645</c:v>
                </c:pt>
                <c:pt idx="42">
                  <c:v>1.6130053229435379</c:v>
                </c:pt>
                <c:pt idx="43">
                  <c:v>6.8719742051147987</c:v>
                </c:pt>
                <c:pt idx="44">
                  <c:v>9.6024398628903018</c:v>
                </c:pt>
                <c:pt idx="45">
                  <c:v>8.0145394321394932</c:v>
                </c:pt>
                <c:pt idx="46">
                  <c:v>6.473627594237005</c:v>
                </c:pt>
                <c:pt idx="47">
                  <c:v>5.0248643213185336</c:v>
                </c:pt>
                <c:pt idx="48">
                  <c:v>5.032118985656135</c:v>
                </c:pt>
                <c:pt idx="49">
                  <c:v>5.7378061272347525</c:v>
                </c:pt>
                <c:pt idx="50">
                  <c:v>5.9971275715958985</c:v>
                </c:pt>
                <c:pt idx="51">
                  <c:v>10.174806280186308</c:v>
                </c:pt>
                <c:pt idx="52">
                  <c:v>12.75473635167862</c:v>
                </c:pt>
                <c:pt idx="53">
                  <c:v>11.343958779030725</c:v>
                </c:pt>
                <c:pt idx="54">
                  <c:v>10.867642839120753</c:v>
                </c:pt>
                <c:pt idx="55">
                  <c:v>13.273635800796102</c:v>
                </c:pt>
                <c:pt idx="56">
                  <c:v>14.489846401588444</c:v>
                </c:pt>
                <c:pt idx="57">
                  <c:v>16.377341475230214</c:v>
                </c:pt>
                <c:pt idx="58">
                  <c:v>19.754642572878982</c:v>
                </c:pt>
                <c:pt idx="59">
                  <c:v>23.588713095989657</c:v>
                </c:pt>
                <c:pt idx="60">
                  <c:v>27.520521600372206</c:v>
                </c:pt>
                <c:pt idx="61">
                  <c:v>32.245410499538309</c:v>
                </c:pt>
                <c:pt idx="62">
                  <c:v>35.346183216325983</c:v>
                </c:pt>
                <c:pt idx="63">
                  <c:v>38.754587329565567</c:v>
                </c:pt>
                <c:pt idx="64">
                  <c:v>40.871440260407894</c:v>
                </c:pt>
                <c:pt idx="65">
                  <c:v>41.985925220793142</c:v>
                </c:pt>
                <c:pt idx="66">
                  <c:v>42.358593482712863</c:v>
                </c:pt>
                <c:pt idx="67">
                  <c:v>44.163211784009427</c:v>
                </c:pt>
                <c:pt idx="68">
                  <c:v>45.046188976401844</c:v>
                </c:pt>
                <c:pt idx="69">
                  <c:v>43.547100377305142</c:v>
                </c:pt>
                <c:pt idx="70">
                  <c:v>43.893593776648373</c:v>
                </c:pt>
                <c:pt idx="71">
                  <c:v>43.018610457754122</c:v>
                </c:pt>
                <c:pt idx="72">
                  <c:v>43.901874311414787</c:v>
                </c:pt>
                <c:pt idx="73">
                  <c:v>42.919444868194986</c:v>
                </c:pt>
                <c:pt idx="74">
                  <c:v>42.761989301598796</c:v>
                </c:pt>
                <c:pt idx="75">
                  <c:v>42.684412174991799</c:v>
                </c:pt>
                <c:pt idx="76">
                  <c:v>40.929197110961084</c:v>
                </c:pt>
                <c:pt idx="77">
                  <c:v>40.578397715108835</c:v>
                </c:pt>
                <c:pt idx="78">
                  <c:v>40.572470884724105</c:v>
                </c:pt>
                <c:pt idx="79">
                  <c:v>41.325243852408619</c:v>
                </c:pt>
                <c:pt idx="80">
                  <c:v>40.817737047843899</c:v>
                </c:pt>
                <c:pt idx="81">
                  <c:v>39.165985059613377</c:v>
                </c:pt>
                <c:pt idx="82">
                  <c:v>40.415411065029701</c:v>
                </c:pt>
                <c:pt idx="83">
                  <c:v>38.986135705368866</c:v>
                </c:pt>
                <c:pt idx="84">
                  <c:v>37.615835574557714</c:v>
                </c:pt>
                <c:pt idx="85">
                  <c:v>36.816570758538091</c:v>
                </c:pt>
                <c:pt idx="86">
                  <c:v>37.33124523228016</c:v>
                </c:pt>
                <c:pt idx="87">
                  <c:v>37.017087690917194</c:v>
                </c:pt>
                <c:pt idx="88">
                  <c:v>36.59766068814902</c:v>
                </c:pt>
                <c:pt idx="89">
                  <c:v>36.49672068398224</c:v>
                </c:pt>
                <c:pt idx="90">
                  <c:v>36.486341028981606</c:v>
                </c:pt>
                <c:pt idx="91">
                  <c:v>35.651444560677625</c:v>
                </c:pt>
                <c:pt idx="92">
                  <c:v>33.511747935348389</c:v>
                </c:pt>
                <c:pt idx="93">
                  <c:v>33.603367430818764</c:v>
                </c:pt>
                <c:pt idx="94">
                  <c:v>34.195715055721557</c:v>
                </c:pt>
                <c:pt idx="95">
                  <c:v>30.728238243832777</c:v>
                </c:pt>
                <c:pt idx="96">
                  <c:v>29.026401669360897</c:v>
                </c:pt>
                <c:pt idx="97">
                  <c:v>27.473153167235758</c:v>
                </c:pt>
                <c:pt idx="98">
                  <c:v>28.19108275759497</c:v>
                </c:pt>
                <c:pt idx="99">
                  <c:v>27.453618378787723</c:v>
                </c:pt>
                <c:pt idx="100">
                  <c:v>28.243786703568912</c:v>
                </c:pt>
                <c:pt idx="101">
                  <c:v>28.848007733641474</c:v>
                </c:pt>
                <c:pt idx="102">
                  <c:v>27.913988029766877</c:v>
                </c:pt>
                <c:pt idx="103">
                  <c:v>25.76821756931394</c:v>
                </c:pt>
                <c:pt idx="104">
                  <c:v>28.160151165423258</c:v>
                </c:pt>
                <c:pt idx="105">
                  <c:v>26.230861066991167</c:v>
                </c:pt>
                <c:pt idx="106">
                  <c:v>26.847756229309606</c:v>
                </c:pt>
                <c:pt idx="107">
                  <c:v>28.571511054516048</c:v>
                </c:pt>
                <c:pt idx="108">
                  <c:v>27.480178985100927</c:v>
                </c:pt>
                <c:pt idx="109">
                  <c:v>26.067204616872836</c:v>
                </c:pt>
                <c:pt idx="110">
                  <c:v>24.410829142530702</c:v>
                </c:pt>
                <c:pt idx="111">
                  <c:v>24.81459584319072</c:v>
                </c:pt>
                <c:pt idx="112">
                  <c:v>23.414192738504003</c:v>
                </c:pt>
                <c:pt idx="113">
                  <c:v>22.951077109280885</c:v>
                </c:pt>
                <c:pt idx="114">
                  <c:v>22.671830153846336</c:v>
                </c:pt>
                <c:pt idx="115">
                  <c:v>21.837294731994394</c:v>
                </c:pt>
                <c:pt idx="116">
                  <c:v>26.129784877728046</c:v>
                </c:pt>
                <c:pt idx="117">
                  <c:v>26.58768054316387</c:v>
                </c:pt>
                <c:pt idx="118">
                  <c:v>27.389459070369206</c:v>
                </c:pt>
                <c:pt idx="119">
                  <c:v>26.747686188026581</c:v>
                </c:pt>
                <c:pt idx="120">
                  <c:v>24.047028143639711</c:v>
                </c:pt>
                <c:pt idx="121">
                  <c:v>22.454730775096856</c:v>
                </c:pt>
                <c:pt idx="122">
                  <c:v>21.332570847400746</c:v>
                </c:pt>
                <c:pt idx="123">
                  <c:v>20.617827785321509</c:v>
                </c:pt>
                <c:pt idx="124">
                  <c:v>18.596759856178092</c:v>
                </c:pt>
                <c:pt idx="125">
                  <c:v>16.441177483603848</c:v>
                </c:pt>
                <c:pt idx="126">
                  <c:v>14.983813788476077</c:v>
                </c:pt>
                <c:pt idx="127">
                  <c:v>13.760956570504753</c:v>
                </c:pt>
                <c:pt idx="128">
                  <c:v>12.451333861696037</c:v>
                </c:pt>
                <c:pt idx="129">
                  <c:v>8.8246177266427246</c:v>
                </c:pt>
                <c:pt idx="130">
                  <c:v>7.5900608860973247</c:v>
                </c:pt>
                <c:pt idx="131">
                  <c:v>5.7000736593665113</c:v>
                </c:pt>
                <c:pt idx="132">
                  <c:v>3.9335791786152332</c:v>
                </c:pt>
                <c:pt idx="133">
                  <c:v>4.7584787333573031</c:v>
                </c:pt>
                <c:pt idx="134">
                  <c:v>1.278206691100114</c:v>
                </c:pt>
                <c:pt idx="135">
                  <c:v>1.6672448739248384</c:v>
                </c:pt>
                <c:pt idx="136">
                  <c:v>0.64407669136776258</c:v>
                </c:pt>
                <c:pt idx="137">
                  <c:v>-1.0523691801313515</c:v>
                </c:pt>
                <c:pt idx="138">
                  <c:v>-1.8849959149020299</c:v>
                </c:pt>
                <c:pt idx="139">
                  <c:v>-2.0563648433674295</c:v>
                </c:pt>
                <c:pt idx="140">
                  <c:v>-3.656345251429173</c:v>
                </c:pt>
                <c:pt idx="141">
                  <c:v>-4.8654696300790823</c:v>
                </c:pt>
                <c:pt idx="142">
                  <c:v>-5.7477499671092991</c:v>
                </c:pt>
                <c:pt idx="143">
                  <c:v>-4.8654098528451017</c:v>
                </c:pt>
                <c:pt idx="144">
                  <c:v>-6.2817446748686816</c:v>
                </c:pt>
                <c:pt idx="145">
                  <c:v>-7.0359436450594126</c:v>
                </c:pt>
                <c:pt idx="146">
                  <c:v>-6.9868360861164671</c:v>
                </c:pt>
                <c:pt idx="147">
                  <c:v>-7.6009783971827369</c:v>
                </c:pt>
                <c:pt idx="148">
                  <c:v>-7.4877418180503028</c:v>
                </c:pt>
                <c:pt idx="149">
                  <c:v>-8.5111386927817172</c:v>
                </c:pt>
                <c:pt idx="150">
                  <c:v>-9.3055285697846255</c:v>
                </c:pt>
                <c:pt idx="151">
                  <c:v>-9.8559077070996217</c:v>
                </c:pt>
                <c:pt idx="152">
                  <c:v>-10.481188178272825</c:v>
                </c:pt>
                <c:pt idx="153">
                  <c:v>-11.341879646357169</c:v>
                </c:pt>
                <c:pt idx="154">
                  <c:v>-11.94454064896426</c:v>
                </c:pt>
                <c:pt idx="155">
                  <c:v>-11.88648555541184</c:v>
                </c:pt>
                <c:pt idx="156">
                  <c:v>-11.522868190036796</c:v>
                </c:pt>
                <c:pt idx="157">
                  <c:v>-10.720939020951818</c:v>
                </c:pt>
                <c:pt idx="158">
                  <c:v>-12.074599854379562</c:v>
                </c:pt>
                <c:pt idx="159">
                  <c:v>-11.90602363121363</c:v>
                </c:pt>
                <c:pt idx="160">
                  <c:v>-12.830129609590177</c:v>
                </c:pt>
                <c:pt idx="161">
                  <c:v>-12.442927149732965</c:v>
                </c:pt>
                <c:pt idx="162">
                  <c:v>-12.637117186825902</c:v>
                </c:pt>
                <c:pt idx="163">
                  <c:v>-12.37360212304532</c:v>
                </c:pt>
                <c:pt idx="164">
                  <c:v>-12.730989430304987</c:v>
                </c:pt>
                <c:pt idx="165">
                  <c:v>-12.77032766044611</c:v>
                </c:pt>
                <c:pt idx="166">
                  <c:v>-13.622309564923714</c:v>
                </c:pt>
                <c:pt idx="167">
                  <c:v>-13.333676912704842</c:v>
                </c:pt>
                <c:pt idx="168">
                  <c:v>-12.796368029285491</c:v>
                </c:pt>
                <c:pt idx="169">
                  <c:v>-13.962954946590683</c:v>
                </c:pt>
                <c:pt idx="170">
                  <c:v>-13.687152094315728</c:v>
                </c:pt>
                <c:pt idx="171">
                  <c:v>-13.703759770994045</c:v>
                </c:pt>
                <c:pt idx="172">
                  <c:v>-13.380048591049656</c:v>
                </c:pt>
                <c:pt idx="173">
                  <c:v>-13.632635665743207</c:v>
                </c:pt>
                <c:pt idx="174">
                  <c:v>-13.777357595968409</c:v>
                </c:pt>
                <c:pt idx="175">
                  <c:v>-14.066528407072393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summary!$AC$46:$AC$86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1162640"/>
        <c:axId val="-821159792"/>
      </c:scatterChart>
      <c:valAx>
        <c:axId val="-82116264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21159792"/>
        <c:crossesAt val="0"/>
        <c:crossBetween val="midCat"/>
        <c:majorUnit val="10"/>
      </c:valAx>
      <c:valAx>
        <c:axId val="-821159792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2116264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'6893'!$L$1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'6893'!$A$2:$A$141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'6893'!$M$2:$M$177</c:f>
              <c:numCache>
                <c:formatCode>0.00</c:formatCode>
                <c:ptCount val="176"/>
                <c:pt idx="4">
                  <c:v>2.3897875050949655</c:v>
                </c:pt>
                <c:pt idx="5">
                  <c:v>2.3713207652908799</c:v>
                </c:pt>
                <c:pt idx="6">
                  <c:v>2.3819841844861411</c:v>
                </c:pt>
                <c:pt idx="7">
                  <c:v>2.3267297733268517</c:v>
                </c:pt>
                <c:pt idx="8">
                  <c:v>2.2788597888507334</c:v>
                </c:pt>
                <c:pt idx="9">
                  <c:v>2.2357444253127747</c:v>
                </c:pt>
                <c:pt idx="10">
                  <c:v>2.2113672414453007</c:v>
                </c:pt>
                <c:pt idx="11">
                  <c:v>2.2270874759726849</c:v>
                </c:pt>
                <c:pt idx="12">
                  <c:v>2.1950604555847195</c:v>
                </c:pt>
                <c:pt idx="13">
                  <c:v>2.1489577508198834</c:v>
                </c:pt>
                <c:pt idx="14">
                  <c:v>2.156009478608043</c:v>
                </c:pt>
                <c:pt idx="15">
                  <c:v>2.147525217429342</c:v>
                </c:pt>
                <c:pt idx="16">
                  <c:v>2.1693088838133088</c:v>
                </c:pt>
                <c:pt idx="17">
                  <c:v>2.1907482083724545</c:v>
                </c:pt>
                <c:pt idx="18">
                  <c:v>2.198712099193886</c:v>
                </c:pt>
                <c:pt idx="19">
                  <c:v>2.1831693185773475</c:v>
                </c:pt>
                <c:pt idx="20">
                  <c:v>2.191863706247148</c:v>
                </c:pt>
                <c:pt idx="21">
                  <c:v>2.2034774567391988</c:v>
                </c:pt>
                <c:pt idx="22">
                  <c:v>2.2501809865712104</c:v>
                </c:pt>
                <c:pt idx="23">
                  <c:v>2.2351711042653086</c:v>
                </c:pt>
                <c:pt idx="24">
                  <c:v>2.2509041821320923</c:v>
                </c:pt>
                <c:pt idx="25">
                  <c:v>2.2166221373457908</c:v>
                </c:pt>
                <c:pt idx="26">
                  <c:v>2.2072632560172618</c:v>
                </c:pt>
                <c:pt idx="27">
                  <c:v>2.2347805977175121</c:v>
                </c:pt>
                <c:pt idx="28">
                  <c:v>2.2470422179751508</c:v>
                </c:pt>
                <c:pt idx="29">
                  <c:v>2.2736015682598745</c:v>
                </c:pt>
                <c:pt idx="30">
                  <c:v>2.2925487104689415</c:v>
                </c:pt>
                <c:pt idx="31">
                  <c:v>2.4206063729139276</c:v>
                </c:pt>
                <c:pt idx="32">
                  <c:v>2.4241529478439166</c:v>
                </c:pt>
                <c:pt idx="33">
                  <c:v>2.4252861854052479</c:v>
                </c:pt>
                <c:pt idx="34">
                  <c:v>2.3842804399395119</c:v>
                </c:pt>
                <c:pt idx="35">
                  <c:v>2.3638232846780469</c:v>
                </c:pt>
                <c:pt idx="36">
                  <c:v>2.368178816141183</c:v>
                </c:pt>
                <c:pt idx="37">
                  <c:v>2.3381474746277604</c:v>
                </c:pt>
                <c:pt idx="38">
                  <c:v>2.3220133941684207</c:v>
                </c:pt>
                <c:pt idx="39">
                  <c:v>2.3514755504366645</c:v>
                </c:pt>
                <c:pt idx="40">
                  <c:v>2.3685767452607918</c:v>
                </c:pt>
                <c:pt idx="41">
                  <c:v>2.3773077569995702</c:v>
                </c:pt>
                <c:pt idx="42">
                  <c:v>2.4265737182554452</c:v>
                </c:pt>
                <c:pt idx="43">
                  <c:v>2.5521607495025034</c:v>
                </c:pt>
                <c:pt idx="44">
                  <c:v>2.6173657513888227</c:v>
                </c:pt>
                <c:pt idx="45">
                  <c:v>2.5794458272588314</c:v>
                </c:pt>
                <c:pt idx="46">
                  <c:v>2.5426480162294336</c:v>
                </c:pt>
                <c:pt idx="47">
                  <c:v>2.5080507629461088</c:v>
                </c:pt>
                <c:pt idx="48">
                  <c:v>2.5082240082680087</c:v>
                </c:pt>
                <c:pt idx="49">
                  <c:v>2.5250762002253588</c:v>
                </c:pt>
                <c:pt idx="50">
                  <c:v>2.5312689370651649</c:v>
                </c:pt>
                <c:pt idx="51">
                  <c:v>2.6310341720895822</c:v>
                </c:pt>
                <c:pt idx="52">
                  <c:v>2.6926443024712547</c:v>
                </c:pt>
                <c:pt idx="53">
                  <c:v>2.6589541683273863</c:v>
                </c:pt>
                <c:pt idx="54">
                  <c:v>2.6475794851586492</c:v>
                </c:pt>
                <c:pt idx="55">
                  <c:v>2.7050359029523539</c:v>
                </c:pt>
                <c:pt idx="56">
                  <c:v>2.7340796722057763</c:v>
                </c:pt>
                <c:pt idx="57">
                  <c:v>2.7791540790150155</c:v>
                </c:pt>
                <c:pt idx="58">
                  <c:v>2.8598058622798033</c:v>
                </c:pt>
                <c:pt idx="59">
                  <c:v>2.9513655473393059</c:v>
                </c:pt>
                <c:pt idx="60">
                  <c:v>3.045259268439529</c:v>
                </c:pt>
                <c:pt idx="61">
                  <c:v>3.1580921798169133</c:v>
                </c:pt>
                <c:pt idx="62">
                  <c:v>3.2321403152590955</c:v>
                </c:pt>
                <c:pt idx="63">
                  <c:v>3.3135348554175632</c:v>
                </c:pt>
                <c:pt idx="64">
                  <c:v>3.3640864523422747</c:v>
                </c:pt>
                <c:pt idx="65">
                  <c:v>3.3907009580904988</c:v>
                </c:pt>
                <c:pt idx="66">
                  <c:v>3.3996004784533529</c:v>
                </c:pt>
                <c:pt idx="67">
                  <c:v>3.4426957429570617</c:v>
                </c:pt>
                <c:pt idx="68">
                  <c:v>3.4637817175532155</c:v>
                </c:pt>
                <c:pt idx="69">
                  <c:v>3.4279826681663446</c:v>
                </c:pt>
                <c:pt idx="70">
                  <c:v>3.436257118604289</c:v>
                </c:pt>
                <c:pt idx="71">
                  <c:v>3.415362042046</c:v>
                </c:pt>
                <c:pt idx="72">
                  <c:v>3.4364548622688269</c:v>
                </c:pt>
                <c:pt idx="73">
                  <c:v>3.4129939139445358</c:v>
                </c:pt>
                <c:pt idx="74">
                  <c:v>3.4092337895541487</c:v>
                </c:pt>
                <c:pt idx="75">
                  <c:v>3.4073812056652653</c:v>
                </c:pt>
                <c:pt idx="76">
                  <c:v>3.3654657172814049</c:v>
                </c:pt>
                <c:pt idx="77">
                  <c:v>3.3570884373097165</c:v>
                </c:pt>
                <c:pt idx="78">
                  <c:v>3.356946901383302</c:v>
                </c:pt>
                <c:pt idx="79">
                  <c:v>3.3749235284242105</c:v>
                </c:pt>
                <c:pt idx="80">
                  <c:v>3.3628039904784659</c:v>
                </c:pt>
                <c:pt idx="81">
                  <c:v>3.3233592564999959</c:v>
                </c:pt>
                <c:pt idx="82">
                  <c:v>3.3531962276437239</c:v>
                </c:pt>
                <c:pt idx="83">
                  <c:v>3.3190643563061877</c:v>
                </c:pt>
                <c:pt idx="84">
                  <c:v>3.2863408454427852</c:v>
                </c:pt>
                <c:pt idx="85">
                  <c:v>3.2672539678298702</c:v>
                </c:pt>
                <c:pt idx="86">
                  <c:v>3.2795446736058707</c:v>
                </c:pt>
                <c:pt idx="87">
                  <c:v>3.2720424210069998</c:v>
                </c:pt>
                <c:pt idx="88">
                  <c:v>3.2620262765340629</c:v>
                </c:pt>
                <c:pt idx="89">
                  <c:v>3.2596157744486924</c:v>
                </c:pt>
                <c:pt idx="90">
                  <c:v>3.2593679026536497</c:v>
                </c:pt>
                <c:pt idx="91">
                  <c:v>3.2394301218448649</c:v>
                </c:pt>
                <c:pt idx="92">
                  <c:v>3.1883330050972369</c:v>
                </c:pt>
                <c:pt idx="93">
                  <c:v>3.1905209283761682</c:v>
                </c:pt>
                <c:pt idx="94">
                  <c:v>3.204666511159513</c:v>
                </c:pt>
                <c:pt idx="95">
                  <c:v>3.121861282895197</c:v>
                </c:pt>
                <c:pt idx="96">
                  <c:v>3.0812205018135366</c:v>
                </c:pt>
                <c:pt idx="97">
                  <c:v>3.0441280845466943</c:v>
                </c:pt>
                <c:pt idx="98">
                  <c:v>3.0612726328255966</c:v>
                </c:pt>
                <c:pt idx="99">
                  <c:v>3.0436615831959171</c:v>
                </c:pt>
                <c:pt idx="100">
                  <c:v>3.0625312316608762</c:v>
                </c:pt>
                <c:pt idx="101">
                  <c:v>3.0769603578040456</c:v>
                </c:pt>
                <c:pt idx="102">
                  <c:v>3.0546554603300304</c:v>
                </c:pt>
                <c:pt idx="103">
                  <c:v>3.0034132971030334</c:v>
                </c:pt>
                <c:pt idx="104">
                  <c:v>3.0605339696162059</c:v>
                </c:pt>
                <c:pt idx="105">
                  <c:v>3.0144614749304424</c:v>
                </c:pt>
                <c:pt idx="106">
                  <c:v>3.0291932662306142</c:v>
                </c:pt>
                <c:pt idx="107">
                  <c:v>3.0703574670360942</c:v>
                </c:pt>
                <c:pt idx="108">
                  <c:v>3.0442958648906244</c:v>
                </c:pt>
                <c:pt idx="109">
                  <c:v>3.0105532700759752</c:v>
                </c:pt>
                <c:pt idx="110">
                  <c:v>2.9709981247397317</c:v>
                </c:pt>
                <c:pt idx="111">
                  <c:v>2.9806402926985913</c:v>
                </c:pt>
                <c:pt idx="112">
                  <c:v>2.9471979064804481</c:v>
                </c:pt>
                <c:pt idx="113">
                  <c:v>2.9361384538954707</c:v>
                </c:pt>
                <c:pt idx="114">
                  <c:v>2.9294698850365264</c:v>
                </c:pt>
                <c:pt idx="115">
                  <c:v>2.9095407262129767</c:v>
                </c:pt>
                <c:pt idx="116">
                  <c:v>3.0120477206710561</c:v>
                </c:pt>
                <c:pt idx="117">
                  <c:v>3.0229825176876224</c:v>
                </c:pt>
                <c:pt idx="118">
                  <c:v>3.0421294240879857</c:v>
                </c:pt>
                <c:pt idx="119">
                  <c:v>3.0268035393310861</c:v>
                </c:pt>
                <c:pt idx="120">
                  <c:v>2.9623103594307705</c:v>
                </c:pt>
                <c:pt idx="121">
                  <c:v>2.9242854340398377</c:v>
                </c:pt>
                <c:pt idx="122">
                  <c:v>2.8974876459065899</c:v>
                </c:pt>
                <c:pt idx="123">
                  <c:v>2.8804191936525232</c:v>
                </c:pt>
                <c:pt idx="124">
                  <c:v>2.8321549945563369</c:v>
                </c:pt>
                <c:pt idx="125">
                  <c:v>2.7806785175424018</c:v>
                </c:pt>
                <c:pt idx="126">
                  <c:v>2.7458758815087818</c:v>
                </c:pt>
                <c:pt idx="127">
                  <c:v>2.7166733874296289</c:v>
                </c:pt>
                <c:pt idx="128">
                  <c:v>2.6853988863367242</c:v>
                </c:pt>
                <c:pt idx="129">
                  <c:v>2.5987909366070232</c:v>
                </c:pt>
                <c:pt idx="130">
                  <c:v>2.5693090491907524</c:v>
                </c:pt>
                <c:pt idx="131">
                  <c:v>2.524175128413114</c:v>
                </c:pt>
                <c:pt idx="132">
                  <c:v>2.4819902814359871</c:v>
                </c:pt>
                <c:pt idx="133">
                  <c:v>2.5016893305230212</c:v>
                </c:pt>
                <c:pt idx="134">
                  <c:v>2.4185785452128101</c:v>
                </c:pt>
                <c:pt idx="135">
                  <c:v>2.4278689881717606</c:v>
                </c:pt>
                <c:pt idx="136">
                  <c:v>2.4034351766408699</c:v>
                </c:pt>
                <c:pt idx="137">
                  <c:v>2.3629231284720396</c:v>
                </c:pt>
                <c:pt idx="138">
                  <c:v>2.3430395501319432</c:v>
                </c:pt>
                <c:pt idx="139">
                  <c:v>2.3389471671085484</c:v>
                </c:pt>
                <c:pt idx="140">
                  <c:v>2.300738766563883</c:v>
                </c:pt>
                <c:pt idx="141">
                  <c:v>2.2718642201413166</c:v>
                </c:pt>
                <c:pt idx="142">
                  <c:v>2.2507948868294352</c:v>
                </c:pt>
                <c:pt idx="143">
                  <c:v>2.2718656476541086</c:v>
                </c:pt>
                <c:pt idx="144">
                  <c:v>2.2380428033789141</c:v>
                </c:pt>
                <c:pt idx="145">
                  <c:v>2.2200321226241848</c:v>
                </c:pt>
                <c:pt idx="146">
                  <c:v>2.2212048377852009</c:v>
                </c:pt>
                <c:pt idx="147">
                  <c:v>2.2065387860670596</c:v>
                </c:pt>
                <c:pt idx="148">
                  <c:v>2.2092429370366586</c:v>
                </c:pt>
                <c:pt idx="149">
                  <c:v>2.1848036642125206</c:v>
                </c:pt>
                <c:pt idx="150">
                  <c:v>2.1658332027892309</c:v>
                </c:pt>
                <c:pt idx="151">
                  <c:v>2.1526898502681622</c:v>
                </c:pt>
                <c:pt idx="152">
                  <c:v>2.1377578132413557</c:v>
                </c:pt>
                <c:pt idx="153">
                  <c:v>2.1172040338374059</c:v>
                </c:pt>
                <c:pt idx="154">
                  <c:v>2.1028121619968272</c:v>
                </c:pt>
                <c:pt idx="155">
                  <c:v>2.1041985491406523</c:v>
                </c:pt>
                <c:pt idx="156">
                  <c:v>2.1128819291815844</c:v>
                </c:pt>
                <c:pt idx="157">
                  <c:v>2.1320324329917955</c:v>
                </c:pt>
                <c:pt idx="158">
                  <c:v>2.0997062775809994</c:v>
                </c:pt>
                <c:pt idx="159">
                  <c:v>2.1037319692860832</c:v>
                </c:pt>
                <c:pt idx="160">
                  <c:v>2.0816638169577026</c:v>
                </c:pt>
                <c:pt idx="161">
                  <c:v>2.0909104218558379</c:v>
                </c:pt>
                <c:pt idx="162">
                  <c:v>2.086273058372107</c:v>
                </c:pt>
                <c:pt idx="163">
                  <c:v>2.0925659411197644</c:v>
                </c:pt>
                <c:pt idx="164">
                  <c:v>2.0840313382480335</c:v>
                </c:pt>
                <c:pt idx="165">
                  <c:v>2.0830919199611739</c:v>
                </c:pt>
                <c:pt idx="166">
                  <c:v>2.0627461296633274</c:v>
                </c:pt>
                <c:pt idx="167">
                  <c:v>2.0696388340556315</c:v>
                </c:pt>
                <c:pt idx="168">
                  <c:v>2.0824700618197038</c:v>
                </c:pt>
                <c:pt idx="169">
                  <c:v>2.0546113330615432</c:v>
                </c:pt>
                <c:pt idx="170">
                  <c:v>2.0611976548677262</c:v>
                </c:pt>
                <c:pt idx="171">
                  <c:v>2.0608010545347195</c:v>
                </c:pt>
                <c:pt idx="172">
                  <c:v>2.0685314532082164</c:v>
                </c:pt>
                <c:pt idx="173">
                  <c:v>2.0624995367711971</c:v>
                </c:pt>
                <c:pt idx="174">
                  <c:v>2.0590434985286161</c:v>
                </c:pt>
                <c:pt idx="175">
                  <c:v>2.0521379426100461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1133024"/>
        <c:axId val="-821129632"/>
      </c:scatterChart>
      <c:valAx>
        <c:axId val="-82113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21129632"/>
        <c:crossesAt val="0"/>
        <c:crossBetween val="midCat"/>
        <c:majorUnit val="10"/>
      </c:valAx>
      <c:valAx>
        <c:axId val="-8211296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2113302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'6897'!$L$1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'6897'!$A$2:$A$141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'6897'!$L$2:$L$141</c:f>
              <c:numCache>
                <c:formatCode>0.00</c:formatCode>
                <c:ptCount val="140"/>
                <c:pt idx="0">
                  <c:v>2.1014855863595727</c:v>
                </c:pt>
                <c:pt idx="1">
                  <c:v>2.447746646001296</c:v>
                </c:pt>
                <c:pt idx="2">
                  <c:v>2.7365194200268292</c:v>
                </c:pt>
                <c:pt idx="3">
                  <c:v>2.754721839115994</c:v>
                </c:pt>
                <c:pt idx="4">
                  <c:v>2.738305396998777</c:v>
                </c:pt>
                <c:pt idx="5">
                  <c:v>2.8125967469254012</c:v>
                </c:pt>
                <c:pt idx="6">
                  <c:v>2.7939123593183597</c:v>
                </c:pt>
                <c:pt idx="7">
                  <c:v>2.7102086189895802</c:v>
                </c:pt>
                <c:pt idx="8">
                  <c:v>2.7399060834915447</c:v>
                </c:pt>
                <c:pt idx="9">
                  <c:v>2.7973245315433024</c:v>
                </c:pt>
                <c:pt idx="10">
                  <c:v>2.7637399939260416</c:v>
                </c:pt>
                <c:pt idx="11">
                  <c:v>2.771773800621105</c:v>
                </c:pt>
                <c:pt idx="12">
                  <c:v>2.7676629551149174</c:v>
                </c:pt>
                <c:pt idx="13">
                  <c:v>2.7416670745193872</c:v>
                </c:pt>
                <c:pt idx="14">
                  <c:v>2.6950443155991679</c:v>
                </c:pt>
                <c:pt idx="15">
                  <c:v>2.7210313649885327</c:v>
                </c:pt>
                <c:pt idx="16">
                  <c:v>2.8326283313016933</c:v>
                </c:pt>
                <c:pt idx="17">
                  <c:v>2.7297151436168692</c:v>
                </c:pt>
                <c:pt idx="18">
                  <c:v>2.6521813744225473</c:v>
                </c:pt>
                <c:pt idx="19">
                  <c:v>2.5542718386828338</c:v>
                </c:pt>
                <c:pt idx="20">
                  <c:v>2.5134533600835427</c:v>
                </c:pt>
                <c:pt idx="21">
                  <c:v>2.5103228925328067</c:v>
                </c:pt>
                <c:pt idx="22">
                  <c:v>2.4747161004399709</c:v>
                </c:pt>
                <c:pt idx="23">
                  <c:v>2.3575762520725831</c:v>
                </c:pt>
                <c:pt idx="24">
                  <c:v>2.3464718449867288</c:v>
                </c:pt>
                <c:pt idx="25">
                  <c:v>2.3238322418997983</c:v>
                </c:pt>
                <c:pt idx="26">
                  <c:v>2.2831769948373344</c:v>
                </c:pt>
                <c:pt idx="27">
                  <c:v>2.2334743840297313</c:v>
                </c:pt>
                <c:pt idx="28">
                  <c:v>2.1135982452699982</c:v>
                </c:pt>
                <c:pt idx="29">
                  <c:v>2.0630012841112126</c:v>
                </c:pt>
                <c:pt idx="30">
                  <c:v>2.0438102849835604</c:v>
                </c:pt>
                <c:pt idx="31">
                  <c:v>2.0102096830240423</c:v>
                </c:pt>
                <c:pt idx="32">
                  <c:v>1.9397860153273749</c:v>
                </c:pt>
                <c:pt idx="33">
                  <c:v>1.9331146574920992</c:v>
                </c:pt>
                <c:pt idx="34">
                  <c:v>1.9150289820659505</c:v>
                </c:pt>
                <c:pt idx="35">
                  <c:v>1.8990988321142201</c:v>
                </c:pt>
                <c:pt idx="36">
                  <c:v>1.9340570446976693</c:v>
                </c:pt>
                <c:pt idx="37">
                  <c:v>1.9172048359664642</c:v>
                </c:pt>
                <c:pt idx="38">
                  <c:v>1.9064501031065435</c:v>
                </c:pt>
                <c:pt idx="39">
                  <c:v>1.9176702600969298</c:v>
                </c:pt>
                <c:pt idx="40">
                  <c:v>1.9423547401939474</c:v>
                </c:pt>
                <c:pt idx="41">
                  <c:v>1.9014528430230262</c:v>
                </c:pt>
                <c:pt idx="42">
                  <c:v>1.883552950668447</c:v>
                </c:pt>
                <c:pt idx="43">
                  <c:v>1.9211196251488756</c:v>
                </c:pt>
                <c:pt idx="44">
                  <c:v>1.9222080165918825</c:v>
                </c:pt>
                <c:pt idx="45">
                  <c:v>1.9278018579975391</c:v>
                </c:pt>
                <c:pt idx="46">
                  <c:v>1.9151865971694193</c:v>
                </c:pt>
                <c:pt idx="47">
                  <c:v>1.9122450563120057</c:v>
                </c:pt>
                <c:pt idx="48">
                  <c:v>1.9009715747959091</c:v>
                </c:pt>
                <c:pt idx="49">
                  <c:v>1.9412835488944771</c:v>
                </c:pt>
                <c:pt idx="50">
                  <c:v>1.914613635349143</c:v>
                </c:pt>
                <c:pt idx="51">
                  <c:v>1.9164026821099609</c:v>
                </c:pt>
                <c:pt idx="52">
                  <c:v>1.8882419587715733</c:v>
                </c:pt>
                <c:pt idx="53">
                  <c:v>1.9256339724746476</c:v>
                </c:pt>
                <c:pt idx="54">
                  <c:v>1.9274375126411751</c:v>
                </c:pt>
                <c:pt idx="55">
                  <c:v>1.916895260693277</c:v>
                </c:pt>
                <c:pt idx="56">
                  <c:v>1.8605391191503358</c:v>
                </c:pt>
                <c:pt idx="57">
                  <c:v>1.855897820847338</c:v>
                </c:pt>
                <c:pt idx="58">
                  <c:v>1.8484418170184436</c:v>
                </c:pt>
                <c:pt idx="59">
                  <c:v>1.8551789461911166</c:v>
                </c:pt>
                <c:pt idx="60">
                  <c:v>1.8792701037164459</c:v>
                </c:pt>
                <c:pt idx="61">
                  <c:v>1.8204520176566799</c:v>
                </c:pt>
                <c:pt idx="62">
                  <c:v>1.8234624866666016</c:v>
                </c:pt>
                <c:pt idx="63">
                  <c:v>1.8677052234457125</c:v>
                </c:pt>
                <c:pt idx="64">
                  <c:v>1.8349770902627081</c:v>
                </c:pt>
                <c:pt idx="65">
                  <c:v>1.8048047068005861</c:v>
                </c:pt>
                <c:pt idx="66">
                  <c:v>1.8012924446634309</c:v>
                </c:pt>
                <c:pt idx="67">
                  <c:v>1.8309196187074803</c:v>
                </c:pt>
                <c:pt idx="68">
                  <c:v>1.8456861798742712</c:v>
                </c:pt>
                <c:pt idx="69">
                  <c:v>1.8233650949828895</c:v>
                </c:pt>
                <c:pt idx="70">
                  <c:v>1.8023888726634796</c:v>
                </c:pt>
                <c:pt idx="71">
                  <c:v>1.8125624662337341</c:v>
                </c:pt>
                <c:pt idx="72">
                  <c:v>1.8040950704818746</c:v>
                </c:pt>
                <c:pt idx="73">
                  <c:v>1.7950970776479429</c:v>
                </c:pt>
                <c:pt idx="74">
                  <c:v>1.790997289984362</c:v>
                </c:pt>
                <c:pt idx="75">
                  <c:v>1.7918650419720172</c:v>
                </c:pt>
                <c:pt idx="76">
                  <c:v>1.7785948377119865</c:v>
                </c:pt>
                <c:pt idx="77">
                  <c:v>1.815966914503133</c:v>
                </c:pt>
                <c:pt idx="78">
                  <c:v>1.8218199629004268</c:v>
                </c:pt>
                <c:pt idx="79">
                  <c:v>1.8398568157543553</c:v>
                </c:pt>
                <c:pt idx="80">
                  <c:v>1.8652388883777054</c:v>
                </c:pt>
                <c:pt idx="81">
                  <c:v>1.8704721688197559</c:v>
                </c:pt>
                <c:pt idx="82">
                  <c:v>1.8533912325124815</c:v>
                </c:pt>
                <c:pt idx="83">
                  <c:v>1.8269778348333461</c:v>
                </c:pt>
                <c:pt idx="84">
                  <c:v>1.8331056731975535</c:v>
                </c:pt>
                <c:pt idx="85">
                  <c:v>1.8321875217795469</c:v>
                </c:pt>
                <c:pt idx="86">
                  <c:v>1.8672825947287472</c:v>
                </c:pt>
                <c:pt idx="87">
                  <c:v>1.8848272550181733</c:v>
                </c:pt>
                <c:pt idx="88">
                  <c:v>1.8566491104532608</c:v>
                </c:pt>
                <c:pt idx="89">
                  <c:v>1.8514705913723981</c:v>
                </c:pt>
                <c:pt idx="90">
                  <c:v>1.8840048220290384</c:v>
                </c:pt>
                <c:pt idx="91">
                  <c:v>1.8623382983501036</c:v>
                </c:pt>
                <c:pt idx="92">
                  <c:v>1.8457141511247723</c:v>
                </c:pt>
                <c:pt idx="93">
                  <c:v>1.8476657576481506</c:v>
                </c:pt>
                <c:pt idx="94">
                  <c:v>1.8250474961925891</c:v>
                </c:pt>
                <c:pt idx="95">
                  <c:v>1.8256476976741725</c:v>
                </c:pt>
                <c:pt idx="96">
                  <c:v>1.8436817726638983</c:v>
                </c:pt>
                <c:pt idx="97">
                  <c:v>1.8046522122631588</c:v>
                </c:pt>
                <c:pt idx="98">
                  <c:v>1.784752042757862</c:v>
                </c:pt>
                <c:pt idx="99">
                  <c:v>1.7800702835711855</c:v>
                </c:pt>
                <c:pt idx="100">
                  <c:v>1.8009332312013135</c:v>
                </c:pt>
                <c:pt idx="101">
                  <c:v>1.7384964345140441</c:v>
                </c:pt>
                <c:pt idx="102">
                  <c:v>1.7296058428903072</c:v>
                </c:pt>
                <c:pt idx="103">
                  <c:v>1.7623717575821614</c:v>
                </c:pt>
                <c:pt idx="104">
                  <c:v>1.7437549336514064</c:v>
                </c:pt>
                <c:pt idx="105">
                  <c:v>1.7249939002296597</c:v>
                </c:pt>
                <c:pt idx="106">
                  <c:v>1.6963534183220605</c:v>
                </c:pt>
                <c:pt idx="107">
                  <c:v>1.7143858241989469</c:v>
                </c:pt>
                <c:pt idx="108">
                  <c:v>1.7092166763876213</c:v>
                </c:pt>
                <c:pt idx="109">
                  <c:v>1.7100248500397186</c:v>
                </c:pt>
                <c:pt idx="110">
                  <c:v>1.714217843677047</c:v>
                </c:pt>
                <c:pt idx="111">
                  <c:v>1.6548593212447746</c:v>
                </c:pt>
                <c:pt idx="112">
                  <c:v>1.6821259854629989</c:v>
                </c:pt>
                <c:pt idx="113">
                  <c:v>1.6563242185811913</c:v>
                </c:pt>
                <c:pt idx="114">
                  <c:v>1.6699487116825749</c:v>
                </c:pt>
                <c:pt idx="115">
                  <c:v>1.6756640027526066</c:v>
                </c:pt>
                <c:pt idx="116">
                  <c:v>1.682578006074765</c:v>
                </c:pt>
                <c:pt idx="117">
                  <c:v>1.6596135982930309</c:v>
                </c:pt>
                <c:pt idx="118">
                  <c:v>1.6759849440976879</c:v>
                </c:pt>
                <c:pt idx="119">
                  <c:v>1.6702623172075037</c:v>
                </c:pt>
                <c:pt idx="120">
                  <c:v>1.6656038604971124</c:v>
                </c:pt>
                <c:pt idx="121">
                  <c:v>1.6597224010696865</c:v>
                </c:pt>
                <c:pt idx="122">
                  <c:v>1.6755738869425998</c:v>
                </c:pt>
                <c:pt idx="123">
                  <c:v>1.6801197445836464</c:v>
                </c:pt>
                <c:pt idx="124">
                  <c:v>1.6784126188205086</c:v>
                </c:pt>
                <c:pt idx="125">
                  <c:v>1.6529018859802396</c:v>
                </c:pt>
                <c:pt idx="126">
                  <c:v>1.6540667285654747</c:v>
                </c:pt>
                <c:pt idx="127">
                  <c:v>1.6501580532731528</c:v>
                </c:pt>
                <c:pt idx="128">
                  <c:v>1.6478593595561051</c:v>
                </c:pt>
                <c:pt idx="129">
                  <c:v>1.6482934417860486</c:v>
                </c:pt>
                <c:pt idx="130">
                  <c:v>1.6414252925136421</c:v>
                </c:pt>
                <c:pt idx="131">
                  <c:v>1.6297343593020439</c:v>
                </c:pt>
                <c:pt idx="132">
                  <c:v>1.6426755331296132</c:v>
                </c:pt>
                <c:pt idx="133">
                  <c:v>1.6426224246832488</c:v>
                </c:pt>
                <c:pt idx="134">
                  <c:v>1.6337832375922132</c:v>
                </c:pt>
                <c:pt idx="135">
                  <c:v>1.6225775971851117</c:v>
                </c:pt>
                <c:pt idx="136">
                  <c:v>1.6191305602863257</c:v>
                </c:pt>
                <c:pt idx="137">
                  <c:v>1.6257263790153342</c:v>
                </c:pt>
                <c:pt idx="138">
                  <c:v>1.6323792688241812</c:v>
                </c:pt>
                <c:pt idx="139">
                  <c:v>1.6568256521844198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4232224"/>
        <c:axId val="-814229104"/>
      </c:scatterChart>
      <c:valAx>
        <c:axId val="-81423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4229104"/>
        <c:crossesAt val="0"/>
        <c:crossBetween val="midCat"/>
        <c:majorUnit val="10"/>
      </c:valAx>
      <c:valAx>
        <c:axId val="-8142291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423222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'6897'!$A$2:$A$179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'6897'!$P$2:$P$177</c:f>
              <c:numCache>
                <c:formatCode>General</c:formatCode>
                <c:ptCount val="176"/>
                <c:pt idx="4">
                  <c:v>33.494300621617953</c:v>
                </c:pt>
                <c:pt idx="5">
                  <c:v>37.27066759699062</c:v>
                </c:pt>
                <c:pt idx="6">
                  <c:v>36.544770118304925</c:v>
                </c:pt>
                <c:pt idx="7">
                  <c:v>32.670370370637819</c:v>
                </c:pt>
                <c:pt idx="8">
                  <c:v>34.287319517858315</c:v>
                </c:pt>
                <c:pt idx="9">
                  <c:v>37.246631760855017</c:v>
                </c:pt>
                <c:pt idx="10">
                  <c:v>35.799208241820821</c:v>
                </c:pt>
                <c:pt idx="11">
                  <c:v>36.367114713218697</c:v>
                </c:pt>
                <c:pt idx="12">
                  <c:v>36.346927587695191</c:v>
                </c:pt>
                <c:pt idx="13">
                  <c:v>35.266977795348069</c:v>
                </c:pt>
                <c:pt idx="14">
                  <c:v>33.188190418670885</c:v>
                </c:pt>
                <c:pt idx="15">
                  <c:v>34.625466131569738</c:v>
                </c:pt>
                <c:pt idx="16">
                  <c:v>40.208323219839073</c:v>
                </c:pt>
                <c:pt idx="17">
                  <c:v>35.403723676962926</c:v>
                </c:pt>
                <c:pt idx="18">
                  <c:v>31.828099098583163</c:v>
                </c:pt>
                <c:pt idx="19">
                  <c:v>27.265796792497358</c:v>
                </c:pt>
                <c:pt idx="20">
                  <c:v>25.46807634428464</c:v>
                </c:pt>
                <c:pt idx="21">
                  <c:v>25.495363118269292</c:v>
                </c:pt>
                <c:pt idx="22">
                  <c:v>23.950013788868223</c:v>
                </c:pt>
                <c:pt idx="23">
                  <c:v>18.456501306012825</c:v>
                </c:pt>
                <c:pt idx="24">
                  <c:v>18.097657402466979</c:v>
                </c:pt>
                <c:pt idx="25">
                  <c:v>17.180232257148905</c:v>
                </c:pt>
                <c:pt idx="26">
                  <c:v>15.390416145761396</c:v>
                </c:pt>
                <c:pt idx="27">
                  <c:v>13.162489778158609</c:v>
                </c:pt>
                <c:pt idx="28">
                  <c:v>7.5364749533349649</c:v>
                </c:pt>
                <c:pt idx="29">
                  <c:v>5.2652404937243533</c:v>
                </c:pt>
                <c:pt idx="30">
                  <c:v>4.5148108187714771</c:v>
                </c:pt>
                <c:pt idx="31">
                  <c:v>3.0666093987596317</c:v>
                </c:pt>
                <c:pt idx="32">
                  <c:v>-0.16471506340922204</c:v>
                </c:pt>
                <c:pt idx="33">
                  <c:v>-0.30889264008950007</c:v>
                </c:pt>
                <c:pt idx="34">
                  <c:v>-1.0057980328638714</c:v>
                </c:pt>
                <c:pt idx="35">
                  <c:v>-1.5983240899026485</c:v>
                </c:pt>
                <c:pt idx="36">
                  <c:v>0.27337193771174523</c:v>
                </c:pt>
                <c:pt idx="37">
                  <c:v>-0.36380396645385116</c:v>
                </c:pt>
                <c:pt idx="38">
                  <c:v>-0.70571521767898449</c:v>
                </c:pt>
                <c:pt idx="39">
                  <c:v>1.648733195777969E-2</c:v>
                </c:pt>
                <c:pt idx="40">
                  <c:v>1.3906873266160729</c:v>
                </c:pt>
                <c:pt idx="41">
                  <c:v>-0.41107258909453598</c:v>
                </c:pt>
                <c:pt idx="42">
                  <c:v>-1.0989816077450651</c:v>
                </c:pt>
                <c:pt idx="43">
                  <c:v>0.89902678468690345</c:v>
                </c:pt>
                <c:pt idx="44">
                  <c:v>1.1306079196314376</c:v>
                </c:pt>
                <c:pt idx="45">
                  <c:v>1.5803613192383725</c:v>
                </c:pt>
                <c:pt idx="46">
                  <c:v>1.1483557148066155</c:v>
                </c:pt>
                <c:pt idx="47">
                  <c:v>1.1847910899030483</c:v>
                </c:pt>
                <c:pt idx="48">
                  <c:v>0.81775991279999549</c:v>
                </c:pt>
                <c:pt idx="49">
                  <c:v>2.9487069106613069</c:v>
                </c:pt>
                <c:pt idx="50">
                  <c:v>1.8361176935431045</c:v>
                </c:pt>
                <c:pt idx="51">
                  <c:v>2.1016274169087463</c:v>
                </c:pt>
                <c:pt idx="52">
                  <c:v>0.91684710868361419</c:v>
                </c:pt>
                <c:pt idx="53">
                  <c:v>2.9063977138448482</c:v>
                </c:pt>
                <c:pt idx="54">
                  <c:v>3.172609267032704</c:v>
                </c:pt>
                <c:pt idx="55">
                  <c:v>2.840987208265104</c:v>
                </c:pt>
                <c:pt idx="56">
                  <c:v>0.2908697430886078</c:v>
                </c:pt>
                <c:pt idx="57">
                  <c:v>0.24499592945714699</c:v>
                </c:pt>
                <c:pt idx="58">
                  <c:v>6.2822593240025162E-2</c:v>
                </c:pt>
                <c:pt idx="59">
                  <c:v>0.56793864993084253</c:v>
                </c:pt>
                <c:pt idx="60">
                  <c:v>1.9134075455393911</c:v>
                </c:pt>
                <c:pt idx="61">
                  <c:v>-0.75592731527163459</c:v>
                </c:pt>
                <c:pt idx="62">
                  <c:v>-0.43127134449340332</c:v>
                </c:pt>
                <c:pt idx="63">
                  <c:v>1.89001921571436</c:v>
                </c:pt>
                <c:pt idx="64">
                  <c:v>0.48406629261120093</c:v>
                </c:pt>
                <c:pt idx="65">
                  <c:v>-0.7981268042509051</c:v>
                </c:pt>
                <c:pt idx="66">
                  <c:v>-0.78932808145880318</c:v>
                </c:pt>
                <c:pt idx="67">
                  <c:v>0.82421731507870866</c:v>
                </c:pt>
                <c:pt idx="68">
                  <c:v>1.7181512205153473</c:v>
                </c:pt>
                <c:pt idx="69">
                  <c:v>0.81615002544311899</c:v>
                </c:pt>
                <c:pt idx="70">
                  <c:v>-2.0727438277249665E-2</c:v>
                </c:pt>
                <c:pt idx="71">
                  <c:v>0.65079624168481187</c:v>
                </c:pt>
                <c:pt idx="72">
                  <c:v>0.41964718314833149</c:v>
                </c:pt>
                <c:pt idx="73">
                  <c:v>0.16280444962298074</c:v>
                </c:pt>
                <c:pt idx="74">
                  <c:v>0.14315278994278313</c:v>
                </c:pt>
                <c:pt idx="75">
                  <c:v>0.36404966248357012</c:v>
                </c:pt>
                <c:pt idx="76">
                  <c:v>-9.9670974397841325E-2</c:v>
                </c:pt>
                <c:pt idx="77">
                  <c:v>1.8889142041663218</c:v>
                </c:pt>
                <c:pt idx="78">
                  <c:v>2.3512194635987074</c:v>
                </c:pt>
                <c:pt idx="79">
                  <c:v>3.4035142318579847</c:v>
                </c:pt>
                <c:pt idx="80">
                  <c:v>4.8114945020810387</c:v>
                </c:pt>
                <c:pt idx="81">
                  <c:v>5.2437880691227496</c:v>
                </c:pt>
                <c:pt idx="82">
                  <c:v>4.5955362427572801</c:v>
                </c:pt>
                <c:pt idx="83">
                  <c:v>3.4953685701938726</c:v>
                </c:pt>
                <c:pt idx="84">
                  <c:v>3.9709802806766703</c:v>
                </c:pt>
                <c:pt idx="85">
                  <c:v>4.1053964257181645</c:v>
                </c:pt>
                <c:pt idx="86">
                  <c:v>5.983719790487771</c:v>
                </c:pt>
                <c:pt idx="87">
                  <c:v>7.0121805871487153</c:v>
                </c:pt>
                <c:pt idx="88">
                  <c:v>5.8265566720750881</c:v>
                </c:pt>
                <c:pt idx="89">
                  <c:v>5.7546684370867984</c:v>
                </c:pt>
                <c:pt idx="90">
                  <c:v>7.5089853725224112</c:v>
                </c:pt>
                <c:pt idx="91">
                  <c:v>6.638680701274378</c:v>
                </c:pt>
                <c:pt idx="92">
                  <c:v>6.0125484654729302</c:v>
                </c:pt>
                <c:pt idx="93">
                  <c:v>6.2859299956136496</c:v>
                </c:pt>
                <c:pt idx="94">
                  <c:v>5.3695382991377629</c:v>
                </c:pt>
                <c:pt idx="95">
                  <c:v>5.5774792848514245</c:v>
                </c:pt>
                <c:pt idx="96">
                  <c:v>6.6296395375952608</c:v>
                </c:pt>
                <c:pt idx="97">
                  <c:v>4.9185458054506901</c:v>
                </c:pt>
                <c:pt idx="98">
                  <c:v>4.1337752081471217</c:v>
                </c:pt>
                <c:pt idx="99">
                  <c:v>4.0859421134903071</c:v>
                </c:pt>
                <c:pt idx="100">
                  <c:v>5.275087918291006</c:v>
                </c:pt>
                <c:pt idx="101">
                  <c:v>2.4305203283840213</c:v>
                </c:pt>
                <c:pt idx="102">
                  <c:v>2.1788783995396481</c:v>
                </c:pt>
                <c:pt idx="103">
                  <c:v>3.9444144209861642</c:v>
                </c:pt>
                <c:pt idx="104">
                  <c:v>3.2217886510946125</c:v>
                </c:pt>
                <c:pt idx="105">
                  <c:v>2.4921796694270077</c:v>
                </c:pt>
                <c:pt idx="106">
                  <c:v>1.2841674943730916</c:v>
                </c:pt>
                <c:pt idx="107">
                  <c:v>2.3362469218650457</c:v>
                </c:pt>
                <c:pt idx="108">
                  <c:v>2.2648124819725761</c:v>
                </c:pt>
                <c:pt idx="109">
                  <c:v>2.4828243284890497</c:v>
                </c:pt>
                <c:pt idx="110">
                  <c:v>2.8647429651761667</c:v>
                </c:pt>
                <c:pt idx="111">
                  <c:v>0.16923797079953745</c:v>
                </c:pt>
                <c:pt idx="112">
                  <c:v>1.6684778531869584</c:v>
                </c:pt>
                <c:pt idx="113">
                  <c:v>0.59792783863695931</c:v>
                </c:pt>
                <c:pt idx="114">
                  <c:v>1.4365581499167179</c:v>
                </c:pt>
                <c:pt idx="115">
                  <c:v>1.8921926376588811</c:v>
                </c:pt>
                <c:pt idx="116">
                  <c:v>2.4058736621272505</c:v>
                </c:pt>
                <c:pt idx="117">
                  <c:v>1.4727201486271642</c:v>
                </c:pt>
                <c:pt idx="118">
                  <c:v>2.4443642720533902</c:v>
                </c:pt>
                <c:pt idx="119">
                  <c:v>2.3461281175533135</c:v>
                </c:pt>
                <c:pt idx="120">
                  <c:v>2.2994234238477</c:v>
                </c:pt>
                <c:pt idx="121">
                  <c:v>2.1934959500256093</c:v>
                </c:pt>
                <c:pt idx="122">
                  <c:v>3.1399663350780842</c:v>
                </c:pt>
                <c:pt idx="123">
                  <c:v>3.5389720861371861</c:v>
                </c:pt>
                <c:pt idx="124">
                  <c:v>3.6351828752065352</c:v>
                </c:pt>
                <c:pt idx="125">
                  <c:v>2.5787259160589131</c:v>
                </c:pt>
                <c:pt idx="126">
                  <c:v>2.8140091271499537</c:v>
                </c:pt>
                <c:pt idx="127">
                  <c:v>2.8036119080224728</c:v>
                </c:pt>
                <c:pt idx="128">
                  <c:v>2.8711765637918814</c:v>
                </c:pt>
                <c:pt idx="129">
                  <c:v>3.0710733777502854</c:v>
                </c:pt>
                <c:pt idx="130">
                  <c:v>2.9173663569831962</c:v>
                </c:pt>
                <c:pt idx="131">
                  <c:v>2.5301204660225363</c:v>
                </c:pt>
                <c:pt idx="132">
                  <c:v>3.3356616708442579</c:v>
                </c:pt>
                <c:pt idx="133">
                  <c:v>3.5119667250331323</c:v>
                </c:pt>
                <c:pt idx="134">
                  <c:v>3.2628140133382764</c:v>
                </c:pt>
                <c:pt idx="135">
                  <c:v>2.8990679794527563</c:v>
                </c:pt>
                <c:pt idx="136">
                  <c:v>2.9110251743366997</c:v>
                </c:pt>
                <c:pt idx="137">
                  <c:v>3.4092984029481106</c:v>
                </c:pt>
                <c:pt idx="138">
                  <c:v>3.9103352460349674</c:v>
                </c:pt>
                <c:pt idx="139">
                  <c:v>5.2730056255155464</c:v>
                </c:pt>
                <c:pt idx="140">
                  <c:v>4.5158469092760054</c:v>
                </c:pt>
                <c:pt idx="141">
                  <c:v>4.6500564569733687</c:v>
                </c:pt>
                <c:pt idx="142">
                  <c:v>5.6299230090399091</c:v>
                </c:pt>
                <c:pt idx="143">
                  <c:v>5.6729608063183248</c:v>
                </c:pt>
                <c:pt idx="144">
                  <c:v>6.4999946044364014</c:v>
                </c:pt>
                <c:pt idx="145">
                  <c:v>5.1861027157509083</c:v>
                </c:pt>
                <c:pt idx="146">
                  <c:v>5.6822361845853342</c:v>
                </c:pt>
                <c:pt idx="147">
                  <c:v>5.3000979540443121</c:v>
                </c:pt>
                <c:pt idx="148">
                  <c:v>7.0307930894302082</c:v>
                </c:pt>
                <c:pt idx="149">
                  <c:v>6.7004921147025485</c:v>
                </c:pt>
                <c:pt idx="150">
                  <c:v>6.3302361517584433</c:v>
                </c:pt>
                <c:pt idx="151">
                  <c:v>5.7889548690128851</c:v>
                </c:pt>
                <c:pt idx="152">
                  <c:v>6.953221635212536</c:v>
                </c:pt>
                <c:pt idx="153">
                  <c:v>7.1505692133169108</c:v>
                </c:pt>
                <c:pt idx="154">
                  <c:v>7.1966042327452753</c:v>
                </c:pt>
                <c:pt idx="155">
                  <c:v>7.5493285711519906</c:v>
                </c:pt>
                <c:pt idx="156">
                  <c:v>10.454668020658724</c:v>
                </c:pt>
                <c:pt idx="157">
                  <c:v>11.064983940065451</c:v>
                </c:pt>
                <c:pt idx="158">
                  <c:v>12.875190778230655</c:v>
                </c:pt>
                <c:pt idx="159">
                  <c:v>14.13029281546625</c:v>
                </c:pt>
                <c:pt idx="160">
                  <c:v>15.704059247176684</c:v>
                </c:pt>
                <c:pt idx="161">
                  <c:v>18.358240849641806</c:v>
                </c:pt>
                <c:pt idx="162">
                  <c:v>19.888452404858921</c:v>
                </c:pt>
                <c:pt idx="163">
                  <c:v>20.232283201707212</c:v>
                </c:pt>
                <c:pt idx="164">
                  <c:v>20.159449929831261</c:v>
                </c:pt>
                <c:pt idx="165">
                  <c:v>21.054256724770319</c:v>
                </c:pt>
                <c:pt idx="166">
                  <c:v>22.884736612112764</c:v>
                </c:pt>
                <c:pt idx="167">
                  <c:v>21.886208585260224</c:v>
                </c:pt>
                <c:pt idx="168">
                  <c:v>22.226995435901951</c:v>
                </c:pt>
                <c:pt idx="169">
                  <c:v>23.957996839978211</c:v>
                </c:pt>
                <c:pt idx="170">
                  <c:v>25.268916894891554</c:v>
                </c:pt>
                <c:pt idx="171">
                  <c:v>24.682983370098761</c:v>
                </c:pt>
                <c:pt idx="172">
                  <c:v>24.250598205810498</c:v>
                </c:pt>
                <c:pt idx="173">
                  <c:v>24.719491464928598</c:v>
                </c:pt>
                <c:pt idx="174">
                  <c:v>24.954704459445505</c:v>
                </c:pt>
                <c:pt idx="175">
                  <c:v>27.379347205371673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summary!$AC$46:$AC$86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4196016"/>
        <c:axId val="-814192624"/>
      </c:scatterChart>
      <c:valAx>
        <c:axId val="-81419601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4192624"/>
        <c:crossesAt val="0"/>
        <c:crossBetween val="midCat"/>
        <c:majorUnit val="10"/>
      </c:valAx>
      <c:valAx>
        <c:axId val="-814192624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419601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'6897'!$L$1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'6897'!$A$2:$A$141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'6897'!$M$2:$M$177</c:f>
              <c:numCache>
                <c:formatCode>0.00</c:formatCode>
                <c:ptCount val="176"/>
                <c:pt idx="4">
                  <c:v>2.756775214669537</c:v>
                </c:pt>
                <c:pt idx="5">
                  <c:v>2.834760528130313</c:v>
                </c:pt>
                <c:pt idx="6">
                  <c:v>2.8197701040574237</c:v>
                </c:pt>
                <c:pt idx="7">
                  <c:v>2.7397603272627959</c:v>
                </c:pt>
                <c:pt idx="8">
                  <c:v>2.7731517552989127</c:v>
                </c:pt>
                <c:pt idx="9">
                  <c:v>2.8342641668848221</c:v>
                </c:pt>
                <c:pt idx="10">
                  <c:v>2.8043735928017135</c:v>
                </c:pt>
                <c:pt idx="11">
                  <c:v>2.8161013630309286</c:v>
                </c:pt>
                <c:pt idx="12">
                  <c:v>2.8156844810588932</c:v>
                </c:pt>
                <c:pt idx="13">
                  <c:v>2.7933825639975147</c:v>
                </c:pt>
                <c:pt idx="14">
                  <c:v>2.7504537686114476</c:v>
                </c:pt>
                <c:pt idx="15">
                  <c:v>2.7801347815349642</c:v>
                </c:pt>
                <c:pt idx="16">
                  <c:v>2.895425711382277</c:v>
                </c:pt>
                <c:pt idx="17">
                  <c:v>2.7962064872316046</c:v>
                </c:pt>
                <c:pt idx="18">
                  <c:v>2.7223666815714349</c:v>
                </c:pt>
                <c:pt idx="19">
                  <c:v>2.6281511093658732</c:v>
                </c:pt>
                <c:pt idx="20">
                  <c:v>2.5910265943007342</c:v>
                </c:pt>
                <c:pt idx="21">
                  <c:v>2.59159009028415</c:v>
                </c:pt>
                <c:pt idx="22">
                  <c:v>2.5596772617254664</c:v>
                </c:pt>
                <c:pt idx="23">
                  <c:v>2.4462313768922304</c:v>
                </c:pt>
                <c:pt idx="24">
                  <c:v>2.4388209333405282</c:v>
                </c:pt>
                <c:pt idx="25">
                  <c:v>2.4198752937877495</c:v>
                </c:pt>
                <c:pt idx="26">
                  <c:v>2.3829140102594377</c:v>
                </c:pt>
                <c:pt idx="27">
                  <c:v>2.3369053629859864</c:v>
                </c:pt>
                <c:pt idx="28">
                  <c:v>2.2207231877604054</c:v>
                </c:pt>
                <c:pt idx="29">
                  <c:v>2.1738201901357717</c:v>
                </c:pt>
                <c:pt idx="30">
                  <c:v>2.1583231545422716</c:v>
                </c:pt>
                <c:pt idx="31">
                  <c:v>2.1284165161169053</c:v>
                </c:pt>
                <c:pt idx="32">
                  <c:v>2.0616868119543899</c:v>
                </c:pt>
                <c:pt idx="33">
                  <c:v>2.0587094176532661</c:v>
                </c:pt>
                <c:pt idx="34">
                  <c:v>2.0443177057612694</c:v>
                </c:pt>
                <c:pt idx="35">
                  <c:v>2.032081519343691</c:v>
                </c:pt>
                <c:pt idx="36">
                  <c:v>2.0707336954612923</c:v>
                </c:pt>
                <c:pt idx="37">
                  <c:v>2.0575754502642392</c:v>
                </c:pt>
                <c:pt idx="38">
                  <c:v>2.0505146809384702</c:v>
                </c:pt>
                <c:pt idx="39">
                  <c:v>2.0654288014630087</c:v>
                </c:pt>
                <c:pt idx="40">
                  <c:v>2.0938072450941783</c:v>
                </c:pt>
                <c:pt idx="41">
                  <c:v>2.056599311457409</c:v>
                </c:pt>
                <c:pt idx="42">
                  <c:v>2.0423933826369818</c:v>
                </c:pt>
                <c:pt idx="43">
                  <c:v>2.0836540206515624</c:v>
                </c:pt>
                <c:pt idx="44">
                  <c:v>2.0884363756287212</c:v>
                </c:pt>
                <c:pt idx="45">
                  <c:v>2.0977241805685298</c:v>
                </c:pt>
                <c:pt idx="46">
                  <c:v>2.0888028832745618</c:v>
                </c:pt>
                <c:pt idx="47">
                  <c:v>2.0895553059513001</c:v>
                </c:pt>
                <c:pt idx="48">
                  <c:v>2.0819757879693555</c:v>
                </c:pt>
                <c:pt idx="49">
                  <c:v>2.1259817256020757</c:v>
                </c:pt>
                <c:pt idx="50">
                  <c:v>2.1030057755908933</c:v>
                </c:pt>
                <c:pt idx="51">
                  <c:v>2.1084887858858634</c:v>
                </c:pt>
                <c:pt idx="52">
                  <c:v>2.0840220260816276</c:v>
                </c:pt>
                <c:pt idx="53">
                  <c:v>2.1251080033188541</c:v>
                </c:pt>
                <c:pt idx="54">
                  <c:v>2.1306055070195336</c:v>
                </c:pt>
                <c:pt idx="55">
                  <c:v>2.1237572186057871</c:v>
                </c:pt>
                <c:pt idx="56">
                  <c:v>2.0710950405969979</c:v>
                </c:pt>
                <c:pt idx="57">
                  <c:v>2.0701477058281523</c:v>
                </c:pt>
                <c:pt idx="58">
                  <c:v>2.0663856655334096</c:v>
                </c:pt>
                <c:pt idx="59">
                  <c:v>2.0768167582402346</c:v>
                </c:pt>
                <c:pt idx="60">
                  <c:v>2.1046018792997159</c:v>
                </c:pt>
                <c:pt idx="61">
                  <c:v>2.049477756774102</c:v>
                </c:pt>
                <c:pt idx="62">
                  <c:v>2.0561821893181755</c:v>
                </c:pt>
                <c:pt idx="63">
                  <c:v>2.1041188896314384</c:v>
                </c:pt>
                <c:pt idx="64">
                  <c:v>2.0750847199825859</c:v>
                </c:pt>
                <c:pt idx="65">
                  <c:v>2.0486063000546162</c:v>
                </c:pt>
                <c:pt idx="66">
                  <c:v>2.0487880014516127</c:v>
                </c:pt>
                <c:pt idx="67">
                  <c:v>2.0821091390298143</c:v>
                </c:pt>
                <c:pt idx="68">
                  <c:v>2.1005696637307572</c:v>
                </c:pt>
                <c:pt idx="69">
                  <c:v>2.0819425423735272</c:v>
                </c:pt>
                <c:pt idx="70">
                  <c:v>2.0646602835882693</c:v>
                </c:pt>
                <c:pt idx="71">
                  <c:v>2.0785278406926757</c:v>
                </c:pt>
                <c:pt idx="72">
                  <c:v>2.0737544084749682</c:v>
                </c:pt>
                <c:pt idx="73">
                  <c:v>2.0684503791751885</c:v>
                </c:pt>
                <c:pt idx="74">
                  <c:v>2.0680445550457596</c:v>
                </c:pt>
                <c:pt idx="75">
                  <c:v>2.072606270567567</c:v>
                </c:pt>
                <c:pt idx="76">
                  <c:v>2.0630300298416882</c:v>
                </c:pt>
                <c:pt idx="77">
                  <c:v>2.1040960701669866</c:v>
                </c:pt>
                <c:pt idx="78">
                  <c:v>2.1136430820984322</c:v>
                </c:pt>
                <c:pt idx="79">
                  <c:v>2.1353738984865127</c:v>
                </c:pt>
                <c:pt idx="80">
                  <c:v>2.1644499346440149</c:v>
                </c:pt>
                <c:pt idx="81">
                  <c:v>2.1733771786202172</c:v>
                </c:pt>
                <c:pt idx="82">
                  <c:v>2.159990205847095</c:v>
                </c:pt>
                <c:pt idx="83">
                  <c:v>2.1372707717021115</c:v>
                </c:pt>
                <c:pt idx="84">
                  <c:v>2.1470925736004709</c:v>
                </c:pt>
                <c:pt idx="85">
                  <c:v>2.1498683857166161</c:v>
                </c:pt>
                <c:pt idx="86">
                  <c:v>2.1886574221999684</c:v>
                </c:pt>
                <c:pt idx="87">
                  <c:v>2.2098960460235464</c:v>
                </c:pt>
                <c:pt idx="88">
                  <c:v>2.1854118649927861</c:v>
                </c:pt>
                <c:pt idx="89">
                  <c:v>2.1839273094460756</c:v>
                </c:pt>
                <c:pt idx="90">
                  <c:v>2.2201555036368674</c:v>
                </c:pt>
                <c:pt idx="91">
                  <c:v>2.202182943492085</c:v>
                </c:pt>
                <c:pt idx="92">
                  <c:v>2.1892527598009055</c:v>
                </c:pt>
                <c:pt idx="93">
                  <c:v>2.1948983298584359</c:v>
                </c:pt>
                <c:pt idx="94">
                  <c:v>2.1759740319370264</c:v>
                </c:pt>
                <c:pt idx="95">
                  <c:v>2.1802681969527615</c:v>
                </c:pt>
                <c:pt idx="96">
                  <c:v>2.2019962354766394</c:v>
                </c:pt>
                <c:pt idx="97">
                  <c:v>2.1666606386100518</c:v>
                </c:pt>
                <c:pt idx="98">
                  <c:v>2.1504544326389068</c:v>
                </c:pt>
                <c:pt idx="99">
                  <c:v>2.1494666369863822</c:v>
                </c:pt>
                <c:pt idx="100">
                  <c:v>2.1740235481506627</c:v>
                </c:pt>
                <c:pt idx="101">
                  <c:v>2.115280714997545</c:v>
                </c:pt>
                <c:pt idx="102">
                  <c:v>2.11008408690796</c:v>
                </c:pt>
                <c:pt idx="103">
                  <c:v>2.1465439651339659</c:v>
                </c:pt>
                <c:pt idx="104">
                  <c:v>2.1316211047373632</c:v>
                </c:pt>
                <c:pt idx="105">
                  <c:v>2.1165540348497682</c:v>
                </c:pt>
                <c:pt idx="106">
                  <c:v>2.091607516476321</c:v>
                </c:pt>
                <c:pt idx="107">
                  <c:v>2.1133338858873598</c:v>
                </c:pt>
                <c:pt idx="108">
                  <c:v>2.1118587016101857</c:v>
                </c:pt>
                <c:pt idx="109">
                  <c:v>2.1163608387964352</c:v>
                </c:pt>
                <c:pt idx="110">
                  <c:v>2.1242477959679156</c:v>
                </c:pt>
                <c:pt idx="111">
                  <c:v>2.0685832370697952</c:v>
                </c:pt>
                <c:pt idx="112">
                  <c:v>2.0995438648221714</c:v>
                </c:pt>
                <c:pt idx="113">
                  <c:v>2.0774360614745158</c:v>
                </c:pt>
                <c:pt idx="114">
                  <c:v>2.0947545181100513</c:v>
                </c:pt>
                <c:pt idx="115">
                  <c:v>2.104163772714235</c:v>
                </c:pt>
                <c:pt idx="116">
                  <c:v>2.1147717395705454</c:v>
                </c:pt>
                <c:pt idx="117">
                  <c:v>2.0955012953229635</c:v>
                </c:pt>
                <c:pt idx="118">
                  <c:v>2.1155666046617725</c:v>
                </c:pt>
                <c:pt idx="119">
                  <c:v>2.11353794130574</c:v>
                </c:pt>
                <c:pt idx="120">
                  <c:v>2.1125734481295009</c:v>
                </c:pt>
                <c:pt idx="121">
                  <c:v>2.1103859522362267</c:v>
                </c:pt>
                <c:pt idx="122">
                  <c:v>2.129931401643292</c:v>
                </c:pt>
                <c:pt idx="123">
                  <c:v>2.1381712228184906</c:v>
                </c:pt>
                <c:pt idx="124">
                  <c:v>2.140158060589505</c:v>
                </c:pt>
                <c:pt idx="125">
                  <c:v>2.1183412912833877</c:v>
                </c:pt>
                <c:pt idx="126">
                  <c:v>2.1232000974027749</c:v>
                </c:pt>
                <c:pt idx="127">
                  <c:v>2.122985385644605</c:v>
                </c:pt>
                <c:pt idx="128">
                  <c:v>2.1243806554617093</c:v>
                </c:pt>
                <c:pt idx="129">
                  <c:v>2.1285087012258046</c:v>
                </c:pt>
                <c:pt idx="130">
                  <c:v>2.12533451548755</c:v>
                </c:pt>
                <c:pt idx="131">
                  <c:v>2.1173375458101038</c:v>
                </c:pt>
                <c:pt idx="132">
                  <c:v>2.1339726831718253</c:v>
                </c:pt>
                <c:pt idx="133">
                  <c:v>2.1376135382596129</c:v>
                </c:pt>
                <c:pt idx="134">
                  <c:v>2.132468314702729</c:v>
                </c:pt>
                <c:pt idx="135">
                  <c:v>2.1249566378297797</c:v>
                </c:pt>
                <c:pt idx="136">
                  <c:v>2.1252035644651457</c:v>
                </c:pt>
                <c:pt idx="137">
                  <c:v>2.1354933467283059</c:v>
                </c:pt>
                <c:pt idx="138">
                  <c:v>2.145840200071305</c:v>
                </c:pt>
                <c:pt idx="139">
                  <c:v>2.1739805469656956</c:v>
                </c:pt>
                <c:pt idx="140">
                  <c:v>2.1583445507263015</c:v>
                </c:pt>
                <c:pt idx="141">
                  <c:v>2.1611160964248164</c:v>
                </c:pt>
                <c:pt idx="142">
                  <c:v>2.1813512061773843</c:v>
                </c:pt>
                <c:pt idx="143">
                  <c:v>2.1822399747036707</c:v>
                </c:pt>
                <c:pt idx="144">
                  <c:v>2.1993189530999717</c:v>
                </c:pt>
                <c:pt idx="145">
                  <c:v>2.1721859251233679</c:v>
                </c:pt>
                <c:pt idx="146">
                  <c:v>2.1824315194572228</c:v>
                </c:pt>
                <c:pt idx="147">
                  <c:v>2.1745400274787063</c:v>
                </c:pt>
                <c:pt idx="148">
                  <c:v>2.2102804106348719</c:v>
                </c:pt>
                <c:pt idx="149">
                  <c:v>2.2034594037733779</c:v>
                </c:pt>
                <c:pt idx="150">
                  <c:v>2.1958132911155719</c:v>
                </c:pt>
                <c:pt idx="151">
                  <c:v>2.1846353545483246</c:v>
                </c:pt>
                <c:pt idx="152">
                  <c:v>2.2086784915914568</c:v>
                </c:pt>
                <c:pt idx="153">
                  <c:v>2.2127538933835922</c:v>
                </c:pt>
                <c:pt idx="154">
                  <c:v>2.2137045571945264</c:v>
                </c:pt>
                <c:pt idx="155">
                  <c:v>2.2209886263210916</c:v>
                </c:pt>
                <c:pt idx="156">
                  <c:v>2.280986452050775</c:v>
                </c:pt>
                <c:pt idx="157">
                  <c:v>2.2935900148388799</c:v>
                </c:pt>
                <c:pt idx="158">
                  <c:v>2.3309723848849537</c:v>
                </c:pt>
                <c:pt idx="159">
                  <c:v>2.3568913505038651</c:v>
                </c:pt>
                <c:pt idx="160">
                  <c:v>2.3893910173242152</c:v>
                </c:pt>
                <c:pt idx="161">
                  <c:v>2.4442022116810986</c:v>
                </c:pt>
                <c:pt idx="162">
                  <c:v>2.4758024318326721</c:v>
                </c:pt>
                <c:pt idx="163">
                  <c:v>2.4829028414709691</c:v>
                </c:pt>
                <c:pt idx="164">
                  <c:v>2.4813987700778388</c:v>
                </c:pt>
                <c:pt idx="165">
                  <c:v>2.4998773207179732</c:v>
                </c:pt>
                <c:pt idx="166">
                  <c:v>2.5376783471354227</c:v>
                </c:pt>
                <c:pt idx="167">
                  <c:v>2.517057861446057</c:v>
                </c:pt>
                <c:pt idx="168">
                  <c:v>2.5240954109066687</c:v>
                </c:pt>
                <c:pt idx="169">
                  <c:v>2.5598421187817975</c:v>
                </c:pt>
                <c:pt idx="170">
                  <c:v>2.5869137757661789</c:v>
                </c:pt>
                <c:pt idx="171">
                  <c:v>2.574813730962235</c:v>
                </c:pt>
                <c:pt idx="172">
                  <c:v>2.5658845954219895</c:v>
                </c:pt>
                <c:pt idx="173">
                  <c:v>2.5755676553656968</c:v>
                </c:pt>
                <c:pt idx="174">
                  <c:v>2.5804250114508105</c:v>
                </c:pt>
                <c:pt idx="175">
                  <c:v>2.630496025683422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4172128"/>
        <c:axId val="-814168736"/>
      </c:scatterChart>
      <c:valAx>
        <c:axId val="-81417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4168736"/>
        <c:crossesAt val="0"/>
        <c:crossBetween val="midCat"/>
        <c:majorUnit val="10"/>
      </c:valAx>
      <c:valAx>
        <c:axId val="-8141687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41721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'6898'!$L$1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'6898'!$A$2:$A$141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'6898'!$L$2:$L$141</c:f>
              <c:numCache>
                <c:formatCode>0.00</c:formatCode>
                <c:ptCount val="140"/>
                <c:pt idx="0">
                  <c:v>3.0300027288148383</c:v>
                </c:pt>
                <c:pt idx="1">
                  <c:v>2.8954800930695437</c:v>
                </c:pt>
                <c:pt idx="2">
                  <c:v>2.7426435468473933</c:v>
                </c:pt>
                <c:pt idx="3">
                  <c:v>2.6276420433237</c:v>
                </c:pt>
                <c:pt idx="4">
                  <c:v>2.5214563282621065</c:v>
                </c:pt>
                <c:pt idx="5">
                  <c:v>2.5259843437191019</c:v>
                </c:pt>
                <c:pt idx="6">
                  <c:v>2.3906796174580793</c:v>
                </c:pt>
                <c:pt idx="7">
                  <c:v>2.3321107699948018</c:v>
                </c:pt>
                <c:pt idx="8">
                  <c:v>2.2440415139649601</c:v>
                </c:pt>
                <c:pt idx="9">
                  <c:v>2.1684782225512569</c:v>
                </c:pt>
                <c:pt idx="10">
                  <c:v>2.0687695807745681</c:v>
                </c:pt>
                <c:pt idx="11">
                  <c:v>1.9859997100704354</c:v>
                </c:pt>
                <c:pt idx="12">
                  <c:v>2.0446927509385531</c:v>
                </c:pt>
                <c:pt idx="13">
                  <c:v>2.1145056161100557</c:v>
                </c:pt>
                <c:pt idx="14">
                  <c:v>2.3204502873656989</c:v>
                </c:pt>
                <c:pt idx="15">
                  <c:v>2.4757596192352427</c:v>
                </c:pt>
                <c:pt idx="16">
                  <c:v>2.6001262865293122</c:v>
                </c:pt>
                <c:pt idx="17">
                  <c:v>2.6236511096852206</c:v>
                </c:pt>
                <c:pt idx="18">
                  <c:v>2.7206496077846722</c:v>
                </c:pt>
                <c:pt idx="19">
                  <c:v>2.8252956679915227</c:v>
                </c:pt>
                <c:pt idx="20">
                  <c:v>2.8661279757308944</c:v>
                </c:pt>
                <c:pt idx="21">
                  <c:v>2.880492547391595</c:v>
                </c:pt>
                <c:pt idx="22">
                  <c:v>2.9134077020741138</c:v>
                </c:pt>
                <c:pt idx="23">
                  <c:v>2.9215046149445829</c:v>
                </c:pt>
                <c:pt idx="24">
                  <c:v>2.92627428046604</c:v>
                </c:pt>
                <c:pt idx="25">
                  <c:v>2.8650998229402194</c:v>
                </c:pt>
                <c:pt idx="26">
                  <c:v>2.6679079725802777</c:v>
                </c:pt>
                <c:pt idx="27">
                  <c:v>2.5978397679468062</c:v>
                </c:pt>
                <c:pt idx="28">
                  <c:v>2.5791825594408735</c:v>
                </c:pt>
                <c:pt idx="29">
                  <c:v>2.5601997745831286</c:v>
                </c:pt>
                <c:pt idx="30">
                  <c:v>2.6209303992368236</c:v>
                </c:pt>
                <c:pt idx="31">
                  <c:v>2.4712610158589552</c:v>
                </c:pt>
                <c:pt idx="32">
                  <c:v>2.2679980434897153</c:v>
                </c:pt>
                <c:pt idx="33">
                  <c:v>2.3269007221848441</c:v>
                </c:pt>
                <c:pt idx="34">
                  <c:v>2.3948649762690097</c:v>
                </c:pt>
                <c:pt idx="35">
                  <c:v>2.5555980784279626</c:v>
                </c:pt>
                <c:pt idx="36">
                  <c:v>2.5472329299906282</c:v>
                </c:pt>
                <c:pt idx="37">
                  <c:v>2.5953921552868042</c:v>
                </c:pt>
                <c:pt idx="38">
                  <c:v>2.638645593614561</c:v>
                </c:pt>
                <c:pt idx="39">
                  <c:v>2.5061209341545627</c:v>
                </c:pt>
                <c:pt idx="40">
                  <c:v>2.440219184358333</c:v>
                </c:pt>
                <c:pt idx="41">
                  <c:v>2.2907158347222509</c:v>
                </c:pt>
                <c:pt idx="42">
                  <c:v>2.4039038953572422</c:v>
                </c:pt>
                <c:pt idx="43">
                  <c:v>2.4496956895913296</c:v>
                </c:pt>
                <c:pt idx="44">
                  <c:v>2.4477182871696708</c:v>
                </c:pt>
                <c:pt idx="45">
                  <c:v>2.4592550285403112</c:v>
                </c:pt>
                <c:pt idx="46">
                  <c:v>2.4425184308935433</c:v>
                </c:pt>
                <c:pt idx="47">
                  <c:v>2.4722315740129179</c:v>
                </c:pt>
                <c:pt idx="48">
                  <c:v>2.5136246691038489</c:v>
                </c:pt>
                <c:pt idx="49">
                  <c:v>2.4777453721503497</c:v>
                </c:pt>
                <c:pt idx="50">
                  <c:v>2.4647534201363817</c:v>
                </c:pt>
                <c:pt idx="51">
                  <c:v>2.4914559668048617</c:v>
                </c:pt>
                <c:pt idx="52">
                  <c:v>2.274309528450102</c:v>
                </c:pt>
                <c:pt idx="53">
                  <c:v>2.1624085720385322</c:v>
                </c:pt>
                <c:pt idx="54">
                  <c:v>2.0795561288858448</c:v>
                </c:pt>
                <c:pt idx="55">
                  <c:v>2.0753233989564519</c:v>
                </c:pt>
                <c:pt idx="56">
                  <c:v>2.0353119912655289</c:v>
                </c:pt>
                <c:pt idx="57">
                  <c:v>1.9411093729285327</c:v>
                </c:pt>
                <c:pt idx="58">
                  <c:v>1.9147713451351855</c:v>
                </c:pt>
                <c:pt idx="59">
                  <c:v>2.0550837533247384</c:v>
                </c:pt>
                <c:pt idx="60">
                  <c:v>2.1176310831849308</c:v>
                </c:pt>
                <c:pt idx="61">
                  <c:v>2.1702523855329297</c:v>
                </c:pt>
                <c:pt idx="62">
                  <c:v>2.2196198271892364</c:v>
                </c:pt>
                <c:pt idx="63">
                  <c:v>2.2053042755312253</c:v>
                </c:pt>
                <c:pt idx="64">
                  <c:v>2.2311572403563251</c:v>
                </c:pt>
                <c:pt idx="65">
                  <c:v>2.2293409778577784</c:v>
                </c:pt>
                <c:pt idx="66">
                  <c:v>2.2075781408755457</c:v>
                </c:pt>
                <c:pt idx="67">
                  <c:v>2.2229756390977728</c:v>
                </c:pt>
                <c:pt idx="68">
                  <c:v>2.1689809862076057</c:v>
                </c:pt>
                <c:pt idx="69">
                  <c:v>2.1570405411676554</c:v>
                </c:pt>
                <c:pt idx="70">
                  <c:v>2.1610052603703931</c:v>
                </c:pt>
                <c:pt idx="71">
                  <c:v>2.1743968346958007</c:v>
                </c:pt>
                <c:pt idx="72">
                  <c:v>2.1269651927662943</c:v>
                </c:pt>
                <c:pt idx="73">
                  <c:v>2.1394270017272659</c:v>
                </c:pt>
                <c:pt idx="74">
                  <c:v>2.1062189482654459</c:v>
                </c:pt>
                <c:pt idx="75">
                  <c:v>2.0341930325799238</c:v>
                </c:pt>
                <c:pt idx="76">
                  <c:v>1.9730531669825384</c:v>
                </c:pt>
                <c:pt idx="77">
                  <c:v>1.9318129942450875</c:v>
                </c:pt>
                <c:pt idx="78">
                  <c:v>1.9517082598339315</c:v>
                </c:pt>
                <c:pt idx="79">
                  <c:v>2.0002958802866821</c:v>
                </c:pt>
                <c:pt idx="80">
                  <c:v>2.0029377523199292</c:v>
                </c:pt>
                <c:pt idx="81">
                  <c:v>2.0024190596955762</c:v>
                </c:pt>
                <c:pt idx="82">
                  <c:v>1.9937026668765028</c:v>
                </c:pt>
                <c:pt idx="83">
                  <c:v>1.9767449620861071</c:v>
                </c:pt>
                <c:pt idx="84">
                  <c:v>1.9504546276006913</c:v>
                </c:pt>
                <c:pt idx="85">
                  <c:v>1.9288977683492157</c:v>
                </c:pt>
                <c:pt idx="86">
                  <c:v>1.9357237918868317</c:v>
                </c:pt>
                <c:pt idx="87">
                  <c:v>1.9158126246395188</c:v>
                </c:pt>
                <c:pt idx="88">
                  <c:v>1.9501699011338092</c:v>
                </c:pt>
                <c:pt idx="89">
                  <c:v>1.941922721910738</c:v>
                </c:pt>
                <c:pt idx="90">
                  <c:v>1.8441514752241901</c:v>
                </c:pt>
                <c:pt idx="91">
                  <c:v>1.8260471507556284</c:v>
                </c:pt>
                <c:pt idx="92">
                  <c:v>1.750181791166908</c:v>
                </c:pt>
                <c:pt idx="93">
                  <c:v>1.7594920211862606</c:v>
                </c:pt>
                <c:pt idx="94">
                  <c:v>1.6782971648707716</c:v>
                </c:pt>
                <c:pt idx="95">
                  <c:v>1.6013425351532617</c:v>
                </c:pt>
                <c:pt idx="96">
                  <c:v>1.5663807856371574</c:v>
                </c:pt>
                <c:pt idx="97">
                  <c:v>1.5194391868888681</c:v>
                </c:pt>
                <c:pt idx="98">
                  <c:v>1.440706960128737</c:v>
                </c:pt>
                <c:pt idx="99">
                  <c:v>1.3723024687925511</c:v>
                </c:pt>
                <c:pt idx="100">
                  <c:v>1.3307032016982714</c:v>
                </c:pt>
                <c:pt idx="101">
                  <c:v>1.287370509433819</c:v>
                </c:pt>
                <c:pt idx="102">
                  <c:v>1.2485423673513472</c:v>
                </c:pt>
                <c:pt idx="103">
                  <c:v>1.2055606508603274</c:v>
                </c:pt>
                <c:pt idx="104">
                  <c:v>1.1807759022369446</c:v>
                </c:pt>
                <c:pt idx="105">
                  <c:v>1.1472061392592017</c:v>
                </c:pt>
                <c:pt idx="106">
                  <c:v>1.113550042690221</c:v>
                </c:pt>
                <c:pt idx="107">
                  <c:v>1.1206271450529997</c:v>
                </c:pt>
                <c:pt idx="108">
                  <c:v>1.0775374326928311</c:v>
                </c:pt>
                <c:pt idx="109">
                  <c:v>1.0812499288556028</c:v>
                </c:pt>
                <c:pt idx="110">
                  <c:v>1.0906117310081678</c:v>
                </c:pt>
                <c:pt idx="111">
                  <c:v>1.0715014724227347</c:v>
                </c:pt>
                <c:pt idx="112">
                  <c:v>1.0759997714574869</c:v>
                </c:pt>
                <c:pt idx="113">
                  <c:v>1.0736208955318134</c:v>
                </c:pt>
                <c:pt idx="114">
                  <c:v>1.0577241110339808</c:v>
                </c:pt>
                <c:pt idx="115">
                  <c:v>1.0791322339574114</c:v>
                </c:pt>
                <c:pt idx="116">
                  <c:v>1.0927065179065623</c:v>
                </c:pt>
                <c:pt idx="117">
                  <c:v>1.0826596502833903</c:v>
                </c:pt>
                <c:pt idx="118">
                  <c:v>1.0822958473542033</c:v>
                </c:pt>
                <c:pt idx="119">
                  <c:v>1.1071865593493293</c:v>
                </c:pt>
                <c:pt idx="120">
                  <c:v>1.0771137658923555</c:v>
                </c:pt>
                <c:pt idx="121">
                  <c:v>1.0770169834153271</c:v>
                </c:pt>
                <c:pt idx="122">
                  <c:v>1.0465463704064606</c:v>
                </c:pt>
                <c:pt idx="123">
                  <c:v>1.0324710964741117</c:v>
                </c:pt>
                <c:pt idx="124">
                  <c:v>1.0259574272658172</c:v>
                </c:pt>
                <c:pt idx="125">
                  <c:v>1.0230777383673919</c:v>
                </c:pt>
                <c:pt idx="126">
                  <c:v>1.0134240466394562</c:v>
                </c:pt>
                <c:pt idx="127">
                  <c:v>1.0085999714677096</c:v>
                </c:pt>
                <c:pt idx="128">
                  <c:v>1.0295310670612638</c:v>
                </c:pt>
                <c:pt idx="129">
                  <c:v>1.0216155620285019</c:v>
                </c:pt>
                <c:pt idx="130">
                  <c:v>1.0274077898080674</c:v>
                </c:pt>
                <c:pt idx="131">
                  <c:v>1.0417060557269335</c:v>
                </c:pt>
                <c:pt idx="132">
                  <c:v>1.0597963923041038</c:v>
                </c:pt>
                <c:pt idx="133">
                  <c:v>1.0523395066210703</c:v>
                </c:pt>
                <c:pt idx="134">
                  <c:v>1.045905779051076</c:v>
                </c:pt>
                <c:pt idx="135">
                  <c:v>1.1115838065823009</c:v>
                </c:pt>
                <c:pt idx="136">
                  <c:v>1.1321020043206429</c:v>
                </c:pt>
                <c:pt idx="137">
                  <c:v>1.1156743045297359</c:v>
                </c:pt>
                <c:pt idx="138">
                  <c:v>1.1208891628052076</c:v>
                </c:pt>
                <c:pt idx="139">
                  <c:v>1.0931592493260471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7003264"/>
        <c:axId val="-816999872"/>
      </c:scatterChart>
      <c:valAx>
        <c:axId val="-81700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6999872"/>
        <c:crossesAt val="0"/>
        <c:crossBetween val="midCat"/>
        <c:majorUnit val="10"/>
      </c:valAx>
      <c:valAx>
        <c:axId val="-816999872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700326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'6898'!$A$2:$A$179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'6898'!$P$2:$P$177</c:f>
              <c:numCache>
                <c:formatCode>General</c:formatCode>
                <c:ptCount val="176"/>
                <c:pt idx="4">
                  <c:v>-14.945090795773709</c:v>
                </c:pt>
                <c:pt idx="5">
                  <c:v>-14.340805784389188</c:v>
                </c:pt>
                <c:pt idx="6">
                  <c:v>-18.327081201973165</c:v>
                </c:pt>
                <c:pt idx="7">
                  <c:v>-19.794199200750267</c:v>
                </c:pt>
                <c:pt idx="8">
                  <c:v>-22.229784287708785</c:v>
                </c:pt>
                <c:pt idx="9">
                  <c:v>-24.254811835799217</c:v>
                </c:pt>
                <c:pt idx="10">
                  <c:v>-27.072505597525222</c:v>
                </c:pt>
                <c:pt idx="11">
                  <c:v>-29.334117491402008</c:v>
                </c:pt>
                <c:pt idx="12">
                  <c:v>-26.951652210994453</c:v>
                </c:pt>
                <c:pt idx="13">
                  <c:v>-24.20413490631109</c:v>
                </c:pt>
                <c:pt idx="14">
                  <c:v>-16.987554959674636</c:v>
                </c:pt>
                <c:pt idx="15">
                  <c:v>-11.433279437862794</c:v>
                </c:pt>
                <c:pt idx="16">
                  <c:v>-6.894818737542896</c:v>
                </c:pt>
                <c:pt idx="17">
                  <c:v>-5.6668887011955436</c:v>
                </c:pt>
                <c:pt idx="18">
                  <c:v>-2.0268959345980608</c:v>
                </c:pt>
                <c:pt idx="19">
                  <c:v>1.8641581754085268</c:v>
                </c:pt>
                <c:pt idx="20">
                  <c:v>3.6602745526491107</c:v>
                </c:pt>
                <c:pt idx="21">
                  <c:v>4.5874832592373949</c:v>
                </c:pt>
                <c:pt idx="22">
                  <c:v>6.1236879084639035</c:v>
                </c:pt>
                <c:pt idx="23">
                  <c:v>6.8451360322929933</c:v>
                </c:pt>
                <c:pt idx="24">
                  <c:v>7.4573541586972603</c:v>
                </c:pt>
                <c:pt idx="25">
                  <c:v>5.9046967483383366</c:v>
                </c:pt>
                <c:pt idx="26">
                  <c:v>-0.11326723846543905</c:v>
                </c:pt>
                <c:pt idx="27">
                  <c:v>-1.9578969225280864</c:v>
                </c:pt>
                <c:pt idx="28">
                  <c:v>-2.1147581945770937</c:v>
                </c:pt>
                <c:pt idx="29">
                  <c:v>-2.2823077925422783</c:v>
                </c:pt>
                <c:pt idx="30">
                  <c:v>0.16704919993396247</c:v>
                </c:pt>
                <c:pt idx="31">
                  <c:v>-4.290802657660536</c:v>
                </c:pt>
                <c:pt idx="32">
                  <c:v>-10.508075133398364</c:v>
                </c:pt>
                <c:pt idx="33">
                  <c:v>-8.118727665734335</c:v>
                </c:pt>
                <c:pt idx="34">
                  <c:v>-5.4318983000974246</c:v>
                </c:pt>
                <c:pt idx="35">
                  <c:v>0.30043384107603494</c:v>
                </c:pt>
                <c:pt idx="36">
                  <c:v>0.48144997243766485</c:v>
                </c:pt>
                <c:pt idx="37">
                  <c:v>2.5181012729682943</c:v>
                </c:pt>
                <c:pt idx="38">
                  <c:v>4.3937007965439498</c:v>
                </c:pt>
                <c:pt idx="39">
                  <c:v>0.49869202001894869</c:v>
                </c:pt>
                <c:pt idx="40">
                  <c:v>-1.2091573758941894</c:v>
                </c:pt>
                <c:pt idx="41">
                  <c:v>-5.6615585220490523</c:v>
                </c:pt>
                <c:pt idx="42">
                  <c:v>-1.4900796083242458</c:v>
                </c:pt>
                <c:pt idx="43">
                  <c:v>0.4688514442987019</c:v>
                </c:pt>
                <c:pt idx="44">
                  <c:v>0.8595704945160324</c:v>
                </c:pt>
                <c:pt idx="45">
                  <c:v>1.6939445354180178</c:v>
                </c:pt>
                <c:pt idx="46">
                  <c:v>1.6001348784714899</c:v>
                </c:pt>
                <c:pt idx="47">
                  <c:v>3.031220888141386</c:v>
                </c:pt>
                <c:pt idx="48">
                  <c:v>4.8457473186606581</c:v>
                </c:pt>
                <c:pt idx="49">
                  <c:v>4.1235031701818805</c:v>
                </c:pt>
                <c:pt idx="50">
                  <c:v>4.1526262531018538</c:v>
                </c:pt>
                <c:pt idx="51">
                  <c:v>5.484877578095829</c:v>
                </c:pt>
                <c:pt idx="52">
                  <c:v>-1.1881743437646901</c:v>
                </c:pt>
                <c:pt idx="53">
                  <c:v>-4.4061288485238732</c:v>
                </c:pt>
                <c:pt idx="54">
                  <c:v>-6.6704515082070008</c:v>
                </c:pt>
                <c:pt idx="55">
                  <c:v>-6.3537724652452567</c:v>
                </c:pt>
                <c:pt idx="56">
                  <c:v>-7.2116694215448636</c:v>
                </c:pt>
                <c:pt idx="57">
                  <c:v>-9.8486062803260825</c:v>
                </c:pt>
                <c:pt idx="58">
                  <c:v>-10.257620693689915</c:v>
                </c:pt>
                <c:pt idx="59">
                  <c:v>-5.1956782517833311</c:v>
                </c:pt>
                <c:pt idx="60">
                  <c:v>-2.6866807564492694</c:v>
                </c:pt>
                <c:pt idx="61">
                  <c:v>-0.50354420437138214</c:v>
                </c:pt>
                <c:pt idx="62">
                  <c:v>1.5727715563157501</c:v>
                </c:pt>
                <c:pt idx="63">
                  <c:v>1.5584422683883172</c:v>
                </c:pt>
                <c:pt idx="64">
                  <c:v>2.8628027235940405</c:v>
                </c:pt>
                <c:pt idx="65">
                  <c:v>3.2588118263804247</c:v>
                </c:pt>
                <c:pt idx="66">
                  <c:v>2.9999960691713548</c:v>
                </c:pt>
                <c:pt idx="67">
                  <c:v>3.961114657959719</c:v>
                </c:pt>
                <c:pt idx="68">
                  <c:v>2.6441626099015658</c:v>
                </c:pt>
                <c:pt idx="69">
                  <c:v>2.7078055502340934</c:v>
                </c:pt>
                <c:pt idx="70">
                  <c:v>3.2935981437284165</c:v>
                </c:pt>
                <c:pt idx="71">
                  <c:v>4.1888643809778889</c:v>
                </c:pt>
                <c:pt idx="72">
                  <c:v>3.0873690138139032</c:v>
                </c:pt>
                <c:pt idx="73">
                  <c:v>3.9521120414218709</c:v>
                </c:pt>
                <c:pt idx="74">
                  <c:v>3.3175619803104857</c:v>
                </c:pt>
                <c:pt idx="75">
                  <c:v>1.4086627212078202</c:v>
                </c:pt>
                <c:pt idx="76">
                  <c:v>-0.14285907287206492</c:v>
                </c:pt>
                <c:pt idx="77">
                  <c:v>-1.0410950808829418</c:v>
                </c:pt>
                <c:pt idx="78">
                  <c:v>6.7680434589553196E-2</c:v>
                </c:pt>
                <c:pt idx="79">
                  <c:v>2.1183954932184128</c:v>
                </c:pt>
                <c:pt idx="80">
                  <c:v>2.6607604188058707</c:v>
                </c:pt>
                <c:pt idx="81">
                  <c:v>3.0993673627352623</c:v>
                </c:pt>
                <c:pt idx="82">
                  <c:v>3.2688525140138416</c:v>
                </c:pt>
                <c:pt idx="83">
                  <c:v>3.1677841443250019</c:v>
                </c:pt>
                <c:pt idx="84">
                  <c:v>2.7603354516173519</c:v>
                </c:pt>
                <c:pt idx="85">
                  <c:v>2.5082817245912321</c:v>
                </c:pt>
                <c:pt idx="86">
                  <c:v>3.1880079011187514</c:v>
                </c:pt>
                <c:pt idx="87">
                  <c:v>2.9899804951084485</c:v>
                </c:pt>
                <c:pt idx="88">
                  <c:v>4.5735284720959299</c:v>
                </c:pt>
                <c:pt idx="89">
                  <c:v>4.7584174074960028</c:v>
                </c:pt>
                <c:pt idx="90">
                  <c:v>2.0043262693530619</c:v>
                </c:pt>
                <c:pt idx="91">
                  <c:v>1.8656155931700984</c:v>
                </c:pt>
                <c:pt idx="92">
                  <c:v>-0.16932853235453188</c:v>
                </c:pt>
                <c:pt idx="93">
                  <c:v>0.59195150510953021</c:v>
                </c:pt>
                <c:pt idx="94">
                  <c:v>-1.6179543388197912</c:v>
                </c:pt>
                <c:pt idx="95">
                  <c:v>-3.6886580460292597</c:v>
                </c:pt>
                <c:pt idx="96">
                  <c:v>-4.3807800864376683</c:v>
                </c:pt>
                <c:pt idx="97">
                  <c:v>-5.4661878563154707</c:v>
                </c:pt>
                <c:pt idx="98">
                  <c:v>-7.5952481868897594</c:v>
                </c:pt>
                <c:pt idx="99">
                  <c:v>-9.3852599300193145</c:v>
                </c:pt>
                <c:pt idx="100">
                  <c:v>-10.295284624459907</c:v>
                </c:pt>
                <c:pt idx="101">
                  <c:v>-11.262215826596822</c:v>
                </c:pt>
                <c:pt idx="102">
                  <c:v>-12.081267429423564</c:v>
                </c:pt>
                <c:pt idx="103">
                  <c:v>-13.036676469602918</c:v>
                </c:pt>
                <c:pt idx="104">
                  <c:v>-13.39469837716894</c:v>
                </c:pt>
                <c:pt idx="105">
                  <c:v>-14.041122977606205</c:v>
                </c:pt>
                <c:pt idx="106">
                  <c:v>-14.690381818170337</c:v>
                </c:pt>
                <c:pt idx="107">
                  <c:v>-14.002412990421211</c:v>
                </c:pt>
                <c:pt idx="108">
                  <c:v>-14.961367420309108</c:v>
                </c:pt>
                <c:pt idx="109">
                  <c:v>-14.383855041393398</c:v>
                </c:pt>
                <c:pt idx="110">
                  <c:v>-13.620881945557944</c:v>
                </c:pt>
                <c:pt idx="111">
                  <c:v>-13.792616370644954</c:v>
                </c:pt>
                <c:pt idx="112">
                  <c:v>-13.189306917848235</c:v>
                </c:pt>
                <c:pt idx="113">
                  <c:v>-12.811767816462401</c:v>
                </c:pt>
                <c:pt idx="114">
                  <c:v>-12.878007299486386</c:v>
                </c:pt>
                <c:pt idx="115">
                  <c:v>-11.719566284149561</c:v>
                </c:pt>
                <c:pt idx="116">
                  <c:v>-10.818301883963116</c:v>
                </c:pt>
                <c:pt idx="117">
                  <c:v>-10.692494807736164</c:v>
                </c:pt>
                <c:pt idx="118">
                  <c:v>-10.248802999584351</c:v>
                </c:pt>
                <c:pt idx="119">
                  <c:v>-8.9760322830168668</c:v>
                </c:pt>
                <c:pt idx="120">
                  <c:v>-9.5076550873502992</c:v>
                </c:pt>
                <c:pt idx="121">
                  <c:v>-9.0551972812902513</c:v>
                </c:pt>
                <c:pt idx="122">
                  <c:v>-9.5998800790869652</c:v>
                </c:pt>
                <c:pt idx="123">
                  <c:v>-9.6063213044202005</c:v>
                </c:pt>
                <c:pt idx="124">
                  <c:v>-9.364523075965554</c:v>
                </c:pt>
                <c:pt idx="125">
                  <c:v>-9.0034251326860488</c:v>
                </c:pt>
                <c:pt idx="126">
                  <c:v>-8.8647105093129888</c:v>
                </c:pt>
                <c:pt idx="127">
                  <c:v>-8.5674447027367737</c:v>
                </c:pt>
                <c:pt idx="128">
                  <c:v>-7.4246639881074907</c:v>
                </c:pt>
                <c:pt idx="129">
                  <c:v>-7.2288865412283592</c:v>
                </c:pt>
                <c:pt idx="130">
                  <c:v>-6.5830987816998494</c:v>
                </c:pt>
                <c:pt idx="131">
                  <c:v>-5.6580668222091379</c:v>
                </c:pt>
                <c:pt idx="132">
                  <c:v>-4.6085452096229726</c:v>
                </c:pt>
                <c:pt idx="133">
                  <c:v>-4.3977117764779905</c:v>
                </c:pt>
                <c:pt idx="134">
                  <c:v>-4.1532891489241139</c:v>
                </c:pt>
                <c:pt idx="135">
                  <c:v>-1.541514173386701</c:v>
                </c:pt>
                <c:pt idx="136">
                  <c:v>-0.41228845690774868</c:v>
                </c:pt>
                <c:pt idx="137">
                  <c:v>-0.49595732525008079</c:v>
                </c:pt>
                <c:pt idx="138">
                  <c:v>0.1308760065398179</c:v>
                </c:pt>
                <c:pt idx="139">
                  <c:v>-0.32383253591308092</c:v>
                </c:pt>
                <c:pt idx="140">
                  <c:v>0.29297691044852575</c:v>
                </c:pt>
                <c:pt idx="141">
                  <c:v>6.0070175508923247E-2</c:v>
                </c:pt>
                <c:pt idx="142">
                  <c:v>0.47663318763854856</c:v>
                </c:pt>
                <c:pt idx="143">
                  <c:v>0.16212136002421321</c:v>
                </c:pt>
                <c:pt idx="144">
                  <c:v>0.44457335053923974</c:v>
                </c:pt>
                <c:pt idx="145">
                  <c:v>1.0808886493356711</c:v>
                </c:pt>
                <c:pt idx="146">
                  <c:v>1.0973623041230738</c:v>
                </c:pt>
                <c:pt idx="147">
                  <c:v>1.2043130463814142</c:v>
                </c:pt>
                <c:pt idx="148">
                  <c:v>1.9341346016503689</c:v>
                </c:pt>
                <c:pt idx="149">
                  <c:v>1.7413023016842784</c:v>
                </c:pt>
                <c:pt idx="150">
                  <c:v>1.8734015782028737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summary!$AC$46:$AC$86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7056816"/>
        <c:axId val="-817811616"/>
      </c:scatterChart>
      <c:valAx>
        <c:axId val="-81705681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7811616"/>
        <c:crossesAt val="0"/>
        <c:crossBetween val="midCat"/>
        <c:majorUnit val="10"/>
      </c:valAx>
      <c:valAx>
        <c:axId val="-817811616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705681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'6882'!$L$1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'6882'!$A$2:$A$141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'6882'!$M$2:$M$177</c:f>
              <c:numCache>
                <c:formatCode>0.00</c:formatCode>
                <c:ptCount val="176"/>
                <c:pt idx="4">
                  <c:v>2.2370235923716408</c:v>
                </c:pt>
                <c:pt idx="5">
                  <c:v>2.2270394688532686</c:v>
                </c:pt>
                <c:pt idx="6">
                  <c:v>2.2355593448799578</c:v>
                </c:pt>
                <c:pt idx="7">
                  <c:v>2.1811149294642402</c:v>
                </c:pt>
                <c:pt idx="8">
                  <c:v>2.1869858854675237</c:v>
                </c:pt>
                <c:pt idx="9">
                  <c:v>2.1844445090824887</c:v>
                </c:pt>
                <c:pt idx="10">
                  <c:v>2.2133128177353965</c:v>
                </c:pt>
                <c:pt idx="11">
                  <c:v>2.2295125209002427</c:v>
                </c:pt>
                <c:pt idx="12">
                  <c:v>2.2601751358952926</c:v>
                </c:pt>
                <c:pt idx="13">
                  <c:v>2.3140708202540408</c:v>
                </c:pt>
                <c:pt idx="14">
                  <c:v>2.2741995965704245</c:v>
                </c:pt>
                <c:pt idx="15">
                  <c:v>2.280950524451717</c:v>
                </c:pt>
                <c:pt idx="16">
                  <c:v>2.3185363795858209</c:v>
                </c:pt>
                <c:pt idx="17">
                  <c:v>2.3375549394004622</c:v>
                </c:pt>
                <c:pt idx="18">
                  <c:v>2.4264575830406789</c:v>
                </c:pt>
                <c:pt idx="19">
                  <c:v>2.4535432120074261</c:v>
                </c:pt>
                <c:pt idx="20">
                  <c:v>2.4230108432973272</c:v>
                </c:pt>
                <c:pt idx="21">
                  <c:v>2.3992982034063646</c:v>
                </c:pt>
                <c:pt idx="22">
                  <c:v>2.3349090392961438</c:v>
                </c:pt>
                <c:pt idx="23">
                  <c:v>2.3352253878184808</c:v>
                </c:pt>
                <c:pt idx="24">
                  <c:v>2.3874681758376055</c:v>
                </c:pt>
                <c:pt idx="25">
                  <c:v>2.461791882430084</c:v>
                </c:pt>
                <c:pt idx="26">
                  <c:v>2.4583166428471497</c:v>
                </c:pt>
                <c:pt idx="27">
                  <c:v>2.4949418318096224</c:v>
                </c:pt>
                <c:pt idx="28">
                  <c:v>2.5184493907741254</c:v>
                </c:pt>
                <c:pt idx="29">
                  <c:v>2.5394379476289064</c:v>
                </c:pt>
                <c:pt idx="30">
                  <c:v>2.4574967803030034</c:v>
                </c:pt>
                <c:pt idx="31">
                  <c:v>2.4145445968201331</c:v>
                </c:pt>
                <c:pt idx="32">
                  <c:v>2.398584714949564</c:v>
                </c:pt>
                <c:pt idx="33">
                  <c:v>2.4406127203445847</c:v>
                </c:pt>
                <c:pt idx="34">
                  <c:v>2.462881520891461</c:v>
                </c:pt>
                <c:pt idx="35">
                  <c:v>2.4613152805027894</c:v>
                </c:pt>
                <c:pt idx="36">
                  <c:v>2.5091122015719134</c:v>
                </c:pt>
                <c:pt idx="37">
                  <c:v>2.5137241277036346</c:v>
                </c:pt>
                <c:pt idx="38">
                  <c:v>2.4956100468707954</c:v>
                </c:pt>
                <c:pt idx="39">
                  <c:v>2.4674719515206762</c:v>
                </c:pt>
                <c:pt idx="40">
                  <c:v>2.5183473437977004</c:v>
                </c:pt>
                <c:pt idx="41">
                  <c:v>2.5811457680404315</c:v>
                </c:pt>
                <c:pt idx="42">
                  <c:v>2.6033518277287895</c:v>
                </c:pt>
                <c:pt idx="43">
                  <c:v>2.6610225653676083</c:v>
                </c:pt>
                <c:pt idx="44">
                  <c:v>2.6362585886117125</c:v>
                </c:pt>
                <c:pt idx="45">
                  <c:v>2.6485085197968807</c:v>
                </c:pt>
                <c:pt idx="46">
                  <c:v>2.6551349966912698</c:v>
                </c:pt>
                <c:pt idx="47">
                  <c:v>2.6805184948861056</c:v>
                </c:pt>
                <c:pt idx="48">
                  <c:v>2.6761090291715428</c:v>
                </c:pt>
                <c:pt idx="49">
                  <c:v>2.7235868641350609</c:v>
                </c:pt>
                <c:pt idx="50">
                  <c:v>2.8046770286634546</c:v>
                </c:pt>
                <c:pt idx="51">
                  <c:v>2.8758814198626133</c:v>
                </c:pt>
                <c:pt idx="52">
                  <c:v>2.8651677513847122</c:v>
                </c:pt>
                <c:pt idx="53">
                  <c:v>2.8811256041156352</c:v>
                </c:pt>
                <c:pt idx="54">
                  <c:v>2.8780926712728787</c:v>
                </c:pt>
                <c:pt idx="55">
                  <c:v>2.9288770629453964</c:v>
                </c:pt>
                <c:pt idx="56">
                  <c:v>2.9649954219099066</c:v>
                </c:pt>
                <c:pt idx="57">
                  <c:v>2.9681429739782859</c:v>
                </c:pt>
                <c:pt idx="58">
                  <c:v>3.0024960089035027</c:v>
                </c:pt>
                <c:pt idx="59">
                  <c:v>3.0869887084481831</c:v>
                </c:pt>
                <c:pt idx="60">
                  <c:v>3.1581106000470607</c:v>
                </c:pt>
                <c:pt idx="61">
                  <c:v>3.2643829741932517</c:v>
                </c:pt>
                <c:pt idx="62">
                  <c:v>3.2833208604832342</c:v>
                </c:pt>
                <c:pt idx="63">
                  <c:v>3.3672869580145037</c:v>
                </c:pt>
                <c:pt idx="64">
                  <c:v>3.3663497821629838</c:v>
                </c:pt>
                <c:pt idx="65">
                  <c:v>3.398485093935609</c:v>
                </c:pt>
                <c:pt idx="66">
                  <c:v>3.3771287458490615</c:v>
                </c:pt>
                <c:pt idx="67">
                  <c:v>3.3735062010407595</c:v>
                </c:pt>
                <c:pt idx="68">
                  <c:v>3.4168520768296418</c:v>
                </c:pt>
                <c:pt idx="69">
                  <c:v>3.4312153683099864</c:v>
                </c:pt>
                <c:pt idx="70">
                  <c:v>3.3897479598039064</c:v>
                </c:pt>
                <c:pt idx="71">
                  <c:v>3.3792130200599066</c:v>
                </c:pt>
                <c:pt idx="72">
                  <c:v>3.3502249141282587</c:v>
                </c:pt>
                <c:pt idx="73">
                  <c:v>3.3191616438665315</c:v>
                </c:pt>
                <c:pt idx="74">
                  <c:v>3.374289698465649</c:v>
                </c:pt>
                <c:pt idx="75">
                  <c:v>3.3650678036864807</c:v>
                </c:pt>
                <c:pt idx="76">
                  <c:v>3.342428248830644</c:v>
                </c:pt>
                <c:pt idx="77">
                  <c:v>3.3442213518204444</c:v>
                </c:pt>
                <c:pt idx="78">
                  <c:v>3.3338961462766115</c:v>
                </c:pt>
                <c:pt idx="79">
                  <c:v>3.3194205613495242</c:v>
                </c:pt>
                <c:pt idx="80">
                  <c:v>3.3206420312743306</c:v>
                </c:pt>
                <c:pt idx="81">
                  <c:v>3.2967814251815653</c:v>
                </c:pt>
                <c:pt idx="82">
                  <c:v>3.297344139220566</c:v>
                </c:pt>
                <c:pt idx="83">
                  <c:v>3.2482933133908278</c:v>
                </c:pt>
                <c:pt idx="84">
                  <c:v>3.2596385818922515</c:v>
                </c:pt>
                <c:pt idx="85">
                  <c:v>3.2502079541064441</c:v>
                </c:pt>
                <c:pt idx="86">
                  <c:v>3.268477951330754</c:v>
                </c:pt>
                <c:pt idx="87">
                  <c:v>3.2542782675642323</c:v>
                </c:pt>
                <c:pt idx="88">
                  <c:v>3.1874336817486073</c:v>
                </c:pt>
                <c:pt idx="89">
                  <c:v>3.160802181580102</c:v>
                </c:pt>
                <c:pt idx="90">
                  <c:v>3.0943779981781345</c:v>
                </c:pt>
                <c:pt idx="91">
                  <c:v>3.0016052859811717</c:v>
                </c:pt>
                <c:pt idx="92">
                  <c:v>3.0022188550550046</c:v>
                </c:pt>
                <c:pt idx="93">
                  <c:v>3.0666885401336197</c:v>
                </c:pt>
                <c:pt idx="94">
                  <c:v>3.0681409679649803</c:v>
                </c:pt>
                <c:pt idx="95">
                  <c:v>3.0325029789486542</c:v>
                </c:pt>
                <c:pt idx="96">
                  <c:v>2.9251312245997441</c:v>
                </c:pt>
                <c:pt idx="97">
                  <c:v>2.9107845613117305</c:v>
                </c:pt>
                <c:pt idx="98">
                  <c:v>2.8491746560218352</c:v>
                </c:pt>
                <c:pt idx="99">
                  <c:v>2.9734074122583269</c:v>
                </c:pt>
                <c:pt idx="100">
                  <c:v>2.954043363196206</c:v>
                </c:pt>
                <c:pt idx="101">
                  <c:v>2.9665660114117127</c:v>
                </c:pt>
                <c:pt idx="102">
                  <c:v>2.8332546527904925</c:v>
                </c:pt>
                <c:pt idx="103">
                  <c:v>2.7734183624166695</c:v>
                </c:pt>
                <c:pt idx="104">
                  <c:v>2.7263714002425958</c:v>
                </c:pt>
                <c:pt idx="105">
                  <c:v>2.7194110521869086</c:v>
                </c:pt>
                <c:pt idx="106">
                  <c:v>2.6371431873995581</c:v>
                </c:pt>
                <c:pt idx="107">
                  <c:v>2.5996512531075253</c:v>
                </c:pt>
                <c:pt idx="108">
                  <c:v>2.5639143382955578</c:v>
                </c:pt>
                <c:pt idx="109">
                  <c:v>2.5259850717801795</c:v>
                </c:pt>
                <c:pt idx="110">
                  <c:v>2.484073933527513</c:v>
                </c:pt>
                <c:pt idx="111">
                  <c:v>2.4409146114953408</c:v>
                </c:pt>
                <c:pt idx="112">
                  <c:v>2.4341840161955979</c:v>
                </c:pt>
                <c:pt idx="113">
                  <c:v>2.3931682643224255</c:v>
                </c:pt>
                <c:pt idx="114">
                  <c:v>2.3137440908168245</c:v>
                </c:pt>
                <c:pt idx="115">
                  <c:v>2.3984144657751267</c:v>
                </c:pt>
                <c:pt idx="116">
                  <c:v>2.4127675678013207</c:v>
                </c:pt>
                <c:pt idx="117">
                  <c:v>2.3646131804355996</c:v>
                </c:pt>
                <c:pt idx="118">
                  <c:v>2.4102284819507402</c:v>
                </c:pt>
                <c:pt idx="119">
                  <c:v>2.4198270199646839</c:v>
                </c:pt>
                <c:pt idx="120">
                  <c:v>2.383170351616732</c:v>
                </c:pt>
                <c:pt idx="121">
                  <c:v>2.3821815700259381</c:v>
                </c:pt>
                <c:pt idx="122">
                  <c:v>2.4117150481000489</c:v>
                </c:pt>
                <c:pt idx="123">
                  <c:v>2.424799134675387</c:v>
                </c:pt>
                <c:pt idx="124">
                  <c:v>2.579904842252871</c:v>
                </c:pt>
                <c:pt idx="125">
                  <c:v>2.5557658639348411</c:v>
                </c:pt>
                <c:pt idx="126">
                  <c:v>2.5552613771923154</c:v>
                </c:pt>
                <c:pt idx="127">
                  <c:v>2.569015724159021</c:v>
                </c:pt>
                <c:pt idx="128">
                  <c:v>2.5267450355855989</c:v>
                </c:pt>
                <c:pt idx="129">
                  <c:v>2.5540706110522935</c:v>
                </c:pt>
                <c:pt idx="130">
                  <c:v>2.5272329128989228</c:v>
                </c:pt>
                <c:pt idx="131">
                  <c:v>2.535536501007269</c:v>
                </c:pt>
                <c:pt idx="132">
                  <c:v>2.5485159272742268</c:v>
                </c:pt>
                <c:pt idx="133">
                  <c:v>2.527772950637388</c:v>
                </c:pt>
                <c:pt idx="134">
                  <c:v>2.5305470894851609</c:v>
                </c:pt>
                <c:pt idx="135">
                  <c:v>2.5566663130794955</c:v>
                </c:pt>
                <c:pt idx="136">
                  <c:v>2.5284768157982755</c:v>
                </c:pt>
                <c:pt idx="137">
                  <c:v>2.4914800509608983</c:v>
                </c:pt>
                <c:pt idx="138">
                  <c:v>2.4969991783566239</c:v>
                </c:pt>
                <c:pt idx="139">
                  <c:v>2.4725628799248733</c:v>
                </c:pt>
                <c:pt idx="140">
                  <c:v>2.4967601833762663</c:v>
                </c:pt>
                <c:pt idx="141">
                  <c:v>2.4786424954993489</c:v>
                </c:pt>
                <c:pt idx="142">
                  <c:v>2.4562376510931929</c:v>
                </c:pt>
                <c:pt idx="143">
                  <c:v>2.4411986804122425</c:v>
                </c:pt>
                <c:pt idx="144">
                  <c:v>2.4282270820429122</c:v>
                </c:pt>
                <c:pt idx="145">
                  <c:v>2.4579946805403932</c:v>
                </c:pt>
                <c:pt idx="146">
                  <c:v>2.4840847855564752</c:v>
                </c:pt>
                <c:pt idx="147">
                  <c:v>2.4596596718154204</c:v>
                </c:pt>
                <c:pt idx="148">
                  <c:v>2.4339065602171237</c:v>
                </c:pt>
                <c:pt idx="149">
                  <c:v>2.4284700076744423</c:v>
                </c:pt>
                <c:pt idx="150">
                  <c:v>2.3577309425904813</c:v>
                </c:pt>
                <c:pt idx="151">
                  <c:v>2.3379522434674733</c:v>
                </c:pt>
                <c:pt idx="152">
                  <c:v>2.2511223674536449</c:v>
                </c:pt>
                <c:pt idx="153">
                  <c:v>2.2341115685917683</c:v>
                </c:pt>
                <c:pt idx="154">
                  <c:v>2.241952961662343</c:v>
                </c:pt>
                <c:pt idx="155">
                  <c:v>2.2256719316700222</c:v>
                </c:pt>
                <c:pt idx="156">
                  <c:v>2.2377102325740172</c:v>
                </c:pt>
                <c:pt idx="157">
                  <c:v>2.2746566640793113</c:v>
                </c:pt>
                <c:pt idx="158">
                  <c:v>2.2682778455228418</c:v>
                </c:pt>
                <c:pt idx="159">
                  <c:v>2.2734992537252987</c:v>
                </c:pt>
                <c:pt idx="160">
                  <c:v>2.2764638441919929</c:v>
                </c:pt>
                <c:pt idx="161">
                  <c:v>2.2948479190749431</c:v>
                </c:pt>
                <c:pt idx="162">
                  <c:v>2.3121450367918812</c:v>
                </c:pt>
                <c:pt idx="163">
                  <c:v>2.3059357789444213</c:v>
                </c:pt>
                <c:pt idx="164">
                  <c:v>2.3164969169651983</c:v>
                </c:pt>
                <c:pt idx="165">
                  <c:v>2.334653398577502</c:v>
                </c:pt>
                <c:pt idx="166">
                  <c:v>2.3342486242976097</c:v>
                </c:pt>
                <c:pt idx="167">
                  <c:v>2.3416568537714131</c:v>
                </c:pt>
                <c:pt idx="168">
                  <c:v>2.3658669991331189</c:v>
                </c:pt>
                <c:pt idx="169">
                  <c:v>2.3533966081938527</c:v>
                </c:pt>
                <c:pt idx="170">
                  <c:v>2.3951492802593233</c:v>
                </c:pt>
                <c:pt idx="171">
                  <c:v>2.4228146627708913</c:v>
                </c:pt>
                <c:pt idx="172">
                  <c:v>2.4246140781448822</c:v>
                </c:pt>
                <c:pt idx="173">
                  <c:v>2.4328118924697275</c:v>
                </c:pt>
                <c:pt idx="174">
                  <c:v>2.4441660754205246</c:v>
                </c:pt>
                <c:pt idx="175">
                  <c:v>2.4430785279180953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8666704"/>
        <c:axId val="-848664160"/>
      </c:scatterChart>
      <c:valAx>
        <c:axId val="-84866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8664160"/>
        <c:crossesAt val="0"/>
        <c:crossBetween val="midCat"/>
        <c:majorUnit val="10"/>
      </c:valAx>
      <c:valAx>
        <c:axId val="-8486641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86667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'6898'!$L$1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'6898'!$A$2:$A$141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'6898'!$M$2:$M$177</c:f>
              <c:numCache>
                <c:formatCode>0.00</c:formatCode>
                <c:ptCount val="176"/>
                <c:pt idx="4">
                  <c:v>2.5908516693410575</c:v>
                </c:pt>
                <c:pt idx="5">
                  <c:v>2.6092587530138429</c:v>
                </c:pt>
                <c:pt idx="6">
                  <c:v>2.4878330949686105</c:v>
                </c:pt>
                <c:pt idx="7">
                  <c:v>2.4431433157211231</c:v>
                </c:pt>
                <c:pt idx="8">
                  <c:v>2.3689531279070715</c:v>
                </c:pt>
                <c:pt idx="9">
                  <c:v>2.3072689047091584</c:v>
                </c:pt>
                <c:pt idx="10">
                  <c:v>2.2214393311482596</c:v>
                </c:pt>
                <c:pt idx="11">
                  <c:v>2.1525485286599171</c:v>
                </c:pt>
                <c:pt idx="12">
                  <c:v>2.2251206377438253</c:v>
                </c:pt>
                <c:pt idx="13">
                  <c:v>2.308812571131118</c:v>
                </c:pt>
                <c:pt idx="14">
                  <c:v>2.5286363106025513</c:v>
                </c:pt>
                <c:pt idx="15">
                  <c:v>2.6978247106878852</c:v>
                </c:pt>
                <c:pt idx="16">
                  <c:v>2.8360704461977448</c:v>
                </c:pt>
                <c:pt idx="17">
                  <c:v>2.8734743375694434</c:v>
                </c:pt>
                <c:pt idx="18">
                  <c:v>2.9843519038846851</c:v>
                </c:pt>
                <c:pt idx="19">
                  <c:v>3.1028770323073256</c:v>
                </c:pt>
                <c:pt idx="20">
                  <c:v>3.1575884082624874</c:v>
                </c:pt>
                <c:pt idx="21">
                  <c:v>3.1858320481389786</c:v>
                </c:pt>
                <c:pt idx="22">
                  <c:v>3.2326262710372875</c:v>
                </c:pt>
                <c:pt idx="23">
                  <c:v>3.2546022521235467</c:v>
                </c:pt>
                <c:pt idx="24">
                  <c:v>3.2732509858607939</c:v>
                </c:pt>
                <c:pt idx="25">
                  <c:v>3.2259555965507634</c:v>
                </c:pt>
                <c:pt idx="26">
                  <c:v>3.0426428144066118</c:v>
                </c:pt>
                <c:pt idx="27">
                  <c:v>2.9864536779889304</c:v>
                </c:pt>
                <c:pt idx="28">
                  <c:v>2.9816755376987878</c:v>
                </c:pt>
                <c:pt idx="29">
                  <c:v>2.9765718210568335</c:v>
                </c:pt>
                <c:pt idx="30">
                  <c:v>3.0511815139263185</c:v>
                </c:pt>
                <c:pt idx="31">
                  <c:v>2.9153911987642402</c:v>
                </c:pt>
                <c:pt idx="32">
                  <c:v>2.7260072946107905</c:v>
                </c:pt>
                <c:pt idx="33">
                  <c:v>2.7987890415217094</c:v>
                </c:pt>
                <c:pt idx="34">
                  <c:v>2.8806323638216651</c:v>
                </c:pt>
                <c:pt idx="35">
                  <c:v>3.0552445341964081</c:v>
                </c:pt>
                <c:pt idx="36">
                  <c:v>3.0607584539748638</c:v>
                </c:pt>
                <c:pt idx="37">
                  <c:v>3.1227967474868299</c:v>
                </c:pt>
                <c:pt idx="38">
                  <c:v>3.1799292540303772</c:v>
                </c:pt>
                <c:pt idx="39">
                  <c:v>3.061283662786169</c:v>
                </c:pt>
                <c:pt idx="40">
                  <c:v>3.0092609812057294</c:v>
                </c:pt>
                <c:pt idx="41">
                  <c:v>2.8736366997854375</c:v>
                </c:pt>
                <c:pt idx="42">
                  <c:v>3.0007038286362189</c:v>
                </c:pt>
                <c:pt idx="43">
                  <c:v>3.0603746910860963</c:v>
                </c:pt>
                <c:pt idx="44">
                  <c:v>3.072276356880228</c:v>
                </c:pt>
                <c:pt idx="45">
                  <c:v>3.0976921664666586</c:v>
                </c:pt>
                <c:pt idx="46">
                  <c:v>3.0948346370356807</c:v>
                </c:pt>
                <c:pt idx="47">
                  <c:v>3.1384268483708455</c:v>
                </c:pt>
                <c:pt idx="48">
                  <c:v>3.1936990116775665</c:v>
                </c:pt>
                <c:pt idx="49">
                  <c:v>3.1716987829398575</c:v>
                </c:pt>
                <c:pt idx="50">
                  <c:v>3.1725858991416795</c:v>
                </c:pt>
                <c:pt idx="51">
                  <c:v>3.2131675140259497</c:v>
                </c:pt>
                <c:pt idx="52">
                  <c:v>3.0099001438869806</c:v>
                </c:pt>
                <c:pt idx="53">
                  <c:v>2.9118782556912004</c:v>
                </c:pt>
                <c:pt idx="54">
                  <c:v>2.8429048807543036</c:v>
                </c:pt>
                <c:pt idx="55">
                  <c:v>2.8525512190407007</c:v>
                </c:pt>
                <c:pt idx="56">
                  <c:v>2.8264188795655678</c:v>
                </c:pt>
                <c:pt idx="57">
                  <c:v>2.746095329444362</c:v>
                </c:pt>
                <c:pt idx="58">
                  <c:v>2.7336363698668049</c:v>
                </c:pt>
                <c:pt idx="59">
                  <c:v>2.8878278462721476</c:v>
                </c:pt>
                <c:pt idx="60">
                  <c:v>2.9642542443481306</c:v>
                </c:pt>
                <c:pt idx="61">
                  <c:v>3.0307546149119196</c:v>
                </c:pt>
                <c:pt idx="62">
                  <c:v>3.0940011247840165</c:v>
                </c:pt>
                <c:pt idx="63">
                  <c:v>3.0935646413417954</c:v>
                </c:pt>
                <c:pt idx="64">
                  <c:v>3.1332966743826853</c:v>
                </c:pt>
                <c:pt idx="65">
                  <c:v>3.1453594800999287</c:v>
                </c:pt>
                <c:pt idx="66">
                  <c:v>3.1374757113334861</c:v>
                </c:pt>
                <c:pt idx="67">
                  <c:v>3.1667522777715034</c:v>
                </c:pt>
                <c:pt idx="68">
                  <c:v>3.1266366930971263</c:v>
                </c:pt>
                <c:pt idx="69">
                  <c:v>3.1285753162729666</c:v>
                </c:pt>
                <c:pt idx="70">
                  <c:v>3.1464191036914944</c:v>
                </c:pt>
                <c:pt idx="71">
                  <c:v>3.1736897462326921</c:v>
                </c:pt>
                <c:pt idx="72">
                  <c:v>3.1401371725189757</c:v>
                </c:pt>
                <c:pt idx="73">
                  <c:v>3.1664780496957374</c:v>
                </c:pt>
                <c:pt idx="74">
                  <c:v>3.1471490644497075</c:v>
                </c:pt>
                <c:pt idx="75">
                  <c:v>3.0890022169799756</c:v>
                </c:pt>
                <c:pt idx="76">
                  <c:v>3.0417414195983805</c:v>
                </c:pt>
                <c:pt idx="77">
                  <c:v>3.0143803150767194</c:v>
                </c:pt>
                <c:pt idx="78">
                  <c:v>3.0481546488813538</c:v>
                </c:pt>
                <c:pt idx="79">
                  <c:v>3.1106213375498948</c:v>
                </c:pt>
                <c:pt idx="80">
                  <c:v>3.1271422777989319</c:v>
                </c:pt>
                <c:pt idx="81">
                  <c:v>3.140502653390369</c:v>
                </c:pt>
                <c:pt idx="82">
                  <c:v>3.1456653287870857</c:v>
                </c:pt>
                <c:pt idx="83">
                  <c:v>3.1425866922124799</c:v>
                </c:pt>
                <c:pt idx="84">
                  <c:v>3.1301754259428547</c:v>
                </c:pt>
                <c:pt idx="85">
                  <c:v>3.1224976349071691</c:v>
                </c:pt>
                <c:pt idx="86">
                  <c:v>3.1432027266605753</c:v>
                </c:pt>
                <c:pt idx="87">
                  <c:v>3.1371706276290525</c:v>
                </c:pt>
                <c:pt idx="88">
                  <c:v>3.1854069723391332</c:v>
                </c:pt>
                <c:pt idx="89">
                  <c:v>3.1910388613318519</c:v>
                </c:pt>
                <c:pt idx="90">
                  <c:v>3.1071466828610941</c:v>
                </c:pt>
                <c:pt idx="91">
                  <c:v>3.1029214266083227</c:v>
                </c:pt>
                <c:pt idx="92">
                  <c:v>3.0409351352353928</c:v>
                </c:pt>
                <c:pt idx="93">
                  <c:v>3.0641244334705355</c:v>
                </c:pt>
                <c:pt idx="94">
                  <c:v>2.9968086453708365</c:v>
                </c:pt>
                <c:pt idx="95">
                  <c:v>2.9337330838691167</c:v>
                </c:pt>
                <c:pt idx="96">
                  <c:v>2.9126504025688025</c:v>
                </c:pt>
                <c:pt idx="97">
                  <c:v>2.8795878720363035</c:v>
                </c:pt>
                <c:pt idx="98">
                  <c:v>2.8147347134919625</c:v>
                </c:pt>
                <c:pt idx="99">
                  <c:v>2.7602092903715665</c:v>
                </c:pt>
                <c:pt idx="100">
                  <c:v>2.7324890914930773</c:v>
                </c:pt>
                <c:pt idx="101">
                  <c:v>2.703035467444415</c:v>
                </c:pt>
                <c:pt idx="102">
                  <c:v>2.6780863935777335</c:v>
                </c:pt>
                <c:pt idx="103">
                  <c:v>2.6489837453025036</c:v>
                </c:pt>
                <c:pt idx="104">
                  <c:v>2.6380780648949109</c:v>
                </c:pt>
                <c:pt idx="105">
                  <c:v>2.6183873701329583</c:v>
                </c:pt>
                <c:pt idx="106">
                  <c:v>2.5986103417797679</c:v>
                </c:pt>
                <c:pt idx="107">
                  <c:v>2.6195665123583365</c:v>
                </c:pt>
                <c:pt idx="108">
                  <c:v>2.5903558682139582</c:v>
                </c:pt>
                <c:pt idx="109">
                  <c:v>2.6079474325925203</c:v>
                </c:pt>
                <c:pt idx="110">
                  <c:v>2.6311883029608749</c:v>
                </c:pt>
                <c:pt idx="111">
                  <c:v>2.625957112591232</c:v>
                </c:pt>
                <c:pt idx="112">
                  <c:v>2.6443344798417745</c:v>
                </c:pt>
                <c:pt idx="113">
                  <c:v>2.6558346721318911</c:v>
                </c:pt>
                <c:pt idx="114">
                  <c:v>2.653816955849849</c:v>
                </c:pt>
                <c:pt idx="115">
                  <c:v>2.6891041469890693</c:v>
                </c:pt>
                <c:pt idx="116">
                  <c:v>2.7165574991540105</c:v>
                </c:pt>
                <c:pt idx="117">
                  <c:v>2.7203896997466286</c:v>
                </c:pt>
                <c:pt idx="118">
                  <c:v>2.7339049650332319</c:v>
                </c:pt>
                <c:pt idx="119">
                  <c:v>2.772674745244148</c:v>
                </c:pt>
                <c:pt idx="120">
                  <c:v>2.7564810200029646</c:v>
                </c:pt>
                <c:pt idx="121">
                  <c:v>2.7702633057417261</c:v>
                </c:pt>
                <c:pt idx="122">
                  <c:v>2.7536717609486496</c:v>
                </c:pt>
                <c:pt idx="123">
                  <c:v>2.7534755552320913</c:v>
                </c:pt>
                <c:pt idx="124">
                  <c:v>2.7608409542395869</c:v>
                </c:pt>
                <c:pt idx="125">
                  <c:v>2.7718403335569519</c:v>
                </c:pt>
                <c:pt idx="126">
                  <c:v>2.7760657100448061</c:v>
                </c:pt>
                <c:pt idx="127">
                  <c:v>2.7851207030888494</c:v>
                </c:pt>
                <c:pt idx="128">
                  <c:v>2.8199308668981939</c:v>
                </c:pt>
                <c:pt idx="129">
                  <c:v>2.8258944300812221</c:v>
                </c:pt>
                <c:pt idx="130">
                  <c:v>2.8455657260765781</c:v>
                </c:pt>
                <c:pt idx="131">
                  <c:v>2.8737430602112344</c:v>
                </c:pt>
                <c:pt idx="132">
                  <c:v>2.9057124650041946</c:v>
                </c:pt>
                <c:pt idx="133">
                  <c:v>2.9121346475369512</c:v>
                </c:pt>
                <c:pt idx="134">
                  <c:v>2.9195799881827469</c:v>
                </c:pt>
                <c:pt idx="135">
                  <c:v>2.999137083929762</c:v>
                </c:pt>
                <c:pt idx="136">
                  <c:v>3.0335343498838943</c:v>
                </c:pt>
                <c:pt idx="137">
                  <c:v>3.0309857183087772</c:v>
                </c:pt>
                <c:pt idx="138">
                  <c:v>3.0500796448000393</c:v>
                </c:pt>
                <c:pt idx="139">
                  <c:v>3.0362287995366692</c:v>
                </c:pt>
                <c:pt idx="140">
                  <c:v>3.0550173891515753</c:v>
                </c:pt>
                <c:pt idx="141">
                  <c:v>3.0479228333091823</c:v>
                </c:pt>
                <c:pt idx="142">
                  <c:v>3.0606117302283522</c:v>
                </c:pt>
                <c:pt idx="143">
                  <c:v>3.0510314073378115</c:v>
                </c:pt>
                <c:pt idx="144">
                  <c:v>3.0596351577618752</c:v>
                </c:pt>
                <c:pt idx="145">
                  <c:v>3.0790179137901665</c:v>
                </c:pt>
                <c:pt idx="146">
                  <c:v>3.0795197166420585</c:v>
                </c:pt>
                <c:pt idx="147">
                  <c:v>3.0827775357580833</c:v>
                </c:pt>
                <c:pt idx="148">
                  <c:v>3.1050085793566309</c:v>
                </c:pt>
                <c:pt idx="149">
                  <c:v>3.0991347280887349</c:v>
                </c:pt>
                <c:pt idx="150">
                  <c:v>3.1031585949564917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7463456"/>
        <c:axId val="-817460336"/>
      </c:scatterChart>
      <c:valAx>
        <c:axId val="-81746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7460336"/>
        <c:crossesAt val="0"/>
        <c:crossBetween val="midCat"/>
        <c:majorUnit val="10"/>
      </c:valAx>
      <c:valAx>
        <c:axId val="-817460336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74634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'6899'!$L$1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'6899'!$A$2:$A$141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'6899'!$L$2:$L$141</c:f>
              <c:numCache>
                <c:formatCode>0.00</c:formatCode>
                <c:ptCount val="140"/>
                <c:pt idx="0">
                  <c:v>2.2215222539783186</c:v>
                </c:pt>
                <c:pt idx="1">
                  <c:v>2.259616028865183</c:v>
                </c:pt>
                <c:pt idx="2">
                  <c:v>2.2861099990937608</c:v>
                </c:pt>
                <c:pt idx="3">
                  <c:v>2.2963685372133913</c:v>
                </c:pt>
                <c:pt idx="4">
                  <c:v>2.3419992181777896</c:v>
                </c:pt>
                <c:pt idx="5">
                  <c:v>2.3394146762232597</c:v>
                </c:pt>
                <c:pt idx="6">
                  <c:v>2.3123613209493508</c:v>
                </c:pt>
                <c:pt idx="7">
                  <c:v>2.3052670579796724</c:v>
                </c:pt>
                <c:pt idx="8">
                  <c:v>2.305374224283447</c:v>
                </c:pt>
                <c:pt idx="9">
                  <c:v>2.3281313912474784</c:v>
                </c:pt>
                <c:pt idx="10">
                  <c:v>2.3009924001948443</c:v>
                </c:pt>
                <c:pt idx="11">
                  <c:v>2.2657913671859813</c:v>
                </c:pt>
                <c:pt idx="12">
                  <c:v>2.2197989594951828</c:v>
                </c:pt>
                <c:pt idx="13">
                  <c:v>2.2128072487308872</c:v>
                </c:pt>
                <c:pt idx="14">
                  <c:v>2.2071646943522216</c:v>
                </c:pt>
                <c:pt idx="15">
                  <c:v>2.2177784052513299</c:v>
                </c:pt>
                <c:pt idx="16">
                  <c:v>2.1614471839322005</c:v>
                </c:pt>
                <c:pt idx="17">
                  <c:v>2.1177048644427705</c:v>
                </c:pt>
                <c:pt idx="18">
                  <c:v>2.1401124363792428</c:v>
                </c:pt>
                <c:pt idx="19">
                  <c:v>2.1083276184292958</c:v>
                </c:pt>
                <c:pt idx="20">
                  <c:v>2.087345906890727</c:v>
                </c:pt>
                <c:pt idx="21">
                  <c:v>2.0293349857460008</c:v>
                </c:pt>
                <c:pt idx="22">
                  <c:v>1.9666701317481765</c:v>
                </c:pt>
                <c:pt idx="23">
                  <c:v>1.9722682112513363</c:v>
                </c:pt>
                <c:pt idx="24">
                  <c:v>2.0146722953994645</c:v>
                </c:pt>
                <c:pt idx="25">
                  <c:v>2.0146851242926882</c:v>
                </c:pt>
                <c:pt idx="26">
                  <c:v>2.0099180854894696</c:v>
                </c:pt>
                <c:pt idx="27">
                  <c:v>2.0141542882352113</c:v>
                </c:pt>
                <c:pt idx="28">
                  <c:v>2.0304742029682603</c:v>
                </c:pt>
                <c:pt idx="29">
                  <c:v>1.9978446319828929</c:v>
                </c:pt>
                <c:pt idx="30">
                  <c:v>1.9616767310818306</c:v>
                </c:pt>
                <c:pt idx="31">
                  <c:v>1.9641951772077262</c:v>
                </c:pt>
                <c:pt idx="32">
                  <c:v>1.9561587157810543</c:v>
                </c:pt>
                <c:pt idx="33">
                  <c:v>1.9458572579224427</c:v>
                </c:pt>
                <c:pt idx="34">
                  <c:v>1.9289310864788869</c:v>
                </c:pt>
                <c:pt idx="35">
                  <c:v>1.9341918401901976</c:v>
                </c:pt>
                <c:pt idx="36">
                  <c:v>1.8916056186845043</c:v>
                </c:pt>
                <c:pt idx="37">
                  <c:v>1.9131219445710226</c:v>
                </c:pt>
                <c:pt idx="38">
                  <c:v>1.8985973900905682</c:v>
                </c:pt>
                <c:pt idx="39">
                  <c:v>1.8734619125389156</c:v>
                </c:pt>
                <c:pt idx="40">
                  <c:v>1.8576317290383582</c:v>
                </c:pt>
                <c:pt idx="41">
                  <c:v>1.8599333607080721</c:v>
                </c:pt>
                <c:pt idx="42">
                  <c:v>1.8579900434492453</c:v>
                </c:pt>
                <c:pt idx="43">
                  <c:v>1.8575118996934203</c:v>
                </c:pt>
                <c:pt idx="44">
                  <c:v>1.8382914273878046</c:v>
                </c:pt>
                <c:pt idx="45">
                  <c:v>1.837410185324887</c:v>
                </c:pt>
                <c:pt idx="46">
                  <c:v>1.8168732258664668</c:v>
                </c:pt>
                <c:pt idx="47">
                  <c:v>1.8238334514710191</c:v>
                </c:pt>
                <c:pt idx="48">
                  <c:v>1.8038314694742621</c:v>
                </c:pt>
                <c:pt idx="49">
                  <c:v>1.800049457720017</c:v>
                </c:pt>
                <c:pt idx="50">
                  <c:v>1.8361474615112603</c:v>
                </c:pt>
                <c:pt idx="51">
                  <c:v>1.8546245827272023</c:v>
                </c:pt>
                <c:pt idx="52">
                  <c:v>1.8381234745329587</c:v>
                </c:pt>
                <c:pt idx="53">
                  <c:v>1.8111987940722969</c:v>
                </c:pt>
                <c:pt idx="54">
                  <c:v>1.7865596411765268</c:v>
                </c:pt>
                <c:pt idx="55">
                  <c:v>1.781860537044343</c:v>
                </c:pt>
                <c:pt idx="56">
                  <c:v>1.7843931775499828</c:v>
                </c:pt>
                <c:pt idx="57">
                  <c:v>1.7867639172275458</c:v>
                </c:pt>
                <c:pt idx="58">
                  <c:v>1.8113103778740149</c:v>
                </c:pt>
                <c:pt idx="59">
                  <c:v>1.8086929809151764</c:v>
                </c:pt>
                <c:pt idx="60">
                  <c:v>1.7871102373571917</c:v>
                </c:pt>
                <c:pt idx="61">
                  <c:v>1.7376178142658845</c:v>
                </c:pt>
                <c:pt idx="62">
                  <c:v>1.6681565523371773</c:v>
                </c:pt>
                <c:pt idx="63">
                  <c:v>1.6310982290807694</c:v>
                </c:pt>
                <c:pt idx="64">
                  <c:v>1.5970595067408726</c:v>
                </c:pt>
                <c:pt idx="65">
                  <c:v>1.5705147108626381</c:v>
                </c:pt>
                <c:pt idx="66">
                  <c:v>1.5402079149906844</c:v>
                </c:pt>
                <c:pt idx="67">
                  <c:v>1.5327046111928677</c:v>
                </c:pt>
                <c:pt idx="68">
                  <c:v>1.522133073361666</c:v>
                </c:pt>
                <c:pt idx="69">
                  <c:v>1.4888592824979057</c:v>
                </c:pt>
                <c:pt idx="70">
                  <c:v>1.4862591997216232</c:v>
                </c:pt>
                <c:pt idx="71">
                  <c:v>1.4578679953608968</c:v>
                </c:pt>
                <c:pt idx="72">
                  <c:v>1.4521133569740592</c:v>
                </c:pt>
                <c:pt idx="73">
                  <c:v>1.4511816020694943</c:v>
                </c:pt>
                <c:pt idx="74">
                  <c:v>1.4388634189291702</c:v>
                </c:pt>
                <c:pt idx="75">
                  <c:v>1.4237837881818451</c:v>
                </c:pt>
                <c:pt idx="76">
                  <c:v>1.4116116041287612</c:v>
                </c:pt>
                <c:pt idx="77">
                  <c:v>1.4008053508860083</c:v>
                </c:pt>
                <c:pt idx="78">
                  <c:v>1.4030422120964874</c:v>
                </c:pt>
                <c:pt idx="79">
                  <c:v>1.4097987955968023</c:v>
                </c:pt>
                <c:pt idx="80">
                  <c:v>1.3923110106649557</c:v>
                </c:pt>
                <c:pt idx="81">
                  <c:v>1.3813116762238151</c:v>
                </c:pt>
                <c:pt idx="82">
                  <c:v>1.4247691804102549</c:v>
                </c:pt>
                <c:pt idx="83">
                  <c:v>1.4762321200343118</c:v>
                </c:pt>
                <c:pt idx="84">
                  <c:v>1.4963038081037998</c:v>
                </c:pt>
                <c:pt idx="85">
                  <c:v>1.4894213209114586</c:v>
                </c:pt>
                <c:pt idx="86">
                  <c:v>1.4872731348657238</c:v>
                </c:pt>
                <c:pt idx="87">
                  <c:v>1.4872700424195857</c:v>
                </c:pt>
                <c:pt idx="88">
                  <c:v>1.5061647495872885</c:v>
                </c:pt>
                <c:pt idx="89">
                  <c:v>1.5047697470893848</c:v>
                </c:pt>
                <c:pt idx="90">
                  <c:v>1.5245770984404829</c:v>
                </c:pt>
                <c:pt idx="91">
                  <c:v>1.5101707554491819</c:v>
                </c:pt>
                <c:pt idx="92">
                  <c:v>1.5102115031675123</c:v>
                </c:pt>
                <c:pt idx="93">
                  <c:v>1.5012115594637296</c:v>
                </c:pt>
                <c:pt idx="94">
                  <c:v>1.5094427094559526</c:v>
                </c:pt>
                <c:pt idx="95">
                  <c:v>1.5150130950586536</c:v>
                </c:pt>
                <c:pt idx="96">
                  <c:v>1.4892317210550883</c:v>
                </c:pt>
                <c:pt idx="97">
                  <c:v>1.4698338031425255</c:v>
                </c:pt>
                <c:pt idx="98">
                  <c:v>1.4456100129487521</c:v>
                </c:pt>
                <c:pt idx="99">
                  <c:v>1.4538232090256582</c:v>
                </c:pt>
                <c:pt idx="100">
                  <c:v>1.4421838655537511</c:v>
                </c:pt>
                <c:pt idx="101">
                  <c:v>1.4267126593029691</c:v>
                </c:pt>
                <c:pt idx="102">
                  <c:v>1.4561407209921171</c:v>
                </c:pt>
                <c:pt idx="103">
                  <c:v>1.4454418957243031</c:v>
                </c:pt>
                <c:pt idx="104">
                  <c:v>1.4419942779451167</c:v>
                </c:pt>
                <c:pt idx="105">
                  <c:v>1.4470948457921937</c:v>
                </c:pt>
                <c:pt idx="106">
                  <c:v>1.4343967879526061</c:v>
                </c:pt>
                <c:pt idx="107">
                  <c:v>1.4219996107745747</c:v>
                </c:pt>
                <c:pt idx="108">
                  <c:v>1.4194591756379422</c:v>
                </c:pt>
                <c:pt idx="109">
                  <c:v>1.4182491637965391</c:v>
                </c:pt>
                <c:pt idx="110">
                  <c:v>1.3955603733122253</c:v>
                </c:pt>
                <c:pt idx="111">
                  <c:v>1.3857971911271154</c:v>
                </c:pt>
                <c:pt idx="112">
                  <c:v>1.3541090439912724</c:v>
                </c:pt>
                <c:pt idx="113">
                  <c:v>1.3324642266431639</c:v>
                </c:pt>
                <c:pt idx="114">
                  <c:v>1.3221782194551612</c:v>
                </c:pt>
                <c:pt idx="115">
                  <c:v>1.2923111369482236</c:v>
                </c:pt>
                <c:pt idx="116">
                  <c:v>1.3013732105258116</c:v>
                </c:pt>
                <c:pt idx="117">
                  <c:v>1.3009190190382778</c:v>
                </c:pt>
                <c:pt idx="118">
                  <c:v>1.2947105329163857</c:v>
                </c:pt>
                <c:pt idx="119">
                  <c:v>1.2765025120941953</c:v>
                </c:pt>
                <c:pt idx="120">
                  <c:v>1.3159530704097795</c:v>
                </c:pt>
                <c:pt idx="121">
                  <c:v>1.3272511010878016</c:v>
                </c:pt>
                <c:pt idx="122">
                  <c:v>1.3264399127570337</c:v>
                </c:pt>
                <c:pt idx="123">
                  <c:v>1.3155662199626641</c:v>
                </c:pt>
                <c:pt idx="124">
                  <c:v>1.2964858240652917</c:v>
                </c:pt>
                <c:pt idx="125">
                  <c:v>1.3057940000717039</c:v>
                </c:pt>
                <c:pt idx="126">
                  <c:v>1.292833346521761</c:v>
                </c:pt>
                <c:pt idx="127">
                  <c:v>1.2836771130660309</c:v>
                </c:pt>
                <c:pt idx="128">
                  <c:v>1.2663254876275021</c:v>
                </c:pt>
                <c:pt idx="129">
                  <c:v>1.27767055767008</c:v>
                </c:pt>
                <c:pt idx="130">
                  <c:v>1.2655926907262034</c:v>
                </c:pt>
                <c:pt idx="131">
                  <c:v>1.2896148123346176</c:v>
                </c:pt>
                <c:pt idx="132">
                  <c:v>1.3051655198055672</c:v>
                </c:pt>
                <c:pt idx="133">
                  <c:v>1.2905110763102599</c:v>
                </c:pt>
                <c:pt idx="134">
                  <c:v>1.2975704335977394</c:v>
                </c:pt>
                <c:pt idx="135">
                  <c:v>1.2983073966175143</c:v>
                </c:pt>
                <c:pt idx="136">
                  <c:v>1.2969555239763961</c:v>
                </c:pt>
                <c:pt idx="137">
                  <c:v>1.289218590614744</c:v>
                </c:pt>
                <c:pt idx="138">
                  <c:v>1.2976487694185317</c:v>
                </c:pt>
                <c:pt idx="139">
                  <c:v>1.293553922524489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7904608"/>
        <c:axId val="-847907280"/>
      </c:scatterChart>
      <c:valAx>
        <c:axId val="-84790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7907280"/>
        <c:crossesAt val="0"/>
        <c:crossBetween val="midCat"/>
        <c:majorUnit val="10"/>
      </c:valAx>
      <c:valAx>
        <c:axId val="-8479072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79046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'6899'!$A$2:$A$179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'6899'!$P$2:$P$177</c:f>
              <c:numCache>
                <c:formatCode>General</c:formatCode>
                <c:ptCount val="176"/>
                <c:pt idx="4">
                  <c:v>11.314206905497514</c:v>
                </c:pt>
                <c:pt idx="5">
                  <c:v>11.489581665410981</c:v>
                </c:pt>
                <c:pt idx="6">
                  <c:v>10.517457455109769</c:v>
                </c:pt>
                <c:pt idx="7">
                  <c:v>10.481342587255304</c:v>
                </c:pt>
                <c:pt idx="8">
                  <c:v>10.782948742790904</c:v>
                </c:pt>
                <c:pt idx="9">
                  <c:v>12.14675812386756</c:v>
                </c:pt>
                <c:pt idx="10">
                  <c:v>11.17061790483646</c:v>
                </c:pt>
                <c:pt idx="11">
                  <c:v>9.8163970358837993</c:v>
                </c:pt>
                <c:pt idx="12">
                  <c:v>7.9560996697552868</c:v>
                </c:pt>
                <c:pt idx="13">
                  <c:v>7.9247941299435842</c:v>
                </c:pt>
                <c:pt idx="14">
                  <c:v>7.9567591518449374</c:v>
                </c:pt>
                <c:pt idx="15">
                  <c:v>8.7510843022208569</c:v>
                </c:pt>
                <c:pt idx="16">
                  <c:v>6.4059339178074062</c:v>
                </c:pt>
                <c:pt idx="17">
                  <c:v>4.6511575616380139</c:v>
                </c:pt>
                <c:pt idx="18">
                  <c:v>5.9985721985609519</c:v>
                </c:pt>
                <c:pt idx="19">
                  <c:v>4.804559477464541</c:v>
                </c:pt>
                <c:pt idx="20">
                  <c:v>4.1171734292831559</c:v>
                </c:pt>
                <c:pt idx="21">
                  <c:v>1.693251189652065</c:v>
                </c:pt>
                <c:pt idx="22">
                  <c:v>-0.94892369209425786</c:v>
                </c:pt>
                <c:pt idx="23">
                  <c:v>-0.38981353913994093</c:v>
                </c:pt>
                <c:pt idx="24">
                  <c:v>1.8953652987378333</c:v>
                </c:pt>
                <c:pt idx="25">
                  <c:v>2.1925473704387626</c:v>
                </c:pt>
                <c:pt idx="26">
                  <c:v>2.265570910712833</c:v>
                </c:pt>
                <c:pt idx="27">
                  <c:v>2.7608139624596419</c:v>
                </c:pt>
                <c:pt idx="28">
                  <c:v>3.8227394634457936</c:v>
                </c:pt>
                <c:pt idx="29">
                  <c:v>2.5891108759982733</c:v>
                </c:pt>
                <c:pt idx="30">
                  <c:v>1.1895473949560702</c:v>
                </c:pt>
                <c:pt idx="31">
                  <c:v>1.6042338652853532</c:v>
                </c:pt>
                <c:pt idx="32">
                  <c:v>1.5239332927534415</c:v>
                </c:pt>
                <c:pt idx="33">
                  <c:v>1.3374125680929227</c:v>
                </c:pt>
                <c:pt idx="34">
                  <c:v>0.84021670289872696</c:v>
                </c:pt>
                <c:pt idx="35">
                  <c:v>1.3835074945411037</c:v>
                </c:pt>
                <c:pt idx="36">
                  <c:v>-0.31705204169144457</c:v>
                </c:pt>
                <c:pt idx="37">
                  <c:v>0.98856637441844442</c:v>
                </c:pt>
                <c:pt idx="38">
                  <c:v>0.60399767082943823</c:v>
                </c:pt>
                <c:pt idx="39">
                  <c:v>-0.27818500113227951</c:v>
                </c:pt>
                <c:pt idx="40">
                  <c:v>-0.72398299019971246</c:v>
                </c:pt>
                <c:pt idx="41">
                  <c:v>-0.31946433479257802</c:v>
                </c:pt>
                <c:pt idx="42">
                  <c:v>-0.11401845257370577</c:v>
                </c:pt>
                <c:pt idx="43">
                  <c:v>0.1601387751418169</c:v>
                </c:pt>
                <c:pt idx="44">
                  <c:v>-0.44465151411427684</c:v>
                </c:pt>
                <c:pt idx="45">
                  <c:v>-0.18939814112381034</c:v>
                </c:pt>
                <c:pt idx="46">
                  <c:v>-0.85592692306550888</c:v>
                </c:pt>
                <c:pt idx="47">
                  <c:v>-0.23293703764406645</c:v>
                </c:pt>
                <c:pt idx="48">
                  <c:v>-0.87437730882172271</c:v>
                </c:pt>
                <c:pt idx="49">
                  <c:v>-0.75515955759113795</c:v>
                </c:pt>
                <c:pt idx="50">
                  <c:v>1.2342868873354182</c:v>
                </c:pt>
                <c:pt idx="51">
                  <c:v>2.3973775811468228</c:v>
                </c:pt>
                <c:pt idx="52">
                  <c:v>1.9201156471365812</c:v>
                </c:pt>
                <c:pt idx="53">
                  <c:v>0.95402582083946685</c:v>
                </c:pt>
                <c:pt idx="54">
                  <c:v>9.5118982653736028E-2</c:v>
                </c:pt>
                <c:pt idx="55">
                  <c:v>0.1713284136384359</c:v>
                </c:pt>
                <c:pt idx="56">
                  <c:v>0.58668054911163181</c:v>
                </c:pt>
                <c:pt idx="57">
                  <c:v>0.99444012048820718</c:v>
                </c:pt>
                <c:pt idx="58">
                  <c:v>2.4421609128462212</c:v>
                </c:pt>
                <c:pt idx="59">
                  <c:v>2.6159948917206326</c:v>
                </c:pt>
                <c:pt idx="60">
                  <c:v>1.90042261258708</c:v>
                </c:pt>
                <c:pt idx="61">
                  <c:v>-0.12401283475515915</c:v>
                </c:pt>
                <c:pt idx="62">
                  <c:v>-3.0849147017480578</c:v>
                </c:pt>
                <c:pt idx="63">
                  <c:v>-4.526235775301144</c:v>
                </c:pt>
                <c:pt idx="64">
                  <c:v>-5.8259484718181529</c:v>
                </c:pt>
                <c:pt idx="65">
                  <c:v>-6.7742230832355919</c:v>
                </c:pt>
                <c:pt idx="66">
                  <c:v>-7.8989219070736958</c:v>
                </c:pt>
                <c:pt idx="67">
                  <c:v>-7.9542193124275462</c:v>
                </c:pt>
                <c:pt idx="68">
                  <c:v>-8.1534058123497246</c:v>
                </c:pt>
                <c:pt idx="69">
                  <c:v>-9.4172459853530608</c:v>
                </c:pt>
                <c:pt idx="70">
                  <c:v>-9.2426000338507084</c:v>
                </c:pt>
                <c:pt idx="71">
                  <c:v>-10.277464534389445</c:v>
                </c:pt>
                <c:pt idx="72">
                  <c:v>-10.250755847655483</c:v>
                </c:pt>
                <c:pt idx="73">
                  <c:v>-9.9978713445001226</c:v>
                </c:pt>
                <c:pt idx="74">
                  <c:v>-10.278969201029074</c:v>
                </c:pt>
                <c:pt idx="75">
                  <c:v>-10.689568976755128</c:v>
                </c:pt>
                <c:pt idx="76">
                  <c:v>-10.963820003400114</c:v>
                </c:pt>
                <c:pt idx="77">
                  <c:v>-11.174013808398064</c:v>
                </c:pt>
                <c:pt idx="78">
                  <c:v>-10.772532653596373</c:v>
                </c:pt>
                <c:pt idx="79">
                  <c:v>-10.159092847365718</c:v>
                </c:pt>
                <c:pt idx="80">
                  <c:v>-10.682626356770974</c:v>
                </c:pt>
                <c:pt idx="81">
                  <c:v>-10.901874972618382</c:v>
                </c:pt>
                <c:pt idx="82">
                  <c:v>-8.5672945396003755</c:v>
                </c:pt>
                <c:pt idx="83">
                  <c:v>-5.857288097936884</c:v>
                </c:pt>
                <c:pt idx="84">
                  <c:v>-4.6194179778206879</c:v>
                </c:pt>
                <c:pt idx="85">
                  <c:v>-4.6456013265925176</c:v>
                </c:pt>
                <c:pt idx="86">
                  <c:v>-4.4497630505512271</c:v>
                </c:pt>
                <c:pt idx="87">
                  <c:v>-4.1533276321629815</c:v>
                </c:pt>
                <c:pt idx="88">
                  <c:v>-2.9706536654168665</c:v>
                </c:pt>
                <c:pt idx="89">
                  <c:v>-2.7394938012692225</c:v>
                </c:pt>
                <c:pt idx="90">
                  <c:v>-1.5140201185357016</c:v>
                </c:pt>
                <c:pt idx="91">
                  <c:v>-1.8930451302300297</c:v>
                </c:pt>
                <c:pt idx="92">
                  <c:v>-1.5945537664665437</c:v>
                </c:pt>
                <c:pt idx="93">
                  <c:v>-1.7200381779682443</c:v>
                </c:pt>
                <c:pt idx="94">
                  <c:v>-1.0374465289860879</c:v>
                </c:pt>
                <c:pt idx="95">
                  <c:v>-0.47963511994071062</c:v>
                </c:pt>
                <c:pt idx="96">
                  <c:v>-1.3921080027010104</c:v>
                </c:pt>
                <c:pt idx="97">
                  <c:v>-2.0052198500393374</c:v>
                </c:pt>
                <c:pt idx="98">
                  <c:v>-2.8446476776745513</c:v>
                </c:pt>
                <c:pt idx="99">
                  <c:v>-2.1628980024762803</c:v>
                </c:pt>
                <c:pt idx="100">
                  <c:v>-2.4121607303342221</c:v>
                </c:pt>
                <c:pt idx="101">
                  <c:v>-2.8411239829119506</c:v>
                </c:pt>
                <c:pt idx="102">
                  <c:v>-1.1644737326207864</c:v>
                </c:pt>
                <c:pt idx="103">
                  <c:v>-1.369629553593688</c:v>
                </c:pt>
                <c:pt idx="104">
                  <c:v>-1.234729932669749</c:v>
                </c:pt>
                <c:pt idx="105">
                  <c:v>-0.69895127951368408</c:v>
                </c:pt>
                <c:pt idx="106">
                  <c:v>-0.99786388743764309</c:v>
                </c:pt>
                <c:pt idx="107">
                  <c:v>-1.2826662790308436</c:v>
                </c:pt>
                <c:pt idx="108">
                  <c:v>-1.1052230686593894</c:v>
                </c:pt>
                <c:pt idx="109">
                  <c:v>-0.86538781085604322</c:v>
                </c:pt>
                <c:pt idx="110">
                  <c:v>-1.6328296961043542</c:v>
                </c:pt>
                <c:pt idx="111">
                  <c:v>-1.7941072357778061</c:v>
                </c:pt>
                <c:pt idx="112">
                  <c:v>-2.9835864448405047</c:v>
                </c:pt>
                <c:pt idx="113">
                  <c:v>-3.7020697605378219</c:v>
                </c:pt>
                <c:pt idx="114">
                  <c:v>-3.8878659045502433</c:v>
                </c:pt>
                <c:pt idx="115">
                  <c:v>-4.9919437596899945</c:v>
                </c:pt>
                <c:pt idx="116">
                  <c:v>-4.270384795616244</c:v>
                </c:pt>
                <c:pt idx="117">
                  <c:v>-3.9951042930267224</c:v>
                </c:pt>
                <c:pt idx="118">
                  <c:v>-3.98967942589658</c:v>
                </c:pt>
                <c:pt idx="119">
                  <c:v>-4.5469893972697051</c:v>
                </c:pt>
                <c:pt idx="120">
                  <c:v>-2.4003202536345376</c:v>
                </c:pt>
                <c:pt idx="121">
                  <c:v>-1.5739029771979267</c:v>
                </c:pt>
                <c:pt idx="122">
                  <c:v>-1.3153643371840089</c:v>
                </c:pt>
                <c:pt idx="123">
                  <c:v>-1.528720813580088</c:v>
                </c:pt>
                <c:pt idx="124">
                  <c:v>-2.1269420252061164</c:v>
                </c:pt>
                <c:pt idx="125">
                  <c:v>-1.3938417460732078</c:v>
                </c:pt>
                <c:pt idx="126">
                  <c:v>-1.7050691443910488</c:v>
                </c:pt>
                <c:pt idx="127">
                  <c:v>-1.8378829807845234</c:v>
                </c:pt>
                <c:pt idx="128">
                  <c:v>-2.3550311017229184</c:v>
                </c:pt>
                <c:pt idx="129">
                  <c:v>-1.5264078489815731</c:v>
                </c:pt>
                <c:pt idx="130">
                  <c:v>-1.7962357438515646</c:v>
                </c:pt>
                <c:pt idx="131">
                  <c:v>-0.37310455861335573</c:v>
                </c:pt>
                <c:pt idx="132">
                  <c:v>0.65274789994035887</c:v>
                </c:pt>
                <c:pt idx="133">
                  <c:v>0.26208787067731232</c:v>
                </c:pt>
                <c:pt idx="134">
                  <c:v>0.88972667399231831</c:v>
                </c:pt>
                <c:pt idx="135">
                  <c:v>1.2208680208599203</c:v>
                </c:pt>
                <c:pt idx="136">
                  <c:v>1.4540505195179088</c:v>
                </c:pt>
                <c:pt idx="137">
                  <c:v>1.3877967314243893</c:v>
                </c:pt>
                <c:pt idx="138">
                  <c:v>2.079722112832894</c:v>
                </c:pt>
                <c:pt idx="139">
                  <c:v>2.1842690258794017</c:v>
                </c:pt>
                <c:pt idx="140">
                  <c:v>2.0256669009857418</c:v>
                </c:pt>
                <c:pt idx="141">
                  <c:v>2.2692246190747145</c:v>
                </c:pt>
                <c:pt idx="142">
                  <c:v>1.5153595208971842</c:v>
                </c:pt>
                <c:pt idx="143">
                  <c:v>1.3220469546691471</c:v>
                </c:pt>
                <c:pt idx="144">
                  <c:v>1.4700313033436156</c:v>
                </c:pt>
                <c:pt idx="145">
                  <c:v>1.4452097567523603</c:v>
                </c:pt>
                <c:pt idx="146">
                  <c:v>1.5705804438237814</c:v>
                </c:pt>
                <c:pt idx="147">
                  <c:v>1.8185153028827048</c:v>
                </c:pt>
                <c:pt idx="148">
                  <c:v>2.6386040952829983</c:v>
                </c:pt>
                <c:pt idx="149">
                  <c:v>2.1215213375293027</c:v>
                </c:pt>
                <c:pt idx="150">
                  <c:v>2.5709829107380968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summary!$AC$46:$AC$86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7444560"/>
        <c:axId val="-817441168"/>
      </c:scatterChart>
      <c:valAx>
        <c:axId val="-81744456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7441168"/>
        <c:crossesAt val="0"/>
        <c:crossBetween val="midCat"/>
        <c:majorUnit val="10"/>
      </c:valAx>
      <c:valAx>
        <c:axId val="-817441168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744456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'6899'!$L$1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'6899'!$A$2:$A$141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'6899'!$M$2:$M$177</c:f>
              <c:numCache>
                <c:formatCode>0.00</c:formatCode>
                <c:ptCount val="176"/>
                <c:pt idx="4">
                  <c:v>2.3736200373720568</c:v>
                </c:pt>
                <c:pt idx="5">
                  <c:v>2.3773596592563804</c:v>
                </c:pt>
                <c:pt idx="6">
                  <c:v>2.3566304678213248</c:v>
                </c:pt>
                <c:pt idx="7">
                  <c:v>2.3558603686904998</c:v>
                </c:pt>
                <c:pt idx="8">
                  <c:v>2.3622916988331277</c:v>
                </c:pt>
                <c:pt idx="9">
                  <c:v>2.3913730296360125</c:v>
                </c:pt>
                <c:pt idx="10">
                  <c:v>2.3705582024222318</c:v>
                </c:pt>
                <c:pt idx="11">
                  <c:v>2.3416813332522222</c:v>
                </c:pt>
                <c:pt idx="12">
                  <c:v>2.3020130894002775</c:v>
                </c:pt>
                <c:pt idx="13">
                  <c:v>2.3013455424748352</c:v>
                </c:pt>
                <c:pt idx="14">
                  <c:v>2.3020271519350231</c:v>
                </c:pt>
                <c:pt idx="15">
                  <c:v>2.3189650266729847</c:v>
                </c:pt>
                <c:pt idx="16">
                  <c:v>2.2689579691927086</c:v>
                </c:pt>
                <c:pt idx="17">
                  <c:v>2.231539813542132</c:v>
                </c:pt>
                <c:pt idx="18">
                  <c:v>2.2602715493174577</c:v>
                </c:pt>
                <c:pt idx="19">
                  <c:v>2.2348108952063641</c:v>
                </c:pt>
                <c:pt idx="20">
                  <c:v>2.2201533475066486</c:v>
                </c:pt>
                <c:pt idx="21">
                  <c:v>2.1684665902007763</c:v>
                </c:pt>
                <c:pt idx="22">
                  <c:v>2.1121259000418053</c:v>
                </c:pt>
                <c:pt idx="23">
                  <c:v>2.1240481433838183</c:v>
                </c:pt>
                <c:pt idx="24">
                  <c:v>2.1727763913708</c:v>
                </c:pt>
                <c:pt idx="25">
                  <c:v>2.1791133841028771</c:v>
                </c:pt>
                <c:pt idx="26">
                  <c:v>2.1806705091385119</c:v>
                </c:pt>
                <c:pt idx="27">
                  <c:v>2.1912308757231069</c:v>
                </c:pt>
                <c:pt idx="28">
                  <c:v>2.2138749542950094</c:v>
                </c:pt>
                <c:pt idx="29">
                  <c:v>2.1875695471484953</c:v>
                </c:pt>
                <c:pt idx="30">
                  <c:v>2.1577258100862866</c:v>
                </c:pt>
                <c:pt idx="31">
                  <c:v>2.1665684200510356</c:v>
                </c:pt>
                <c:pt idx="32">
                  <c:v>2.1648561224632172</c:v>
                </c:pt>
                <c:pt idx="33">
                  <c:v>2.160878828443459</c:v>
                </c:pt>
                <c:pt idx="34">
                  <c:v>2.1502768208387568</c:v>
                </c:pt>
                <c:pt idx="35">
                  <c:v>2.1618617383889207</c:v>
                </c:pt>
                <c:pt idx="36">
                  <c:v>2.1255996807220807</c:v>
                </c:pt>
                <c:pt idx="37">
                  <c:v>2.1534401704474524</c:v>
                </c:pt>
                <c:pt idx="38">
                  <c:v>2.1452397798058516</c:v>
                </c:pt>
                <c:pt idx="39">
                  <c:v>2.1264284660930524</c:v>
                </c:pt>
                <c:pt idx="40">
                  <c:v>2.1169224464313485</c:v>
                </c:pt>
                <c:pt idx="41">
                  <c:v>2.1255482419399159</c:v>
                </c:pt>
                <c:pt idx="42">
                  <c:v>2.1299290885199422</c:v>
                </c:pt>
                <c:pt idx="43">
                  <c:v>2.1357751086029708</c:v>
                </c:pt>
                <c:pt idx="44">
                  <c:v>2.1228788001362084</c:v>
                </c:pt>
                <c:pt idx="45">
                  <c:v>2.1283217219121444</c:v>
                </c:pt>
                <c:pt idx="46">
                  <c:v>2.1141089262925776</c:v>
                </c:pt>
                <c:pt idx="47">
                  <c:v>2.1273933157359832</c:v>
                </c:pt>
                <c:pt idx="48">
                  <c:v>2.1137154975780796</c:v>
                </c:pt>
                <c:pt idx="49">
                  <c:v>2.1162576496626881</c:v>
                </c:pt>
                <c:pt idx="50">
                  <c:v>2.1586798172927848</c:v>
                </c:pt>
                <c:pt idx="51">
                  <c:v>2.1834811023475802</c:v>
                </c:pt>
                <c:pt idx="52">
                  <c:v>2.1733041579921899</c:v>
                </c:pt>
                <c:pt idx="53">
                  <c:v>2.1527036413703815</c:v>
                </c:pt>
                <c:pt idx="54">
                  <c:v>2.134388652313465</c:v>
                </c:pt>
                <c:pt idx="55">
                  <c:v>2.1360137120201346</c:v>
                </c:pt>
                <c:pt idx="56">
                  <c:v>2.144870516364628</c:v>
                </c:pt>
                <c:pt idx="57">
                  <c:v>2.1535654198810441</c:v>
                </c:pt>
                <c:pt idx="58">
                  <c:v>2.1844360443663668</c:v>
                </c:pt>
                <c:pt idx="59">
                  <c:v>2.1881428112463817</c:v>
                </c:pt>
                <c:pt idx="60">
                  <c:v>2.1728842315272505</c:v>
                </c:pt>
                <c:pt idx="61">
                  <c:v>2.1297159722747967</c:v>
                </c:pt>
                <c:pt idx="62">
                  <c:v>2.0665788741849429</c:v>
                </c:pt>
                <c:pt idx="63">
                  <c:v>2.0358447147673884</c:v>
                </c:pt>
                <c:pt idx="64">
                  <c:v>2.0081301562663452</c:v>
                </c:pt>
                <c:pt idx="65">
                  <c:v>1.9879095242269638</c:v>
                </c:pt>
                <c:pt idx="66">
                  <c:v>1.9639268921938637</c:v>
                </c:pt>
                <c:pt idx="67">
                  <c:v>1.9627477522349004</c:v>
                </c:pt>
                <c:pt idx="68">
                  <c:v>1.9585003782425521</c:v>
                </c:pt>
                <c:pt idx="69">
                  <c:v>1.9315507512176451</c:v>
                </c:pt>
                <c:pt idx="70">
                  <c:v>1.9352748322802162</c:v>
                </c:pt>
                <c:pt idx="71">
                  <c:v>1.9132077917583432</c:v>
                </c:pt>
                <c:pt idx="72">
                  <c:v>1.9137773172103589</c:v>
                </c:pt>
                <c:pt idx="73">
                  <c:v>1.9191697261446474</c:v>
                </c:pt>
                <c:pt idx="74">
                  <c:v>1.9131757068431767</c:v>
                </c:pt>
                <c:pt idx="75">
                  <c:v>1.9044202399347052</c:v>
                </c:pt>
                <c:pt idx="76">
                  <c:v>1.8985722197204746</c:v>
                </c:pt>
                <c:pt idx="77">
                  <c:v>1.8940901303165751</c:v>
                </c:pt>
                <c:pt idx="78">
                  <c:v>1.9026511553659078</c:v>
                </c:pt>
                <c:pt idx="79">
                  <c:v>1.9157319027050761</c:v>
                </c:pt>
                <c:pt idx="80">
                  <c:v>1.9045682816120828</c:v>
                </c:pt>
                <c:pt idx="81">
                  <c:v>1.8998931110097956</c:v>
                </c:pt>
                <c:pt idx="82">
                  <c:v>1.9496747790350888</c:v>
                </c:pt>
                <c:pt idx="83">
                  <c:v>2.0074618824979993</c:v>
                </c:pt>
                <c:pt idx="84">
                  <c:v>2.0338577344063404</c:v>
                </c:pt>
                <c:pt idx="85">
                  <c:v>2.0332994110528526</c:v>
                </c:pt>
                <c:pt idx="86">
                  <c:v>2.0374753888459716</c:v>
                </c:pt>
                <c:pt idx="87">
                  <c:v>2.0437964602386867</c:v>
                </c:pt>
                <c:pt idx="88">
                  <c:v>2.0690153312452431</c:v>
                </c:pt>
                <c:pt idx="89">
                  <c:v>2.0739444925861927</c:v>
                </c:pt>
                <c:pt idx="90">
                  <c:v>2.1000760077761442</c:v>
                </c:pt>
                <c:pt idx="91">
                  <c:v>2.0919938286236968</c:v>
                </c:pt>
                <c:pt idx="92">
                  <c:v>2.0983587401808803</c:v>
                </c:pt>
                <c:pt idx="93">
                  <c:v>2.0956829603159512</c:v>
                </c:pt>
                <c:pt idx="94">
                  <c:v>2.1102382741470276</c:v>
                </c:pt>
                <c:pt idx="95">
                  <c:v>2.1221328235885819</c:v>
                </c:pt>
                <c:pt idx="96">
                  <c:v>2.10267561342387</c:v>
                </c:pt>
                <c:pt idx="97">
                  <c:v>2.0896018593501609</c:v>
                </c:pt>
                <c:pt idx="98">
                  <c:v>2.071702232995241</c:v>
                </c:pt>
                <c:pt idx="99">
                  <c:v>2.0862395929110003</c:v>
                </c:pt>
                <c:pt idx="100">
                  <c:v>2.0809244132779465</c:v>
                </c:pt>
                <c:pt idx="101">
                  <c:v>2.0717773708660179</c:v>
                </c:pt>
                <c:pt idx="102">
                  <c:v>2.1075295963940195</c:v>
                </c:pt>
                <c:pt idx="103">
                  <c:v>2.1031549349650591</c:v>
                </c:pt>
                <c:pt idx="104">
                  <c:v>2.106031481024726</c:v>
                </c:pt>
                <c:pt idx="105">
                  <c:v>2.1174562127106564</c:v>
                </c:pt>
                <c:pt idx="106">
                  <c:v>2.1110823187099221</c:v>
                </c:pt>
                <c:pt idx="107">
                  <c:v>2.1050093053707442</c:v>
                </c:pt>
                <c:pt idx="108">
                  <c:v>2.1087930340729653</c:v>
                </c:pt>
                <c:pt idx="109">
                  <c:v>2.1139071860704153</c:v>
                </c:pt>
                <c:pt idx="110">
                  <c:v>2.097542559424955</c:v>
                </c:pt>
                <c:pt idx="111">
                  <c:v>2.0941035410786988</c:v>
                </c:pt>
                <c:pt idx="112">
                  <c:v>2.0687395577817091</c:v>
                </c:pt>
                <c:pt idx="113">
                  <c:v>2.053418904272454</c:v>
                </c:pt>
                <c:pt idx="114">
                  <c:v>2.0494570609233049</c:v>
                </c:pt>
                <c:pt idx="115">
                  <c:v>2.0259141422552203</c:v>
                </c:pt>
                <c:pt idx="116">
                  <c:v>2.0413003796716618</c:v>
                </c:pt>
                <c:pt idx="117">
                  <c:v>2.0471703520229814</c:v>
                </c:pt>
                <c:pt idx="118">
                  <c:v>2.0472860297399427</c:v>
                </c:pt>
                <c:pt idx="119">
                  <c:v>2.0354021727566058</c:v>
                </c:pt>
                <c:pt idx="120">
                  <c:v>2.0811768949110436</c:v>
                </c:pt>
                <c:pt idx="121">
                  <c:v>2.0987990894279189</c:v>
                </c:pt>
                <c:pt idx="122">
                  <c:v>2.1043120649360043</c:v>
                </c:pt>
                <c:pt idx="123">
                  <c:v>2.0997625359804886</c:v>
                </c:pt>
                <c:pt idx="124">
                  <c:v>2.0870063039219695</c:v>
                </c:pt>
                <c:pt idx="125">
                  <c:v>2.1026386437672349</c:v>
                </c:pt>
                <c:pt idx="126">
                  <c:v>2.0960021540561455</c:v>
                </c:pt>
                <c:pt idx="127">
                  <c:v>2.0931700844392687</c:v>
                </c:pt>
                <c:pt idx="128">
                  <c:v>2.0821426228395934</c:v>
                </c:pt>
                <c:pt idx="129">
                  <c:v>2.0998118567210247</c:v>
                </c:pt>
                <c:pt idx="130">
                  <c:v>2.0940581536160017</c:v>
                </c:pt>
                <c:pt idx="131">
                  <c:v>2.1244044390632695</c:v>
                </c:pt>
                <c:pt idx="132">
                  <c:v>2.146279310373072</c:v>
                </c:pt>
                <c:pt idx="133">
                  <c:v>2.1379490307166185</c:v>
                </c:pt>
                <c:pt idx="134">
                  <c:v>2.1513325518429514</c:v>
                </c:pt>
                <c:pt idx="135">
                  <c:v>2.1583936787015796</c:v>
                </c:pt>
                <c:pt idx="136">
                  <c:v>2.1633659698993148</c:v>
                </c:pt>
                <c:pt idx="137">
                  <c:v>2.1619532003765163</c:v>
                </c:pt>
                <c:pt idx="138">
                  <c:v>2.1767075430191571</c:v>
                </c:pt>
                <c:pt idx="139">
                  <c:v>2.1789368599639678</c:v>
                </c:pt>
                <c:pt idx="140">
                  <c:v>2.1755548911022844</c:v>
                </c:pt>
                <c:pt idx="141">
                  <c:v>2.1807484193677591</c:v>
                </c:pt>
                <c:pt idx="142">
                  <c:v>2.1646732987496984</c:v>
                </c:pt>
                <c:pt idx="143">
                  <c:v>2.1605511781917697</c:v>
                </c:pt>
                <c:pt idx="144">
                  <c:v>2.1637067378008803</c:v>
                </c:pt>
                <c:pt idx="145">
                  <c:v>2.1631774529774472</c:v>
                </c:pt>
                <c:pt idx="146">
                  <c:v>2.1658508078276908</c:v>
                </c:pt>
                <c:pt idx="147">
                  <c:v>2.1711376725126712</c:v>
                </c:pt>
                <c:pt idx="148">
                  <c:v>2.1886249209437558</c:v>
                </c:pt>
                <c:pt idx="149">
                  <c:v>2.1775988531227295</c:v>
                </c:pt>
                <c:pt idx="150">
                  <c:v>2.1871829936008886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1113680"/>
        <c:axId val="-821110288"/>
      </c:scatterChart>
      <c:valAx>
        <c:axId val="-82111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21110288"/>
        <c:crossesAt val="0"/>
        <c:crossBetween val="midCat"/>
        <c:majorUnit val="10"/>
      </c:valAx>
      <c:valAx>
        <c:axId val="-8211102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211136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'6904'!$L$1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'6904'!$A$2:$A$141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'6904'!$L$2:$L$141</c:f>
              <c:numCache>
                <c:formatCode>0.00</c:formatCode>
                <c:ptCount val="140"/>
                <c:pt idx="0">
                  <c:v>3.8403090963257265</c:v>
                </c:pt>
                <c:pt idx="1">
                  <c:v>3.8628165416551656</c:v>
                </c:pt>
                <c:pt idx="2">
                  <c:v>3.9163131177464359</c:v>
                </c:pt>
                <c:pt idx="3">
                  <c:v>3.9844045217805943</c:v>
                </c:pt>
                <c:pt idx="4">
                  <c:v>3.9189576265111286</c:v>
                </c:pt>
                <c:pt idx="5">
                  <c:v>3.9120985315537569</c:v>
                </c:pt>
                <c:pt idx="6">
                  <c:v>3.7526677293806379</c:v>
                </c:pt>
                <c:pt idx="7">
                  <c:v>3.6734604916922411</c:v>
                </c:pt>
                <c:pt idx="8">
                  <c:v>3.5376162938886857</c:v>
                </c:pt>
                <c:pt idx="9">
                  <c:v>3.5000536109873135</c:v>
                </c:pt>
                <c:pt idx="10">
                  <c:v>3.4975239467971222</c:v>
                </c:pt>
                <c:pt idx="11">
                  <c:v>3.5050462978522177</c:v>
                </c:pt>
                <c:pt idx="12">
                  <c:v>3.5989818127275774</c:v>
                </c:pt>
                <c:pt idx="13">
                  <c:v>3.6132501486371416</c:v>
                </c:pt>
                <c:pt idx="14">
                  <c:v>3.5455610424472188</c:v>
                </c:pt>
                <c:pt idx="15">
                  <c:v>3.5590735234894648</c:v>
                </c:pt>
                <c:pt idx="16">
                  <c:v>3.3622669460382975</c:v>
                </c:pt>
                <c:pt idx="17">
                  <c:v>3.1675918859007441</c:v>
                </c:pt>
                <c:pt idx="18">
                  <c:v>2.9040205223816571</c:v>
                </c:pt>
                <c:pt idx="19">
                  <c:v>2.8022160424968048</c:v>
                </c:pt>
                <c:pt idx="20">
                  <c:v>2.6401475378237174</c:v>
                </c:pt>
                <c:pt idx="21">
                  <c:v>2.5806299530165222</c:v>
                </c:pt>
                <c:pt idx="22">
                  <c:v>2.5361671467229829</c:v>
                </c:pt>
                <c:pt idx="23">
                  <c:v>2.5215840082295062</c:v>
                </c:pt>
                <c:pt idx="24">
                  <c:v>2.5118204211054529</c:v>
                </c:pt>
                <c:pt idx="25">
                  <c:v>2.5629232618006474</c:v>
                </c:pt>
                <c:pt idx="26">
                  <c:v>2.7559505490827911</c:v>
                </c:pt>
                <c:pt idx="27">
                  <c:v>3.0430234562546996</c:v>
                </c:pt>
                <c:pt idx="28">
                  <c:v>3.1187646125712587</c:v>
                </c:pt>
                <c:pt idx="29">
                  <c:v>3.1914882621032525</c:v>
                </c:pt>
                <c:pt idx="30">
                  <c:v>3.1409603391553409</c:v>
                </c:pt>
                <c:pt idx="31">
                  <c:v>3.1474424375039383</c:v>
                </c:pt>
                <c:pt idx="32">
                  <c:v>3.0678308244077912</c:v>
                </c:pt>
                <c:pt idx="33">
                  <c:v>3.0933191478848507</c:v>
                </c:pt>
                <c:pt idx="34">
                  <c:v>3.0414725160937479</c:v>
                </c:pt>
                <c:pt idx="35">
                  <c:v>2.9563221148783407</c:v>
                </c:pt>
                <c:pt idx="36">
                  <c:v>2.9556980869394933</c:v>
                </c:pt>
                <c:pt idx="37">
                  <c:v>2.8509245033093187</c:v>
                </c:pt>
                <c:pt idx="38">
                  <c:v>2.8727694283986898</c:v>
                </c:pt>
                <c:pt idx="39">
                  <c:v>2.7815036726844582</c:v>
                </c:pt>
                <c:pt idx="40">
                  <c:v>2.8775723158828912</c:v>
                </c:pt>
                <c:pt idx="41">
                  <c:v>2.891410594929384</c:v>
                </c:pt>
                <c:pt idx="42">
                  <c:v>2.9975022069149841</c:v>
                </c:pt>
                <c:pt idx="43">
                  <c:v>3.0267638720466032</c:v>
                </c:pt>
                <c:pt idx="44">
                  <c:v>3.061159023251526</c:v>
                </c:pt>
                <c:pt idx="45">
                  <c:v>3.1217857150550508</c:v>
                </c:pt>
                <c:pt idx="46">
                  <c:v>3.1395376382182305</c:v>
                </c:pt>
                <c:pt idx="47">
                  <c:v>3.1878093040085864</c:v>
                </c:pt>
                <c:pt idx="48">
                  <c:v>3.1998123304231894</c:v>
                </c:pt>
                <c:pt idx="49">
                  <c:v>3.1425144491810566</c:v>
                </c:pt>
                <c:pt idx="50">
                  <c:v>3.2230328025669506</c:v>
                </c:pt>
                <c:pt idx="51">
                  <c:v>3.1998017737862434</c:v>
                </c:pt>
                <c:pt idx="52">
                  <c:v>3.2586581804348977</c:v>
                </c:pt>
                <c:pt idx="53">
                  <c:v>3.1914999597662801</c:v>
                </c:pt>
                <c:pt idx="54">
                  <c:v>3.1429896860627893</c:v>
                </c:pt>
                <c:pt idx="55">
                  <c:v>3.1854936350885552</c:v>
                </c:pt>
                <c:pt idx="56">
                  <c:v>3.0560670598051041</c:v>
                </c:pt>
                <c:pt idx="57">
                  <c:v>3.0230747805677858</c:v>
                </c:pt>
                <c:pt idx="58">
                  <c:v>2.9423154641187974</c:v>
                </c:pt>
                <c:pt idx="59">
                  <c:v>2.873128776504295</c:v>
                </c:pt>
                <c:pt idx="60">
                  <c:v>2.8665246357965954</c:v>
                </c:pt>
                <c:pt idx="61">
                  <c:v>2.7997235221351979</c:v>
                </c:pt>
                <c:pt idx="62">
                  <c:v>2.8115037905424458</c:v>
                </c:pt>
                <c:pt idx="63">
                  <c:v>2.7431495283857568</c:v>
                </c:pt>
                <c:pt idx="64">
                  <c:v>2.6459933873079606</c:v>
                </c:pt>
                <c:pt idx="65">
                  <c:v>2.5772665376595758</c:v>
                </c:pt>
                <c:pt idx="66">
                  <c:v>2.4386712306969964</c:v>
                </c:pt>
                <c:pt idx="67">
                  <c:v>2.2352629165423892</c:v>
                </c:pt>
                <c:pt idx="68">
                  <c:v>2.1191445451151041</c:v>
                </c:pt>
                <c:pt idx="69">
                  <c:v>2.0285689696229254</c:v>
                </c:pt>
                <c:pt idx="70">
                  <c:v>1.9235426439182426</c:v>
                </c:pt>
                <c:pt idx="71">
                  <c:v>1.8497649670102327</c:v>
                </c:pt>
                <c:pt idx="72">
                  <c:v>1.8079979382836713</c:v>
                </c:pt>
                <c:pt idx="73">
                  <c:v>1.7500062845278435</c:v>
                </c:pt>
                <c:pt idx="74">
                  <c:v>1.7374430317880574</c:v>
                </c:pt>
                <c:pt idx="75">
                  <c:v>1.6979280785137081</c:v>
                </c:pt>
                <c:pt idx="76">
                  <c:v>1.6800984034599533</c:v>
                </c:pt>
                <c:pt idx="77">
                  <c:v>1.6962747525511337</c:v>
                </c:pt>
                <c:pt idx="78">
                  <c:v>1.6751378378943307</c:v>
                </c:pt>
                <c:pt idx="79">
                  <c:v>1.6709547026568123</c:v>
                </c:pt>
                <c:pt idx="80">
                  <c:v>1.643696658629596</c:v>
                </c:pt>
                <c:pt idx="81">
                  <c:v>1.6357935847033247</c:v>
                </c:pt>
                <c:pt idx="82">
                  <c:v>1.692655283079179</c:v>
                </c:pt>
                <c:pt idx="83">
                  <c:v>1.7006792777106068</c:v>
                </c:pt>
                <c:pt idx="84">
                  <c:v>1.7114808437033591</c:v>
                </c:pt>
                <c:pt idx="85">
                  <c:v>1.6977171424177111</c:v>
                </c:pt>
                <c:pt idx="86">
                  <c:v>1.6636173512515053</c:v>
                </c:pt>
                <c:pt idx="87">
                  <c:v>1.6575337858800014</c:v>
                </c:pt>
                <c:pt idx="88">
                  <c:v>1.6531982875144344</c:v>
                </c:pt>
                <c:pt idx="89">
                  <c:v>1.6200109689028173</c:v>
                </c:pt>
                <c:pt idx="90">
                  <c:v>1.6255145602146532</c:v>
                </c:pt>
                <c:pt idx="91">
                  <c:v>1.6841108044575355</c:v>
                </c:pt>
                <c:pt idx="92">
                  <c:v>1.7251210317524632</c:v>
                </c:pt>
                <c:pt idx="93">
                  <c:v>1.6891660524469572</c:v>
                </c:pt>
                <c:pt idx="94">
                  <c:v>1.680389831769008</c:v>
                </c:pt>
                <c:pt idx="95">
                  <c:v>1.7341933296512675</c:v>
                </c:pt>
                <c:pt idx="96">
                  <c:v>1.7680322903999905</c:v>
                </c:pt>
                <c:pt idx="97">
                  <c:v>1.7648920690611432</c:v>
                </c:pt>
                <c:pt idx="98">
                  <c:v>1.7860478283538856</c:v>
                </c:pt>
                <c:pt idx="99">
                  <c:v>1.7578757101050022</c:v>
                </c:pt>
                <c:pt idx="100">
                  <c:v>1.705243768401141</c:v>
                </c:pt>
                <c:pt idx="101">
                  <c:v>1.7079411276133303</c:v>
                </c:pt>
                <c:pt idx="102">
                  <c:v>1.7297065706195498</c:v>
                </c:pt>
                <c:pt idx="103">
                  <c:v>1.7207292781272956</c:v>
                </c:pt>
                <c:pt idx="104">
                  <c:v>1.6968091063266628</c:v>
                </c:pt>
                <c:pt idx="105">
                  <c:v>1.698585901771565</c:v>
                </c:pt>
                <c:pt idx="106">
                  <c:v>1.680067917074334</c:v>
                </c:pt>
                <c:pt idx="107">
                  <c:v>1.658509784906163</c:v>
                </c:pt>
                <c:pt idx="108">
                  <c:v>1.6668376068376138</c:v>
                </c:pt>
                <c:pt idx="109">
                  <c:v>1.8849548023654037</c:v>
                </c:pt>
                <c:pt idx="110">
                  <c:v>2.0289984765734452</c:v>
                </c:pt>
                <c:pt idx="111">
                  <c:v>2.072464142124006</c:v>
                </c:pt>
                <c:pt idx="112">
                  <c:v>2.1133763992157153</c:v>
                </c:pt>
                <c:pt idx="113">
                  <c:v>2.0965692306632686</c:v>
                </c:pt>
                <c:pt idx="114">
                  <c:v>2.089151168796278</c:v>
                </c:pt>
                <c:pt idx="115">
                  <c:v>2.0905175134716494</c:v>
                </c:pt>
                <c:pt idx="116">
                  <c:v>2.1066082488016318</c:v>
                </c:pt>
                <c:pt idx="117">
                  <c:v>2.0844942102922137</c:v>
                </c:pt>
                <c:pt idx="118">
                  <c:v>2.1015176915442253</c:v>
                </c:pt>
                <c:pt idx="119">
                  <c:v>2.1122148573792527</c:v>
                </c:pt>
                <c:pt idx="120">
                  <c:v>2.1028072065508834</c:v>
                </c:pt>
                <c:pt idx="121">
                  <c:v>2.100510447732876</c:v>
                </c:pt>
                <c:pt idx="122">
                  <c:v>2.0613687306880375</c:v>
                </c:pt>
                <c:pt idx="123">
                  <c:v>2.0415706529020512</c:v>
                </c:pt>
                <c:pt idx="124">
                  <c:v>2.0687531579795051</c:v>
                </c:pt>
                <c:pt idx="125">
                  <c:v>2.0353808481339994</c:v>
                </c:pt>
                <c:pt idx="126">
                  <c:v>2.0268044345793768</c:v>
                </c:pt>
                <c:pt idx="127">
                  <c:v>2.0309831125363518</c:v>
                </c:pt>
                <c:pt idx="128">
                  <c:v>1.9965450929255328</c:v>
                </c:pt>
                <c:pt idx="129">
                  <c:v>1.984467868535452</c:v>
                </c:pt>
                <c:pt idx="130">
                  <c:v>2.0366736200835898</c:v>
                </c:pt>
                <c:pt idx="131">
                  <c:v>2.0574544639357497</c:v>
                </c:pt>
                <c:pt idx="132">
                  <c:v>2.110510242040966</c:v>
                </c:pt>
                <c:pt idx="133">
                  <c:v>2.1947783719301177</c:v>
                </c:pt>
                <c:pt idx="134">
                  <c:v>2.2030027791779614</c:v>
                </c:pt>
                <c:pt idx="135">
                  <c:v>2.2536492227173892</c:v>
                </c:pt>
                <c:pt idx="136">
                  <c:v>2.2822110850023427</c:v>
                </c:pt>
                <c:pt idx="137">
                  <c:v>2.2521068461378699</c:v>
                </c:pt>
                <c:pt idx="138">
                  <c:v>2.2609482975300565</c:v>
                </c:pt>
                <c:pt idx="139">
                  <c:v>2.2050653542636347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1090208"/>
        <c:axId val="-821086816"/>
      </c:scatterChart>
      <c:valAx>
        <c:axId val="-82109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21086816"/>
        <c:crossesAt val="0"/>
        <c:crossBetween val="midCat"/>
        <c:majorUnit val="10"/>
      </c:valAx>
      <c:valAx>
        <c:axId val="-82108681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210902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'6904'!$A$2:$A$179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'6904'!$P$2:$P$177</c:f>
              <c:numCache>
                <c:formatCode>General</c:formatCode>
                <c:ptCount val="176"/>
                <c:pt idx="4">
                  <c:v>23.66362025924769</c:v>
                </c:pt>
                <c:pt idx="5">
                  <c:v>23.674099336245767</c:v>
                </c:pt>
                <c:pt idx="6">
                  <c:v>18.913931271045215</c:v>
                </c:pt>
                <c:pt idx="7">
                  <c:v>16.662212023978661</c:v>
                </c:pt>
                <c:pt idx="8">
                  <c:v>12.639555315131437</c:v>
                </c:pt>
                <c:pt idx="9">
                  <c:v>11.689987560686754</c:v>
                </c:pt>
                <c:pt idx="10">
                  <c:v>11.835840272113586</c:v>
                </c:pt>
                <c:pt idx="11">
                  <c:v>12.296001702230004</c:v>
                </c:pt>
                <c:pt idx="12">
                  <c:v>15.458149762439898</c:v>
                </c:pt>
                <c:pt idx="13">
                  <c:v>16.129246194560174</c:v>
                </c:pt>
                <c:pt idx="14">
                  <c:v>14.237678525524805</c:v>
                </c:pt>
                <c:pt idx="15">
                  <c:v>14.885140714255588</c:v>
                </c:pt>
                <c:pt idx="16">
                  <c:v>8.9562983334065862</c:v>
                </c:pt>
                <c:pt idx="17">
                  <c:v>3.0941047249040894</c:v>
                </c:pt>
                <c:pt idx="18">
                  <c:v>-4.9223543030079604</c:v>
                </c:pt>
                <c:pt idx="19">
                  <c:v>-7.8806493030327553</c:v>
                </c:pt>
                <c:pt idx="20">
                  <c:v>-12.723293655109025</c:v>
                </c:pt>
                <c:pt idx="21">
                  <c:v>-14.359352318947261</c:v>
                </c:pt>
                <c:pt idx="22">
                  <c:v>-15.524674714552974</c:v>
                </c:pt>
                <c:pt idx="23">
                  <c:v>-15.755712802789413</c:v>
                </c:pt>
                <c:pt idx="24">
                  <c:v>-15.836052053169194</c:v>
                </c:pt>
                <c:pt idx="25">
                  <c:v>-14.013205875328479</c:v>
                </c:pt>
                <c:pt idx="26">
                  <c:v>-7.7526335431836637</c:v>
                </c:pt>
                <c:pt idx="27">
                  <c:v>1.4485788063725671</c:v>
                </c:pt>
                <c:pt idx="28">
                  <c:v>4.0418214892575559</c:v>
                </c:pt>
                <c:pt idx="29">
                  <c:v>6.5407120777663916</c:v>
                </c:pt>
                <c:pt idx="30">
                  <c:v>5.1857442232331747</c:v>
                </c:pt>
                <c:pt idx="31">
                  <c:v>5.6133787930818375</c:v>
                </c:pt>
                <c:pt idx="32">
                  <c:v>3.3490154429993062</c:v>
                </c:pt>
                <c:pt idx="33">
                  <c:v>4.3709410203207044</c:v>
                </c:pt>
                <c:pt idx="34">
                  <c:v>2.974739475157901</c:v>
                </c:pt>
                <c:pt idx="35">
                  <c:v>0.53718802752706629</c:v>
                </c:pt>
                <c:pt idx="36">
                  <c:v>0.74262661042670197</c:v>
                </c:pt>
                <c:pt idx="37">
                  <c:v>-2.3085070066392164</c:v>
                </c:pt>
                <c:pt idx="38">
                  <c:v>-1.4005040459241758</c:v>
                </c:pt>
                <c:pt idx="39">
                  <c:v>-4.029271800927738</c:v>
                </c:pt>
                <c:pt idx="40">
                  <c:v>-0.80042459495799423</c:v>
                </c:pt>
                <c:pt idx="41">
                  <c:v>-0.14277527949016799</c:v>
                </c:pt>
                <c:pt idx="42">
                  <c:v>3.3994724138532244</c:v>
                </c:pt>
                <c:pt idx="43">
                  <c:v>4.5393837036593654</c:v>
                </c:pt>
                <c:pt idx="44">
                  <c:v>5.8398100136618263</c:v>
                </c:pt>
                <c:pt idx="45">
                  <c:v>7.9604501527933591</c:v>
                </c:pt>
                <c:pt idx="46">
                  <c:v>8.7404721903180569</c:v>
                </c:pt>
                <c:pt idx="47">
                  <c:v>10.474792541743694</c:v>
                </c:pt>
                <c:pt idx="48">
                  <c:v>11.075056756898279</c:v>
                </c:pt>
                <c:pt idx="49">
                  <c:v>9.508404293347354</c:v>
                </c:pt>
                <c:pt idx="50">
                  <c:v>12.25102147011747</c:v>
                </c:pt>
                <c:pt idx="51">
                  <c:v>11.749579164495669</c:v>
                </c:pt>
                <c:pt idx="52">
                  <c:v>13.814865621289382</c:v>
                </c:pt>
                <c:pt idx="53">
                  <c:v>11.939897802522891</c:v>
                </c:pt>
                <c:pt idx="54">
                  <c:v>10.648018267426544</c:v>
                </c:pt>
                <c:pt idx="55">
                  <c:v>12.20199232790393</c:v>
                </c:pt>
                <c:pt idx="56">
                  <c:v>8.380003312261131</c:v>
                </c:pt>
                <c:pt idx="57">
                  <c:v>7.5733439880654521</c:v>
                </c:pt>
                <c:pt idx="58">
                  <c:v>5.2730939862554038</c:v>
                </c:pt>
                <c:pt idx="59">
                  <c:v>3.334699597681015</c:v>
                </c:pt>
                <c:pt idx="60">
                  <c:v>3.3531506426460598</c:v>
                </c:pt>
                <c:pt idx="61">
                  <c:v>1.4893489277040781</c:v>
                </c:pt>
                <c:pt idx="62">
                  <c:v>2.0826478943825002</c:v>
                </c:pt>
                <c:pt idx="63">
                  <c:v>0.17028197598702319</c:v>
                </c:pt>
                <c:pt idx="64">
                  <c:v>-2.6426676998585275</c:v>
                </c:pt>
                <c:pt idx="65">
                  <c:v>-4.566683769418427</c:v>
                </c:pt>
                <c:pt idx="66">
                  <c:v>-8.6753627905729722</c:v>
                </c:pt>
                <c:pt idx="67">
                  <c:v>-14.810629789147969</c:v>
                </c:pt>
                <c:pt idx="68">
                  <c:v>-18.216494833624623</c:v>
                </c:pt>
                <c:pt idx="69">
                  <c:v>-20.823681875113046</c:v>
                </c:pt>
                <c:pt idx="70">
                  <c:v>-23.882718289345419</c:v>
                </c:pt>
                <c:pt idx="71">
                  <c:v>-25.964664784353047</c:v>
                </c:pt>
                <c:pt idx="72">
                  <c:v>-27.045694988564982</c:v>
                </c:pt>
                <c:pt idx="73">
                  <c:v>-28.634040490230205</c:v>
                </c:pt>
                <c:pt idx="74">
                  <c:v>-28.801920327344853</c:v>
                </c:pt>
                <c:pt idx="75">
                  <c:v>-29.812532119675751</c:v>
                </c:pt>
                <c:pt idx="76">
                  <c:v>-30.145083657856308</c:v>
                </c:pt>
                <c:pt idx="77">
                  <c:v>-29.414327031862182</c:v>
                </c:pt>
                <c:pt idx="78">
                  <c:v>-29.850290096653868</c:v>
                </c:pt>
                <c:pt idx="79">
                  <c:v>-29.756138497252248</c:v>
                </c:pt>
                <c:pt idx="80">
                  <c:v>-30.383498439426305</c:v>
                </c:pt>
                <c:pt idx="81">
                  <c:v>-30.405662736323592</c:v>
                </c:pt>
                <c:pt idx="82">
                  <c:v>-28.402747275403286</c:v>
                </c:pt>
                <c:pt idx="83">
                  <c:v>-27.926900338861703</c:v>
                </c:pt>
                <c:pt idx="84">
                  <c:v>-27.364203663800645</c:v>
                </c:pt>
                <c:pt idx="85">
                  <c:v>-27.569619401438288</c:v>
                </c:pt>
                <c:pt idx="86">
                  <c:v>-28.410908662697111</c:v>
                </c:pt>
                <c:pt idx="87">
                  <c:v>-28.376180148696406</c:v>
                </c:pt>
                <c:pt idx="88">
                  <c:v>-28.28679267453575</c:v>
                </c:pt>
                <c:pt idx="89">
                  <c:v>-29.099550534630342</c:v>
                </c:pt>
                <c:pt idx="90">
                  <c:v>-28.702512147283233</c:v>
                </c:pt>
                <c:pt idx="91">
                  <c:v>-26.645360508276216</c:v>
                </c:pt>
                <c:pt idx="92">
                  <c:v>-25.138092481548497</c:v>
                </c:pt>
                <c:pt idx="93">
                  <c:v>-26.037390191139604</c:v>
                </c:pt>
                <c:pt idx="94">
                  <c:v>-26.0868562409741</c:v>
                </c:pt>
                <c:pt idx="95">
                  <c:v>-24.179565294659294</c:v>
                </c:pt>
                <c:pt idx="96">
                  <c:v>-22.89653007543512</c:v>
                </c:pt>
                <c:pt idx="97">
                  <c:v>-22.769768404998388</c:v>
                </c:pt>
                <c:pt idx="98">
                  <c:v>-21.883314438511608</c:v>
                </c:pt>
                <c:pt idx="99">
                  <c:v>-22.539255863143524</c:v>
                </c:pt>
                <c:pt idx="100">
                  <c:v>-23.960012658813842</c:v>
                </c:pt>
                <c:pt idx="101">
                  <c:v>-23.650720180527021</c:v>
                </c:pt>
                <c:pt idx="102">
                  <c:v>-22.745202483821689</c:v>
                </c:pt>
                <c:pt idx="103">
                  <c:v>-22.800955693273092</c:v>
                </c:pt>
                <c:pt idx="104">
                  <c:v>-23.323946280935978</c:v>
                </c:pt>
                <c:pt idx="105">
                  <c:v>-23.043438201708209</c:v>
                </c:pt>
                <c:pt idx="106">
                  <c:v>-23.397511963723836</c:v>
                </c:pt>
                <c:pt idx="107">
                  <c:v>-23.846645754291124</c:v>
                </c:pt>
                <c:pt idx="108">
                  <c:v>-23.361298676032387</c:v>
                </c:pt>
                <c:pt idx="109">
                  <c:v>-16.316209337068866</c:v>
                </c:pt>
                <c:pt idx="110">
                  <c:v>-11.587267855695629</c:v>
                </c:pt>
                <c:pt idx="111">
                  <c:v>-10.003222622296711</c:v>
                </c:pt>
                <c:pt idx="112">
                  <c:v>-8.499017950358251</c:v>
                </c:pt>
                <c:pt idx="113">
                  <c:v>-8.7995975206860262</c:v>
                </c:pt>
                <c:pt idx="114">
                  <c:v>-8.8065963492486876</c:v>
                </c:pt>
                <c:pt idx="115">
                  <c:v>-8.5389223388427826</c:v>
                </c:pt>
                <c:pt idx="116">
                  <c:v>-7.8108427035741723</c:v>
                </c:pt>
                <c:pt idx="117">
                  <c:v>-8.2773587011482181</c:v>
                </c:pt>
                <c:pt idx="118">
                  <c:v>-7.5201137524114063</c:v>
                </c:pt>
                <c:pt idx="119">
                  <c:v>-6.9606814854321932</c:v>
                </c:pt>
                <c:pt idx="120">
                  <c:v>-7.0298912380643452</c:v>
                </c:pt>
                <c:pt idx="121">
                  <c:v>-6.8767559880300073</c:v>
                </c:pt>
                <c:pt idx="122">
                  <c:v>-7.8756973443136546</c:v>
                </c:pt>
                <c:pt idx="123">
                  <c:v>-8.2697973506904585</c:v>
                </c:pt>
                <c:pt idx="124">
                  <c:v>-7.1948977144312654</c:v>
                </c:pt>
                <c:pt idx="125">
                  <c:v>-8.0134399228653272</c:v>
                </c:pt>
                <c:pt idx="126">
                  <c:v>-8.0566583577305426</c:v>
                </c:pt>
                <c:pt idx="127">
                  <c:v>-7.7010476651072706</c:v>
                </c:pt>
                <c:pt idx="128">
                  <c:v>-8.55291273096414</c:v>
                </c:pt>
                <c:pt idx="129">
                  <c:v>-8.7055953221420328</c:v>
                </c:pt>
                <c:pt idx="130">
                  <c:v>-6.8482630747363178</c:v>
                </c:pt>
                <c:pt idx="131">
                  <c:v>-5.9735320502537936</c:v>
                </c:pt>
                <c:pt idx="132">
                  <c:v>-4.0896209774595329</c:v>
                </c:pt>
                <c:pt idx="133">
                  <c:v>-1.2297549287615837</c:v>
                </c:pt>
                <c:pt idx="134">
                  <c:v>-0.7476414445538978</c:v>
                </c:pt>
                <c:pt idx="135">
                  <c:v>1.0609340023197205</c:v>
                </c:pt>
                <c:pt idx="136">
                  <c:v>2.1789636961768388</c:v>
                </c:pt>
                <c:pt idx="137">
                  <c:v>1.462608280895195</c:v>
                </c:pt>
                <c:pt idx="138">
                  <c:v>1.9640156429622759</c:v>
                </c:pt>
                <c:pt idx="139">
                  <c:v>0.44160578463217526</c:v>
                </c:pt>
                <c:pt idx="140">
                  <c:v>1.7741655717937426</c:v>
                </c:pt>
                <c:pt idx="141">
                  <c:v>0.89748366652232181</c:v>
                </c:pt>
                <c:pt idx="142">
                  <c:v>-0.20562407426701737</c:v>
                </c:pt>
                <c:pt idx="143">
                  <c:v>-0.30242830692249656</c:v>
                </c:pt>
                <c:pt idx="144">
                  <c:v>-0.73589158345523797</c:v>
                </c:pt>
                <c:pt idx="145">
                  <c:v>-0.41864594352441803</c:v>
                </c:pt>
                <c:pt idx="146">
                  <c:v>1.1011567063756535</c:v>
                </c:pt>
                <c:pt idx="147">
                  <c:v>0.34140998408327466</c:v>
                </c:pt>
                <c:pt idx="148">
                  <c:v>1.211274279351044</c:v>
                </c:pt>
                <c:pt idx="149">
                  <c:v>2.8713958466808207</c:v>
                </c:pt>
                <c:pt idx="150">
                  <c:v>2.9042974273866755</c:v>
                </c:pt>
                <c:pt idx="151">
                  <c:v>2.6195081026621669</c:v>
                </c:pt>
                <c:pt idx="152">
                  <c:v>3.8967264912571076</c:v>
                </c:pt>
                <c:pt idx="153">
                  <c:v>2.6328570523159689</c:v>
                </c:pt>
                <c:pt idx="154">
                  <c:v>3.2477325423575993</c:v>
                </c:pt>
                <c:pt idx="155">
                  <c:v>2.6923575357723348</c:v>
                </c:pt>
                <c:pt idx="156">
                  <c:v>1.0616936940951263</c:v>
                </c:pt>
                <c:pt idx="157">
                  <c:v>1.0710063656944655</c:v>
                </c:pt>
                <c:pt idx="158">
                  <c:v>0.39480437653409661</c:v>
                </c:pt>
                <c:pt idx="159">
                  <c:v>0.20619622577298424</c:v>
                </c:pt>
                <c:pt idx="160">
                  <c:v>1.3256107333703571</c:v>
                </c:pt>
                <c:pt idx="161">
                  <c:v>0.51195329300931958</c:v>
                </c:pt>
                <c:pt idx="162">
                  <c:v>0.72446210047354009</c:v>
                </c:pt>
                <c:pt idx="163">
                  <c:v>0.3271786064073311</c:v>
                </c:pt>
                <c:pt idx="164">
                  <c:v>0.88447086175429379</c:v>
                </c:pt>
                <c:pt idx="165">
                  <c:v>-0.39234916182619212</c:v>
                </c:pt>
                <c:pt idx="166">
                  <c:v>-0.4820407988995673</c:v>
                </c:pt>
                <c:pt idx="167">
                  <c:v>-0.82811532590249792</c:v>
                </c:pt>
                <c:pt idx="168">
                  <c:v>-0.74835334754136296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summary!$AC$46:$AC$86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6921248"/>
        <c:axId val="-816917856"/>
      </c:scatterChart>
      <c:valAx>
        <c:axId val="-816921248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6917856"/>
        <c:crossesAt val="0"/>
        <c:crossBetween val="midCat"/>
        <c:majorUnit val="10"/>
      </c:valAx>
      <c:valAx>
        <c:axId val="-816917856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692124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'6904'!$L$1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'6904'!$A$2:$A$141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'6904'!$M$2:$M$177</c:f>
              <c:numCache>
                <c:formatCode>0.00</c:formatCode>
                <c:ptCount val="176"/>
                <c:pt idx="4">
                  <c:v>3.9549287761278222</c:v>
                </c:pt>
                <c:pt idx="5">
                  <c:v>3.9552639110937893</c:v>
                </c:pt>
                <c:pt idx="6">
                  <c:v>3.803027338844009</c:v>
                </c:pt>
                <c:pt idx="7">
                  <c:v>3.731014331078951</c:v>
                </c:pt>
                <c:pt idx="8">
                  <c:v>3.6023643631987343</c:v>
                </c:pt>
                <c:pt idx="9">
                  <c:v>3.5719959102207008</c:v>
                </c:pt>
                <c:pt idx="10">
                  <c:v>3.5766604759538483</c:v>
                </c:pt>
                <c:pt idx="11">
                  <c:v>3.5913770569322825</c:v>
                </c:pt>
                <c:pt idx="12">
                  <c:v>3.692506801730981</c:v>
                </c:pt>
                <c:pt idx="13">
                  <c:v>3.7139693675638838</c:v>
                </c:pt>
                <c:pt idx="14">
                  <c:v>3.6534744912972998</c:v>
                </c:pt>
                <c:pt idx="15">
                  <c:v>3.6741812022628846</c:v>
                </c:pt>
                <c:pt idx="16">
                  <c:v>3.484568854735056</c:v>
                </c:pt>
                <c:pt idx="17">
                  <c:v>3.2970880245208414</c:v>
                </c:pt>
                <c:pt idx="18">
                  <c:v>3.0407108909250931</c:v>
                </c:pt>
                <c:pt idx="19">
                  <c:v>2.9461006409635795</c:v>
                </c:pt>
                <c:pt idx="20">
                  <c:v>2.7912263662138308</c:v>
                </c:pt>
                <c:pt idx="21">
                  <c:v>2.7389030113299744</c:v>
                </c:pt>
                <c:pt idx="22">
                  <c:v>2.7016344349597738</c:v>
                </c:pt>
                <c:pt idx="23">
                  <c:v>2.6942455263896359</c:v>
                </c:pt>
                <c:pt idx="24">
                  <c:v>2.6916761691889213</c:v>
                </c:pt>
                <c:pt idx="25">
                  <c:v>2.7499732398074546</c:v>
                </c:pt>
                <c:pt idx="26">
                  <c:v>2.950194757012937</c:v>
                </c:pt>
                <c:pt idx="27">
                  <c:v>3.2444618941081842</c:v>
                </c:pt>
                <c:pt idx="28">
                  <c:v>3.327397280348082</c:v>
                </c:pt>
                <c:pt idx="29">
                  <c:v>3.4073151598034146</c:v>
                </c:pt>
                <c:pt idx="30">
                  <c:v>3.3639814667788417</c:v>
                </c:pt>
                <c:pt idx="31">
                  <c:v>3.3776577950507778</c:v>
                </c:pt>
                <c:pt idx="32">
                  <c:v>3.3052404118779695</c:v>
                </c:pt>
                <c:pt idx="33">
                  <c:v>3.3379229652783677</c:v>
                </c:pt>
                <c:pt idx="34">
                  <c:v>3.2932705634106036</c:v>
                </c:pt>
                <c:pt idx="35">
                  <c:v>3.2153143921185352</c:v>
                </c:pt>
                <c:pt idx="36">
                  <c:v>3.2218845941030265</c:v>
                </c:pt>
                <c:pt idx="37">
                  <c:v>3.1243052403961906</c:v>
                </c:pt>
                <c:pt idx="38">
                  <c:v>3.1533443954089004</c:v>
                </c:pt>
                <c:pt idx="39">
                  <c:v>3.0692728696180076</c:v>
                </c:pt>
                <c:pt idx="40">
                  <c:v>3.1725357427397793</c:v>
                </c:pt>
                <c:pt idx="41">
                  <c:v>3.1935682517096109</c:v>
                </c:pt>
                <c:pt idx="42">
                  <c:v>3.3068540936185498</c:v>
                </c:pt>
                <c:pt idx="43">
                  <c:v>3.3433099886735076</c:v>
                </c:pt>
                <c:pt idx="44">
                  <c:v>3.3848993698017691</c:v>
                </c:pt>
                <c:pt idx="45">
                  <c:v>3.4527202915286326</c:v>
                </c:pt>
                <c:pt idx="46">
                  <c:v>3.4776664446151511</c:v>
                </c:pt>
                <c:pt idx="47">
                  <c:v>3.5331323403288457</c:v>
                </c:pt>
                <c:pt idx="48">
                  <c:v>3.5523295966667874</c:v>
                </c:pt>
                <c:pt idx="49">
                  <c:v>3.5022259453479934</c:v>
                </c:pt>
                <c:pt idx="50">
                  <c:v>3.5899385286572261</c:v>
                </c:pt>
                <c:pt idx="51">
                  <c:v>3.5739017297998577</c:v>
                </c:pt>
                <c:pt idx="52">
                  <c:v>3.6399523663718507</c:v>
                </c:pt>
                <c:pt idx="53">
                  <c:v>3.5799883756265718</c:v>
                </c:pt>
                <c:pt idx="54">
                  <c:v>3.5386723318464197</c:v>
                </c:pt>
                <c:pt idx="55">
                  <c:v>3.5883705107955244</c:v>
                </c:pt>
                <c:pt idx="56">
                  <c:v>3.466138165435412</c:v>
                </c:pt>
                <c:pt idx="57">
                  <c:v>3.4403401161214324</c:v>
                </c:pt>
                <c:pt idx="58">
                  <c:v>3.3667750295957828</c:v>
                </c:pt>
                <c:pt idx="59">
                  <c:v>3.3047825719046191</c:v>
                </c:pt>
                <c:pt idx="60">
                  <c:v>3.3053726611202583</c:v>
                </c:pt>
                <c:pt idx="61">
                  <c:v>3.2457657773821995</c:v>
                </c:pt>
                <c:pt idx="62">
                  <c:v>3.2647402757127861</c:v>
                </c:pt>
                <c:pt idx="63">
                  <c:v>3.2035802434794358</c:v>
                </c:pt>
                <c:pt idx="64">
                  <c:v>3.1136183323249784</c:v>
                </c:pt>
                <c:pt idx="65">
                  <c:v>3.0520857125999323</c:v>
                </c:pt>
                <c:pt idx="66">
                  <c:v>2.9206846355606917</c:v>
                </c:pt>
                <c:pt idx="67">
                  <c:v>2.7244705513294232</c:v>
                </c:pt>
                <c:pt idx="68">
                  <c:v>2.6155464098254768</c:v>
                </c:pt>
                <c:pt idx="69">
                  <c:v>2.5321650642566369</c:v>
                </c:pt>
                <c:pt idx="70">
                  <c:v>2.4343329684752928</c:v>
                </c:pt>
                <c:pt idx="71">
                  <c:v>2.3677495214906217</c:v>
                </c:pt>
                <c:pt idx="72">
                  <c:v>2.3331767226873987</c:v>
                </c:pt>
                <c:pt idx="73">
                  <c:v>2.2823792988549099</c:v>
                </c:pt>
                <c:pt idx="74">
                  <c:v>2.2770102760384625</c:v>
                </c:pt>
                <c:pt idx="75">
                  <c:v>2.244689552687452</c:v>
                </c:pt>
                <c:pt idx="76">
                  <c:v>2.2340541075570357</c:v>
                </c:pt>
                <c:pt idx="77">
                  <c:v>2.257424686571555</c:v>
                </c:pt>
                <c:pt idx="78">
                  <c:v>2.2434820018380908</c:v>
                </c:pt>
                <c:pt idx="79">
                  <c:v>2.2464930965239112</c:v>
                </c:pt>
                <c:pt idx="80">
                  <c:v>2.2264292824200336</c:v>
                </c:pt>
                <c:pt idx="81">
                  <c:v>2.2257204384171008</c:v>
                </c:pt>
                <c:pt idx="82">
                  <c:v>2.289776366716294</c:v>
                </c:pt>
                <c:pt idx="83">
                  <c:v>2.3049945912710603</c:v>
                </c:pt>
                <c:pt idx="84">
                  <c:v>2.3229903871871516</c:v>
                </c:pt>
                <c:pt idx="85">
                  <c:v>2.3164209158248421</c:v>
                </c:pt>
                <c:pt idx="86">
                  <c:v>2.2895153545819751</c:v>
                </c:pt>
                <c:pt idx="87">
                  <c:v>2.2906260191338101</c:v>
                </c:pt>
                <c:pt idx="88">
                  <c:v>2.2934847506915816</c:v>
                </c:pt>
                <c:pt idx="89">
                  <c:v>2.2674916620033034</c:v>
                </c:pt>
                <c:pt idx="90">
                  <c:v>2.2801894832384781</c:v>
                </c:pt>
                <c:pt idx="91">
                  <c:v>2.3459799574046989</c:v>
                </c:pt>
                <c:pt idx="92">
                  <c:v>2.3941844146229654</c:v>
                </c:pt>
                <c:pt idx="93">
                  <c:v>2.3654236652407983</c:v>
                </c:pt>
                <c:pt idx="94">
                  <c:v>2.3638416744861876</c:v>
                </c:pt>
                <c:pt idx="95">
                  <c:v>2.4248394022917861</c:v>
                </c:pt>
                <c:pt idx="96">
                  <c:v>2.4658725929638479</c:v>
                </c:pt>
                <c:pt idx="97">
                  <c:v>2.4699266015483392</c:v>
                </c:pt>
                <c:pt idx="98">
                  <c:v>2.4982765907644202</c:v>
                </c:pt>
                <c:pt idx="99">
                  <c:v>2.4772987024388757</c:v>
                </c:pt>
                <c:pt idx="100">
                  <c:v>2.431860990658353</c:v>
                </c:pt>
                <c:pt idx="101">
                  <c:v>2.4417525797938811</c:v>
                </c:pt>
                <c:pt idx="102">
                  <c:v>2.4707122527234393</c:v>
                </c:pt>
                <c:pt idx="103">
                  <c:v>2.4689291901545238</c:v>
                </c:pt>
                <c:pt idx="104">
                  <c:v>2.4522032482772298</c:v>
                </c:pt>
                <c:pt idx="105">
                  <c:v>2.4611742736454709</c:v>
                </c:pt>
                <c:pt idx="106">
                  <c:v>2.4498505188715787</c:v>
                </c:pt>
                <c:pt idx="107">
                  <c:v>2.4354866166267461</c:v>
                </c:pt>
                <c:pt idx="108">
                  <c:v>2.4510086684815358</c:v>
                </c:pt>
                <c:pt idx="109">
                  <c:v>2.6763200939326643</c:v>
                </c:pt>
                <c:pt idx="110">
                  <c:v>2.8275579980640448</c:v>
                </c:pt>
                <c:pt idx="111">
                  <c:v>2.8782178935379443</c:v>
                </c:pt>
                <c:pt idx="112">
                  <c:v>2.9263243805529924</c:v>
                </c:pt>
                <c:pt idx="113">
                  <c:v>2.9167114419238844</c:v>
                </c:pt>
                <c:pt idx="114">
                  <c:v>2.9164876099802326</c:v>
                </c:pt>
                <c:pt idx="115">
                  <c:v>2.9250481845789427</c:v>
                </c:pt>
                <c:pt idx="116">
                  <c:v>2.9483331498322638</c:v>
                </c:pt>
                <c:pt idx="117">
                  <c:v>2.9334133412461845</c:v>
                </c:pt>
                <c:pt idx="118">
                  <c:v>2.9576310524215348</c:v>
                </c:pt>
                <c:pt idx="119">
                  <c:v>2.975522448179901</c:v>
                </c:pt>
                <c:pt idx="120">
                  <c:v>2.9733090272748703</c:v>
                </c:pt>
                <c:pt idx="121">
                  <c:v>2.9782064983802017</c:v>
                </c:pt>
                <c:pt idx="122">
                  <c:v>2.9462590112587019</c:v>
                </c:pt>
                <c:pt idx="123">
                  <c:v>2.9336551633960544</c:v>
                </c:pt>
                <c:pt idx="124">
                  <c:v>2.968031898396847</c:v>
                </c:pt>
                <c:pt idx="125">
                  <c:v>2.9418538184746801</c:v>
                </c:pt>
                <c:pt idx="126">
                  <c:v>2.9404716348433961</c:v>
                </c:pt>
                <c:pt idx="127">
                  <c:v>2.9518445427237099</c:v>
                </c:pt>
                <c:pt idx="128">
                  <c:v>2.9246007530362297</c:v>
                </c:pt>
                <c:pt idx="129">
                  <c:v>2.9197177585694876</c:v>
                </c:pt>
                <c:pt idx="130">
                  <c:v>2.9791177400409641</c:v>
                </c:pt>
                <c:pt idx="131">
                  <c:v>3.0070928138164628</c:v>
                </c:pt>
                <c:pt idx="132">
                  <c:v>3.0673428218450178</c:v>
                </c:pt>
                <c:pt idx="133">
                  <c:v>3.1588051816575082</c:v>
                </c:pt>
                <c:pt idx="134">
                  <c:v>3.1742238188286906</c:v>
                </c:pt>
                <c:pt idx="135">
                  <c:v>3.2320644922914572</c:v>
                </c:pt>
                <c:pt idx="136">
                  <c:v>3.2678205844997494</c:v>
                </c:pt>
                <c:pt idx="137">
                  <c:v>3.2449105755586154</c:v>
                </c:pt>
                <c:pt idx="138">
                  <c:v>3.2609462568741407</c:v>
                </c:pt>
                <c:pt idx="139">
                  <c:v>3.2122575435310576</c:v>
                </c:pt>
                <c:pt idx="140">
                  <c:v>3.2548745964453074</c:v>
                </c:pt>
                <c:pt idx="141">
                  <c:v>3.2268371308802539</c:v>
                </c:pt>
                <c:pt idx="142">
                  <c:v>3.1915582627857315</c:v>
                </c:pt>
                <c:pt idx="143">
                  <c:v>3.1884623333233924</c:v>
                </c:pt>
                <c:pt idx="144">
                  <c:v>3.1745995951780905</c:v>
                </c:pt>
                <c:pt idx="145">
                  <c:v>3.184745537111807</c:v>
                </c:pt>
                <c:pt idx="146">
                  <c:v>3.233350868425287</c:v>
                </c:pt>
                <c:pt idx="147">
                  <c:v>3.2090531471693202</c:v>
                </c:pt>
                <c:pt idx="148">
                  <c:v>3.2368725764037913</c:v>
                </c:pt>
                <c:pt idx="149">
                  <c:v>3.2899654952811357</c:v>
                </c:pt>
                <c:pt idx="150">
                  <c:v>3.2910177320508573</c:v>
                </c:pt>
                <c:pt idx="151">
                  <c:v>3.2819097866977636</c:v>
                </c:pt>
                <c:pt idx="152">
                  <c:v>3.3227569473086547</c:v>
                </c:pt>
                <c:pt idx="153">
                  <c:v>3.2823367040482845</c:v>
                </c:pt>
                <c:pt idx="154">
                  <c:v>3.3020012485942338</c:v>
                </c:pt>
                <c:pt idx="155">
                  <c:v>3.2842396094761037</c:v>
                </c:pt>
                <c:pt idx="156">
                  <c:v>3.2320887882554379</c:v>
                </c:pt>
                <c:pt idx="157">
                  <c:v>3.2323866200091391</c:v>
                </c:pt>
                <c:pt idx="158">
                  <c:v>3.210760771600377</c:v>
                </c:pt>
                <c:pt idx="159">
                  <c:v>3.2047288294552772</c:v>
                </c:pt>
                <c:pt idx="160">
                  <c:v>3.2405292098681313</c:v>
                </c:pt>
                <c:pt idx="161">
                  <c:v>3.2145073513939231</c:v>
                </c:pt>
                <c:pt idx="162">
                  <c:v>3.2213036686621619</c:v>
                </c:pt>
                <c:pt idx="163">
                  <c:v>3.2085980085846941</c:v>
                </c:pt>
                <c:pt idx="164">
                  <c:v>3.2264209638949488</c:v>
                </c:pt>
                <c:pt idx="165">
                  <c:v>3.1855865435326107</c:v>
                </c:pt>
                <c:pt idx="166">
                  <c:v>3.1827180844361047</c:v>
                </c:pt>
                <c:pt idx="167">
                  <c:v>3.1716501559486532</c:v>
                </c:pt>
                <c:pt idx="168">
                  <c:v>3.174201051214375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6897360"/>
        <c:axId val="-816893968"/>
      </c:scatterChart>
      <c:valAx>
        <c:axId val="-81689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6893968"/>
        <c:crossesAt val="0"/>
        <c:crossBetween val="midCat"/>
        <c:majorUnit val="10"/>
      </c:valAx>
      <c:valAx>
        <c:axId val="-8168939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6897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'6998'!$L$1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'6998'!$A$2:$A$141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'6998'!$L$2:$L$141</c:f>
              <c:numCache>
                <c:formatCode>0.00</c:formatCode>
                <c:ptCount val="140"/>
                <c:pt idx="0">
                  <c:v>2.2312831396812878</c:v>
                </c:pt>
                <c:pt idx="1">
                  <c:v>2.3218993101827294</c:v>
                </c:pt>
                <c:pt idx="2">
                  <c:v>2.3440819875420131</c:v>
                </c:pt>
                <c:pt idx="3">
                  <c:v>2.2699610338416982</c:v>
                </c:pt>
                <c:pt idx="4">
                  <c:v>2.284078649317637</c:v>
                </c:pt>
                <c:pt idx="5">
                  <c:v>2.3111510915108018</c:v>
                </c:pt>
                <c:pt idx="6">
                  <c:v>2.2561256350912644</c:v>
                </c:pt>
                <c:pt idx="7">
                  <c:v>2.3020005060513409</c:v>
                </c:pt>
                <c:pt idx="8">
                  <c:v>2.2937779076075873</c:v>
                </c:pt>
                <c:pt idx="9">
                  <c:v>2.2937392623479296</c:v>
                </c:pt>
                <c:pt idx="10">
                  <c:v>2.2503743259855735</c:v>
                </c:pt>
                <c:pt idx="11">
                  <c:v>2.2557955129380516</c:v>
                </c:pt>
                <c:pt idx="12">
                  <c:v>2.200500111871313</c:v>
                </c:pt>
                <c:pt idx="13">
                  <c:v>2.2636014587069848</c:v>
                </c:pt>
                <c:pt idx="14">
                  <c:v>2.2840704493381132</c:v>
                </c:pt>
                <c:pt idx="15">
                  <c:v>2.2309616256018838</c:v>
                </c:pt>
                <c:pt idx="16">
                  <c:v>2.3048918724956842</c:v>
                </c:pt>
                <c:pt idx="17">
                  <c:v>2.3099896161110385</c:v>
                </c:pt>
                <c:pt idx="18">
                  <c:v>2.2380759637451604</c:v>
                </c:pt>
                <c:pt idx="19">
                  <c:v>2.2293999227306029</c:v>
                </c:pt>
                <c:pt idx="20">
                  <c:v>2.2252272800641952</c:v>
                </c:pt>
                <c:pt idx="21">
                  <c:v>2.2416769577992159</c:v>
                </c:pt>
                <c:pt idx="22">
                  <c:v>2.2321889368127041</c:v>
                </c:pt>
                <c:pt idx="23">
                  <c:v>2.2211519564677928</c:v>
                </c:pt>
                <c:pt idx="24">
                  <c:v>2.2491656633311314</c:v>
                </c:pt>
                <c:pt idx="25">
                  <c:v>2.2756480580237226</c:v>
                </c:pt>
                <c:pt idx="26">
                  <c:v>2.265689849520836</c:v>
                </c:pt>
                <c:pt idx="27">
                  <c:v>2.2805356447567489</c:v>
                </c:pt>
                <c:pt idx="28">
                  <c:v>2.3000809926560581</c:v>
                </c:pt>
                <c:pt idx="29">
                  <c:v>2.352798197564963</c:v>
                </c:pt>
                <c:pt idx="30">
                  <c:v>2.2937587731622826</c:v>
                </c:pt>
                <c:pt idx="31">
                  <c:v>2.2029647976223172</c:v>
                </c:pt>
                <c:pt idx="32">
                  <c:v>2.2188506080786849</c:v>
                </c:pt>
                <c:pt idx="33">
                  <c:v>2.1892259233490132</c:v>
                </c:pt>
                <c:pt idx="34">
                  <c:v>2.2365262061514852</c:v>
                </c:pt>
                <c:pt idx="35">
                  <c:v>2.2619281541215184</c:v>
                </c:pt>
                <c:pt idx="36">
                  <c:v>2.2702194113860306</c:v>
                </c:pt>
                <c:pt idx="37">
                  <c:v>2.213530121516301</c:v>
                </c:pt>
                <c:pt idx="38">
                  <c:v>2.2050116900249095</c:v>
                </c:pt>
                <c:pt idx="39">
                  <c:v>2.2187726705897513</c:v>
                </c:pt>
                <c:pt idx="40">
                  <c:v>2.1678574395185377</c:v>
                </c:pt>
                <c:pt idx="41">
                  <c:v>2.1427736455976216</c:v>
                </c:pt>
                <c:pt idx="42">
                  <c:v>2.1666856654684032</c:v>
                </c:pt>
                <c:pt idx="43">
                  <c:v>2.150423538067157</c:v>
                </c:pt>
                <c:pt idx="44">
                  <c:v>2.0831878300996527</c:v>
                </c:pt>
                <c:pt idx="45">
                  <c:v>2.1186094986456432</c:v>
                </c:pt>
                <c:pt idx="46">
                  <c:v>2.0832506124720505</c:v>
                </c:pt>
                <c:pt idx="47">
                  <c:v>2.1006118753457899</c:v>
                </c:pt>
                <c:pt idx="48">
                  <c:v>2.0663910457922947</c:v>
                </c:pt>
                <c:pt idx="49">
                  <c:v>2.0963183112003274</c:v>
                </c:pt>
                <c:pt idx="50">
                  <c:v>2.1721712348907833</c:v>
                </c:pt>
                <c:pt idx="51">
                  <c:v>2.1574743549961037</c:v>
                </c:pt>
                <c:pt idx="52">
                  <c:v>2.161325741908358</c:v>
                </c:pt>
                <c:pt idx="53">
                  <c:v>2.1399259997595341</c:v>
                </c:pt>
                <c:pt idx="54">
                  <c:v>2.1235364507511418</c:v>
                </c:pt>
                <c:pt idx="55">
                  <c:v>2.1404697935871679</c:v>
                </c:pt>
                <c:pt idx="56">
                  <c:v>2.1130773583070552</c:v>
                </c:pt>
                <c:pt idx="57">
                  <c:v>2.0697622061877508</c:v>
                </c:pt>
                <c:pt idx="58">
                  <c:v>2.1081247286009992</c:v>
                </c:pt>
                <c:pt idx="59">
                  <c:v>2.0719380063688977</c:v>
                </c:pt>
                <c:pt idx="60">
                  <c:v>2.0691188591236203</c:v>
                </c:pt>
                <c:pt idx="61">
                  <c:v>2.1114322024725989</c:v>
                </c:pt>
                <c:pt idx="62">
                  <c:v>2.139299228879552</c:v>
                </c:pt>
                <c:pt idx="63">
                  <c:v>2.1250511333235425</c:v>
                </c:pt>
                <c:pt idx="64">
                  <c:v>2.0790448158775012</c:v>
                </c:pt>
                <c:pt idx="65">
                  <c:v>2.0455439552726684</c:v>
                </c:pt>
                <c:pt idx="66">
                  <c:v>2.0825796695727687</c:v>
                </c:pt>
                <c:pt idx="67">
                  <c:v>2.0996035903583756</c:v>
                </c:pt>
                <c:pt idx="68">
                  <c:v>2.1123293189426429</c:v>
                </c:pt>
                <c:pt idx="69">
                  <c:v>2.1265140254149357</c:v>
                </c:pt>
                <c:pt idx="70">
                  <c:v>2.1105934855080282</c:v>
                </c:pt>
                <c:pt idx="71">
                  <c:v>2.0465349897454117</c:v>
                </c:pt>
                <c:pt idx="72">
                  <c:v>2.0648018354300928</c:v>
                </c:pt>
                <c:pt idx="73">
                  <c:v>2.0384063565729127</c:v>
                </c:pt>
                <c:pt idx="74">
                  <c:v>2.102648924683499</c:v>
                </c:pt>
                <c:pt idx="75">
                  <c:v>2.1353531239842236</c:v>
                </c:pt>
                <c:pt idx="76">
                  <c:v>2.1417176322786458</c:v>
                </c:pt>
                <c:pt idx="77">
                  <c:v>2.1081331658962537</c:v>
                </c:pt>
                <c:pt idx="78">
                  <c:v>2.0943015821762727</c:v>
                </c:pt>
                <c:pt idx="79">
                  <c:v>2.0596004498785088</c:v>
                </c:pt>
                <c:pt idx="80">
                  <c:v>2.037934297477034</c:v>
                </c:pt>
                <c:pt idx="81">
                  <c:v>2.0625133255253507</c:v>
                </c:pt>
                <c:pt idx="82">
                  <c:v>2.0337209186692369</c:v>
                </c:pt>
                <c:pt idx="83">
                  <c:v>2.0259754261190919</c:v>
                </c:pt>
                <c:pt idx="84">
                  <c:v>2.0673559803601478</c:v>
                </c:pt>
                <c:pt idx="85">
                  <c:v>2.0469346150596981</c:v>
                </c:pt>
                <c:pt idx="86">
                  <c:v>1.9963933899669608</c:v>
                </c:pt>
                <c:pt idx="87">
                  <c:v>2.0295238215069435</c:v>
                </c:pt>
                <c:pt idx="88">
                  <c:v>2.0787042485382661</c:v>
                </c:pt>
                <c:pt idx="89">
                  <c:v>2.0843767858767257</c:v>
                </c:pt>
                <c:pt idx="90">
                  <c:v>2.0618235371350564</c:v>
                </c:pt>
                <c:pt idx="91">
                  <c:v>2.0665487330038177</c:v>
                </c:pt>
                <c:pt idx="92">
                  <c:v>2.0256735389515237</c:v>
                </c:pt>
                <c:pt idx="93">
                  <c:v>2.0307294543291574</c:v>
                </c:pt>
                <c:pt idx="94">
                  <c:v>2.0150017881858808</c:v>
                </c:pt>
                <c:pt idx="95">
                  <c:v>2.0328295617952561</c:v>
                </c:pt>
                <c:pt idx="96">
                  <c:v>1.9994677259344387</c:v>
                </c:pt>
                <c:pt idx="97">
                  <c:v>2.0271684170464934</c:v>
                </c:pt>
                <c:pt idx="98">
                  <c:v>1.9900476356506123</c:v>
                </c:pt>
                <c:pt idx="99">
                  <c:v>2.0092078524306562</c:v>
                </c:pt>
                <c:pt idx="100">
                  <c:v>1.9752382161941353</c:v>
                </c:pt>
                <c:pt idx="101">
                  <c:v>1.9935537679833435</c:v>
                </c:pt>
                <c:pt idx="102">
                  <c:v>1.9881147960546157</c:v>
                </c:pt>
                <c:pt idx="103">
                  <c:v>1.9693402317425419</c:v>
                </c:pt>
                <c:pt idx="104">
                  <c:v>1.994814000246562</c:v>
                </c:pt>
                <c:pt idx="105">
                  <c:v>1.9778116586020258</c:v>
                </c:pt>
                <c:pt idx="106">
                  <c:v>2.0031247312269085</c:v>
                </c:pt>
                <c:pt idx="107">
                  <c:v>1.9955476623753576</c:v>
                </c:pt>
                <c:pt idx="108">
                  <c:v>2.016196638417842</c:v>
                </c:pt>
                <c:pt idx="109">
                  <c:v>1.9514564077177619</c:v>
                </c:pt>
                <c:pt idx="110">
                  <c:v>1.9410630684133814</c:v>
                </c:pt>
                <c:pt idx="111">
                  <c:v>1.9520628362504693</c:v>
                </c:pt>
                <c:pt idx="112">
                  <c:v>1.9539720263769873</c:v>
                </c:pt>
                <c:pt idx="113">
                  <c:v>1.9672235781632095</c:v>
                </c:pt>
                <c:pt idx="114">
                  <c:v>1.9560058648060838</c:v>
                </c:pt>
                <c:pt idx="115">
                  <c:v>1.9553231501362289</c:v>
                </c:pt>
                <c:pt idx="116">
                  <c:v>1.9620863455110151</c:v>
                </c:pt>
                <c:pt idx="117">
                  <c:v>1.9297792903716133</c:v>
                </c:pt>
                <c:pt idx="118">
                  <c:v>1.9128635034458414</c:v>
                </c:pt>
                <c:pt idx="119">
                  <c:v>1.9021831670266023</c:v>
                </c:pt>
                <c:pt idx="120">
                  <c:v>1.9184942743947127</c:v>
                </c:pt>
                <c:pt idx="121">
                  <c:v>1.8986920660018625</c:v>
                </c:pt>
                <c:pt idx="122">
                  <c:v>1.9028093122037111</c:v>
                </c:pt>
                <c:pt idx="123">
                  <c:v>1.9168854788856782</c:v>
                </c:pt>
                <c:pt idx="124">
                  <c:v>1.8998927156877186</c:v>
                </c:pt>
                <c:pt idx="125">
                  <c:v>1.9056290346310572</c:v>
                </c:pt>
                <c:pt idx="126">
                  <c:v>1.9471583877727296</c:v>
                </c:pt>
                <c:pt idx="127">
                  <c:v>1.9207973142931818</c:v>
                </c:pt>
                <c:pt idx="128">
                  <c:v>1.9356744934837857</c:v>
                </c:pt>
                <c:pt idx="129">
                  <c:v>1.89544394012449</c:v>
                </c:pt>
                <c:pt idx="130">
                  <c:v>1.894976922909448</c:v>
                </c:pt>
                <c:pt idx="131">
                  <c:v>1.8893976055672037</c:v>
                </c:pt>
                <c:pt idx="132">
                  <c:v>1.8976447908594842</c:v>
                </c:pt>
                <c:pt idx="133">
                  <c:v>1.8765034873146877</c:v>
                </c:pt>
                <c:pt idx="134">
                  <c:v>1.9135788996859358</c:v>
                </c:pt>
                <c:pt idx="135">
                  <c:v>1.8829240803845557</c:v>
                </c:pt>
                <c:pt idx="136">
                  <c:v>1.893953292546666</c:v>
                </c:pt>
                <c:pt idx="137">
                  <c:v>1.8567569085471627</c:v>
                </c:pt>
                <c:pt idx="138">
                  <c:v>1.8764764046558911</c:v>
                </c:pt>
                <c:pt idx="139">
                  <c:v>1.8376528064681383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4144080"/>
        <c:axId val="-814140688"/>
      </c:scatterChart>
      <c:valAx>
        <c:axId val="-81414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4140688"/>
        <c:crossesAt val="0"/>
        <c:crossBetween val="midCat"/>
        <c:majorUnit val="10"/>
      </c:valAx>
      <c:valAx>
        <c:axId val="-8141406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41440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'6998'!$A$2:$A$179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'6998'!$P$2:$P$177</c:f>
              <c:numCache>
                <c:formatCode>General</c:formatCode>
                <c:ptCount val="176"/>
                <c:pt idx="4">
                  <c:v>-1.1303139737506407</c:v>
                </c:pt>
                <c:pt idx="5">
                  <c:v>0.17646760213533122</c:v>
                </c:pt>
                <c:pt idx="6">
                  <c:v>-2.0447051007839665</c:v>
                </c:pt>
                <c:pt idx="7">
                  <c:v>7.0064379068828217E-2</c:v>
                </c:pt>
                <c:pt idx="8">
                  <c:v>-0.13987118080337543</c:v>
                </c:pt>
                <c:pt idx="9">
                  <c:v>1.8784198616024295E-3</c:v>
                </c:pt>
                <c:pt idx="10">
                  <c:v>-1.7182122538708617</c:v>
                </c:pt>
                <c:pt idx="11">
                  <c:v>-1.3418398584711222</c:v>
                </c:pt>
                <c:pt idx="12">
                  <c:v>-3.5746127654057309</c:v>
                </c:pt>
                <c:pt idx="13">
                  <c:v>-0.71957806194781271</c:v>
                </c:pt>
                <c:pt idx="14">
                  <c:v>0.30343650422367252</c:v>
                </c:pt>
                <c:pt idx="15">
                  <c:v>-1.8353736463010344</c:v>
                </c:pt>
                <c:pt idx="16">
                  <c:v>1.4850062723256252</c:v>
                </c:pt>
                <c:pt idx="17">
                  <c:v>1.847479489738606</c:v>
                </c:pt>
                <c:pt idx="18">
                  <c:v>-1.0994216929225371</c:v>
                </c:pt>
                <c:pt idx="19">
                  <c:v>-1.3288428265413352</c:v>
                </c:pt>
                <c:pt idx="20">
                  <c:v>-1.364741546797658</c:v>
                </c:pt>
                <c:pt idx="21">
                  <c:v>-0.51444701815812588</c:v>
                </c:pt>
                <c:pt idx="22">
                  <c:v>-0.77876098417298922</c:v>
                </c:pt>
                <c:pt idx="23">
                  <c:v>-1.1096376501899441</c:v>
                </c:pt>
                <c:pt idx="24">
                  <c:v>0.23759244845656444</c:v>
                </c:pt>
                <c:pt idx="25">
                  <c:v>1.5190181913733256</c:v>
                </c:pt>
                <c:pt idx="26">
                  <c:v>1.2344990789629271</c:v>
                </c:pt>
                <c:pt idx="27">
                  <c:v>2.0158707213770706</c:v>
                </c:pt>
                <c:pt idx="28">
                  <c:v>2.9991940240342365</c:v>
                </c:pt>
                <c:pt idx="29">
                  <c:v>5.4079958937495531</c:v>
                </c:pt>
                <c:pt idx="30">
                  <c:v>3.0143328377223932</c:v>
                </c:pt>
                <c:pt idx="31">
                  <c:v>-0.7439035685292622</c:v>
                </c:pt>
                <c:pt idx="32">
                  <c:v>8.2160157470788683E-2</c:v>
                </c:pt>
                <c:pt idx="33">
                  <c:v>-1.0474771629052171</c:v>
                </c:pt>
                <c:pt idx="34">
                  <c:v>1.1285458678108273</c:v>
                </c:pt>
                <c:pt idx="35">
                  <c:v>2.3635420832697447</c:v>
                </c:pt>
                <c:pt idx="36">
                  <c:v>2.8632486566315953</c:v>
                </c:pt>
                <c:pt idx="37">
                  <c:v>0.57057682353945527</c:v>
                </c:pt>
                <c:pt idx="38">
                  <c:v>0.34792856962924956</c:v>
                </c:pt>
                <c:pt idx="39">
                  <c:v>1.0826829827940492</c:v>
                </c:pt>
                <c:pt idx="40">
                  <c:v>-0.96186294465953037</c:v>
                </c:pt>
                <c:pt idx="41">
                  <c:v>-1.8963667058452836</c:v>
                </c:pt>
                <c:pt idx="42">
                  <c:v>-0.72539646792890711</c:v>
                </c:pt>
                <c:pt idx="43">
                  <c:v>-1.2808109141605326</c:v>
                </c:pt>
                <c:pt idx="44">
                  <c:v>-4.0266889983607355</c:v>
                </c:pt>
                <c:pt idx="45">
                  <c:v>-2.3611200560024121</c:v>
                </c:pt>
                <c:pt idx="46">
                  <c:v>-3.7371705107151181</c:v>
                </c:pt>
                <c:pt idx="47">
                  <c:v>-2.8477028638230761</c:v>
                </c:pt>
                <c:pt idx="48">
                  <c:v>-4.1748481481204376</c:v>
                </c:pt>
                <c:pt idx="49">
                  <c:v>-2.7453876005881752</c:v>
                </c:pt>
                <c:pt idx="50">
                  <c:v>0.65761460126549098</c:v>
                </c:pt>
                <c:pt idx="51">
                  <c:v>0.16946279794549063</c:v>
                </c:pt>
                <c:pt idx="52">
                  <c:v>0.47837691655178072</c:v>
                </c:pt>
                <c:pt idx="53">
                  <c:v>-0.29781382527145861</c:v>
                </c:pt>
                <c:pt idx="54">
                  <c:v>-0.85870390013353093</c:v>
                </c:pt>
                <c:pt idx="55">
                  <c:v>1.2374940789686893E-2</c:v>
                </c:pt>
                <c:pt idx="56">
                  <c:v>-1.0213369767439855</c:v>
                </c:pt>
                <c:pt idx="57">
                  <c:v>-2.7392882956785947</c:v>
                </c:pt>
                <c:pt idx="58">
                  <c:v>-0.94734342702185381</c:v>
                </c:pt>
                <c:pt idx="59">
                  <c:v>-2.3589680902602028</c:v>
                </c:pt>
                <c:pt idx="60">
                  <c:v>-2.3367036901077274</c:v>
                </c:pt>
                <c:pt idx="61">
                  <c:v>-0.37498205663074957</c:v>
                </c:pt>
                <c:pt idx="62">
                  <c:v>0.96594481193963544</c:v>
                </c:pt>
                <c:pt idx="63">
                  <c:v>0.4970784063536367</c:v>
                </c:pt>
                <c:pt idx="64">
                  <c:v>-1.3365190909834723</c:v>
                </c:pt>
                <c:pt idx="65">
                  <c:v>-2.6327254891952978</c:v>
                </c:pt>
                <c:pt idx="66">
                  <c:v>-0.89779691984744914</c:v>
                </c:pt>
                <c:pt idx="67">
                  <c:v>-2.2825715414460528E-2</c:v>
                </c:pt>
                <c:pt idx="68">
                  <c:v>0.66744130262541135</c:v>
                </c:pt>
                <c:pt idx="69">
                  <c:v>1.4204042893772757</c:v>
                </c:pt>
                <c:pt idx="70">
                  <c:v>0.87966872144343844</c:v>
                </c:pt>
                <c:pt idx="71">
                  <c:v>-1.7296765210846059</c:v>
                </c:pt>
                <c:pt idx="72">
                  <c:v>-0.80129369114085236</c:v>
                </c:pt>
                <c:pt idx="73">
                  <c:v>-1.7921638704875329</c:v>
                </c:pt>
                <c:pt idx="74">
                  <c:v>1.1119119966046895</c:v>
                </c:pt>
                <c:pt idx="75">
                  <c:v>2.6607044146748202</c:v>
                </c:pt>
                <c:pt idx="76">
                  <c:v>3.0776137132211288</c:v>
                </c:pt>
                <c:pt idx="77">
                  <c:v>1.7778145633596592</c:v>
                </c:pt>
                <c:pt idx="78">
                  <c:v>1.3268467244717235</c:v>
                </c:pt>
                <c:pt idx="79">
                  <c:v>-2.093838313898698E-2</c:v>
                </c:pt>
                <c:pt idx="80">
                  <c:v>-0.80857744710738388</c:v>
                </c:pt>
                <c:pt idx="81">
                  <c:v>0.39105581865376243</c:v>
                </c:pt>
                <c:pt idx="82">
                  <c:v>-0.70281641717330445</c:v>
                </c:pt>
                <c:pt idx="83">
                  <c:v>-0.89224953048787048</c:v>
                </c:pt>
                <c:pt idx="84">
                  <c:v>1.0293877965680007</c:v>
                </c:pt>
                <c:pt idx="85">
                  <c:v>0.29524038163656824</c:v>
                </c:pt>
                <c:pt idx="86">
                  <c:v>-1.7332335632893325</c:v>
                </c:pt>
                <c:pt idx="87">
                  <c:v>-0.16612486821742897</c:v>
                </c:pt>
                <c:pt idx="88">
                  <c:v>2.0906927137481839</c:v>
                </c:pt>
                <c:pt idx="89">
                  <c:v>2.4778662707450829</c:v>
                </c:pt>
                <c:pt idx="90">
                  <c:v>1.6521064341139646</c:v>
                </c:pt>
                <c:pt idx="91">
                  <c:v>1.9985703329102673</c:v>
                </c:pt>
                <c:pt idx="92">
                  <c:v>0.38547018127802901</c:v>
                </c:pt>
                <c:pt idx="93">
                  <c:v>0.74614593355810332</c:v>
                </c:pt>
                <c:pt idx="94">
                  <c:v>0.21369863890735741</c:v>
                </c:pt>
                <c:pt idx="95">
                  <c:v>1.1232134316302489</c:v>
                </c:pt>
                <c:pt idx="96">
                  <c:v>-0.16701872182260283</c:v>
                </c:pt>
                <c:pt idx="97">
                  <c:v>1.1667602985656904</c:v>
                </c:pt>
                <c:pt idx="98">
                  <c:v>-0.2850032486051135</c:v>
                </c:pt>
                <c:pt idx="99">
                  <c:v>0.68176999609596645</c:v>
                </c:pt>
                <c:pt idx="100">
                  <c:v>-0.63458087625660287</c:v>
                </c:pt>
                <c:pt idx="101">
                  <c:v>0.29589497814666565</c:v>
                </c:pt>
                <c:pt idx="102">
                  <c:v>0.20557888771557908</c:v>
                </c:pt>
                <c:pt idx="103">
                  <c:v>-0.45780132499197324</c:v>
                </c:pt>
                <c:pt idx="104">
                  <c:v>0.78028120040261373</c:v>
                </c:pt>
                <c:pt idx="105">
                  <c:v>0.19305787658733453</c:v>
                </c:pt>
                <c:pt idx="106">
                  <c:v>1.4242348937536988</c:v>
                </c:pt>
                <c:pt idx="107">
                  <c:v>1.2420393726083281</c:v>
                </c:pt>
                <c:pt idx="108">
                  <c:v>2.2727883669788911</c:v>
                </c:pt>
                <c:pt idx="109">
                  <c:v>-0.36585274950302332</c:v>
                </c:pt>
                <c:pt idx="110">
                  <c:v>-0.66907053263350069</c:v>
                </c:pt>
                <c:pt idx="111">
                  <c:v>-5.2972411799950936E-2</c:v>
                </c:pt>
                <c:pt idx="112">
                  <c:v>0.17248060029441209</c:v>
                </c:pt>
                <c:pt idx="113">
                  <c:v>0.88534357080785642</c:v>
                </c:pt>
                <c:pt idx="114">
                  <c:v>0.54670035029268649</c:v>
                </c:pt>
                <c:pt idx="115">
                  <c:v>0.66077265994353618</c:v>
                </c:pt>
                <c:pt idx="116">
                  <c:v>1.0948145503690767</c:v>
                </c:pt>
                <c:pt idx="117">
                  <c:v>-0.15009100858866253</c:v>
                </c:pt>
                <c:pt idx="118">
                  <c:v>-0.73359485729464824</c:v>
                </c:pt>
                <c:pt idx="119">
                  <c:v>-1.0491456320909296</c:v>
                </c:pt>
                <c:pt idx="120">
                  <c:v>-0.20480582247731552</c:v>
                </c:pt>
                <c:pt idx="121">
                  <c:v>-0.91234649961972081</c:v>
                </c:pt>
                <c:pt idx="122">
                  <c:v>-0.59200773514387939</c:v>
                </c:pt>
                <c:pt idx="123">
                  <c:v>0.15629102238688314</c:v>
                </c:pt>
                <c:pt idx="124">
                  <c:v>-0.43052069136095333</c:v>
                </c:pt>
                <c:pt idx="125">
                  <c:v>-4.0606277537701983E-2</c:v>
                </c:pt>
                <c:pt idx="126">
                  <c:v>1.8874253144991562</c:v>
                </c:pt>
                <c:pt idx="127">
                  <c:v>0.89803362121950747</c:v>
                </c:pt>
                <c:pt idx="128">
                  <c:v>1.6807539115175689</c:v>
                </c:pt>
                <c:pt idx="129">
                  <c:v>9.5355600365845575E-2</c:v>
                </c:pt>
                <c:pt idx="130">
                  <c:v>0.21869697501705976</c:v>
                </c:pt>
                <c:pt idx="131">
                  <c:v>0.1223498873193808</c:v>
                </c:pt>
                <c:pt idx="132">
                  <c:v>0.62016257660333152</c:v>
                </c:pt>
                <c:pt idx="133">
                  <c:v>-0.14492240497156522</c:v>
                </c:pt>
                <c:pt idx="134">
                  <c:v>1.5917120908656435</c:v>
                </c:pt>
                <c:pt idx="135">
                  <c:v>0.41780728336250045</c:v>
                </c:pt>
                <c:pt idx="136">
                  <c:v>1.0351707012889768</c:v>
                </c:pt>
                <c:pt idx="137">
                  <c:v>-0.4198416809122662</c:v>
                </c:pt>
                <c:pt idx="138">
                  <c:v>0.57096521061805083</c:v>
                </c:pt>
                <c:pt idx="139">
                  <c:v>-0.95397267948257969</c:v>
                </c:pt>
                <c:pt idx="140">
                  <c:v>-0.94907507595236329</c:v>
                </c:pt>
                <c:pt idx="141">
                  <c:v>0.61451198025771059</c:v>
                </c:pt>
                <c:pt idx="142">
                  <c:v>1.3134006432277257</c:v>
                </c:pt>
                <c:pt idx="143">
                  <c:v>2.1431321893672193</c:v>
                </c:pt>
                <c:pt idx="144">
                  <c:v>1.7184225203859111</c:v>
                </c:pt>
                <c:pt idx="145">
                  <c:v>2.8255523012837505</c:v>
                </c:pt>
                <c:pt idx="146">
                  <c:v>2.3921679572460253</c:v>
                </c:pt>
                <c:pt idx="147">
                  <c:v>2.154965522707736</c:v>
                </c:pt>
                <c:pt idx="148">
                  <c:v>2.6076759513983854</c:v>
                </c:pt>
                <c:pt idx="149">
                  <c:v>1.4282769753439695</c:v>
                </c:pt>
                <c:pt idx="150">
                  <c:v>2.7978691000464675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summary!$AC$46:$AC$86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8000560"/>
        <c:axId val="-847343232"/>
      </c:scatterChart>
      <c:valAx>
        <c:axId val="-84800056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7343232"/>
        <c:crossesAt val="0"/>
        <c:crossBetween val="midCat"/>
        <c:majorUnit val="10"/>
      </c:valAx>
      <c:valAx>
        <c:axId val="-847343232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800056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'6998'!$L$1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'6998'!$A$2:$A$141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'6998'!$M$2:$M$177</c:f>
              <c:numCache>
                <c:formatCode>0.00</c:formatCode>
                <c:ptCount val="176"/>
                <c:pt idx="4">
                  <c:v>2.3007649243123014</c:v>
                </c:pt>
                <c:pt idx="5">
                  <c:v>2.3311746215043989</c:v>
                </c:pt>
                <c:pt idx="6">
                  <c:v>2.2794864200837948</c:v>
                </c:pt>
                <c:pt idx="7">
                  <c:v>2.328698546042804</c:v>
                </c:pt>
                <c:pt idx="8">
                  <c:v>2.3238132025979832</c:v>
                </c:pt>
                <c:pt idx="9">
                  <c:v>2.3271118123372583</c:v>
                </c:pt>
                <c:pt idx="10">
                  <c:v>2.2870841309738354</c:v>
                </c:pt>
                <c:pt idx="11">
                  <c:v>2.2958425729252463</c:v>
                </c:pt>
                <c:pt idx="12">
                  <c:v>2.2438844268574405</c:v>
                </c:pt>
                <c:pt idx="13">
                  <c:v>2.3103230286920451</c:v>
                </c:pt>
                <c:pt idx="14">
                  <c:v>2.3341292743221063</c:v>
                </c:pt>
                <c:pt idx="15">
                  <c:v>2.2843577055848101</c:v>
                </c:pt>
                <c:pt idx="16">
                  <c:v>2.3616252074775432</c:v>
                </c:pt>
                <c:pt idx="17">
                  <c:v>2.3700602060918303</c:v>
                </c:pt>
                <c:pt idx="18">
                  <c:v>2.301483808724885</c:v>
                </c:pt>
                <c:pt idx="19">
                  <c:v>2.2961450227092608</c:v>
                </c:pt>
                <c:pt idx="20">
                  <c:v>2.2953096350417859</c:v>
                </c:pt>
                <c:pt idx="21">
                  <c:v>2.3150965677757394</c:v>
                </c:pt>
                <c:pt idx="22">
                  <c:v>2.3089458017881603</c:v>
                </c:pt>
                <c:pt idx="23">
                  <c:v>2.3012460764421823</c:v>
                </c:pt>
                <c:pt idx="24">
                  <c:v>2.3325970383044536</c:v>
                </c:pt>
                <c:pt idx="25">
                  <c:v>2.3624166879959776</c:v>
                </c:pt>
                <c:pt idx="26">
                  <c:v>2.3557957344920237</c:v>
                </c:pt>
                <c:pt idx="27">
                  <c:v>2.3739787847268699</c:v>
                </c:pt>
                <c:pt idx="28">
                  <c:v>2.3968613876251119</c:v>
                </c:pt>
                <c:pt idx="29">
                  <c:v>2.4529158475329496</c:v>
                </c:pt>
                <c:pt idx="30">
                  <c:v>2.3972136781292019</c:v>
                </c:pt>
                <c:pt idx="31">
                  <c:v>2.3097569575881693</c:v>
                </c:pt>
                <c:pt idx="32">
                  <c:v>2.3289800230434703</c:v>
                </c:pt>
                <c:pt idx="33">
                  <c:v>2.3026925933127314</c:v>
                </c:pt>
                <c:pt idx="34">
                  <c:v>2.3533301311141361</c:v>
                </c:pt>
                <c:pt idx="35">
                  <c:v>2.3820693340831021</c:v>
                </c:pt>
                <c:pt idx="36">
                  <c:v>2.3936978463465475</c:v>
                </c:pt>
                <c:pt idx="37">
                  <c:v>2.3403458114757507</c:v>
                </c:pt>
                <c:pt idx="38">
                  <c:v>2.335164634983292</c:v>
                </c:pt>
                <c:pt idx="39">
                  <c:v>2.3522628705470665</c:v>
                </c:pt>
                <c:pt idx="40">
                  <c:v>2.3046848944747862</c:v>
                </c:pt>
                <c:pt idx="41">
                  <c:v>2.2829383555528029</c:v>
                </c:pt>
                <c:pt idx="42">
                  <c:v>2.3101876304225173</c:v>
                </c:pt>
                <c:pt idx="43">
                  <c:v>2.2972627580202039</c:v>
                </c:pt>
                <c:pt idx="44">
                  <c:v>2.2333643050516327</c:v>
                </c:pt>
                <c:pt idx="45">
                  <c:v>2.272123228596556</c:v>
                </c:pt>
                <c:pt idx="46">
                  <c:v>2.2401015974218961</c:v>
                </c:pt>
                <c:pt idx="47">
                  <c:v>2.2608001152945683</c:v>
                </c:pt>
                <c:pt idx="48">
                  <c:v>2.2299165407400059</c:v>
                </c:pt>
                <c:pt idx="49">
                  <c:v>2.2631810611469718</c:v>
                </c:pt>
                <c:pt idx="50">
                  <c:v>2.3423712398363605</c:v>
                </c:pt>
                <c:pt idx="51">
                  <c:v>2.3310116149406137</c:v>
                </c:pt>
                <c:pt idx="52">
                  <c:v>2.3382002568518008</c:v>
                </c:pt>
                <c:pt idx="53">
                  <c:v>2.3201377697019101</c:v>
                </c:pt>
                <c:pt idx="54">
                  <c:v>2.3070854756924506</c:v>
                </c:pt>
                <c:pt idx="55">
                  <c:v>2.3273560735274095</c:v>
                </c:pt>
                <c:pt idx="56">
                  <c:v>2.3033008932462296</c:v>
                </c:pt>
                <c:pt idx="57">
                  <c:v>2.2633229961258583</c:v>
                </c:pt>
                <c:pt idx="58">
                  <c:v>2.3050227735380395</c:v>
                </c:pt>
                <c:pt idx="59">
                  <c:v>2.2721733063048708</c:v>
                </c:pt>
                <c:pt idx="60">
                  <c:v>2.2726914140585261</c:v>
                </c:pt>
                <c:pt idx="61">
                  <c:v>2.318342012406438</c:v>
                </c:pt>
                <c:pt idx="62">
                  <c:v>2.3495462938123239</c:v>
                </c:pt>
                <c:pt idx="63">
                  <c:v>2.3386354532552471</c:v>
                </c:pt>
                <c:pt idx="64">
                  <c:v>2.2959663908081387</c:v>
                </c:pt>
                <c:pt idx="65">
                  <c:v>2.2658027852022387</c:v>
                </c:pt>
                <c:pt idx="66">
                  <c:v>2.3061757545012722</c:v>
                </c:pt>
                <c:pt idx="67">
                  <c:v>2.3265369302858119</c:v>
                </c:pt>
                <c:pt idx="68">
                  <c:v>2.3425999138690119</c:v>
                </c:pt>
                <c:pt idx="69">
                  <c:v>2.3601218753402375</c:v>
                </c:pt>
                <c:pt idx="70">
                  <c:v>2.3475385904322632</c:v>
                </c:pt>
                <c:pt idx="71">
                  <c:v>2.2868173496685795</c:v>
                </c:pt>
                <c:pt idx="72">
                  <c:v>2.3084214503521934</c:v>
                </c:pt>
                <c:pt idx="73">
                  <c:v>2.2853632264939461</c:v>
                </c:pt>
                <c:pt idx="74">
                  <c:v>2.3529430496034651</c:v>
                </c:pt>
                <c:pt idx="75">
                  <c:v>2.388984503903123</c:v>
                </c:pt>
                <c:pt idx="76">
                  <c:v>2.3986862671964779</c:v>
                </c:pt>
                <c:pt idx="77">
                  <c:v>2.3684390558130186</c:v>
                </c:pt>
                <c:pt idx="78">
                  <c:v>2.3579447270919704</c:v>
                </c:pt>
                <c:pt idx="79">
                  <c:v>2.3265808497931397</c:v>
                </c:pt>
                <c:pt idx="80">
                  <c:v>2.3082519523905978</c:v>
                </c:pt>
                <c:pt idx="81">
                  <c:v>2.3361682354378472</c:v>
                </c:pt>
                <c:pt idx="82">
                  <c:v>2.3107130835806662</c:v>
                </c:pt>
                <c:pt idx="83">
                  <c:v>2.3063048460294544</c:v>
                </c:pt>
                <c:pt idx="84">
                  <c:v>2.3510226552694431</c:v>
                </c:pt>
                <c:pt idx="85">
                  <c:v>2.3339385449679262</c:v>
                </c:pt>
                <c:pt idx="86">
                  <c:v>2.2867345748741217</c:v>
                </c:pt>
                <c:pt idx="87">
                  <c:v>2.3232022614130372</c:v>
                </c:pt>
                <c:pt idx="88">
                  <c:v>2.375719943443293</c:v>
                </c:pt>
                <c:pt idx="89">
                  <c:v>2.3847297357806854</c:v>
                </c:pt>
                <c:pt idx="90">
                  <c:v>2.3655137420379488</c:v>
                </c:pt>
                <c:pt idx="91">
                  <c:v>2.3735761929056434</c:v>
                </c:pt>
                <c:pt idx="92">
                  <c:v>2.3360382538522821</c:v>
                </c:pt>
                <c:pt idx="93">
                  <c:v>2.3444314242288486</c:v>
                </c:pt>
                <c:pt idx="94">
                  <c:v>2.3320410130845048</c:v>
                </c:pt>
                <c:pt idx="95">
                  <c:v>2.3532060416928129</c:v>
                </c:pt>
                <c:pt idx="96">
                  <c:v>2.3231814608309285</c:v>
                </c:pt>
                <c:pt idx="97">
                  <c:v>2.3542194069419162</c:v>
                </c:pt>
                <c:pt idx="98">
                  <c:v>2.3204358805449679</c:v>
                </c:pt>
                <c:pt idx="99">
                  <c:v>2.3429333523239446</c:v>
                </c:pt>
                <c:pt idx="100">
                  <c:v>2.3123009710863567</c:v>
                </c:pt>
                <c:pt idx="101">
                  <c:v>2.3339537778744979</c:v>
                </c:pt>
                <c:pt idx="102">
                  <c:v>2.3318520609447031</c:v>
                </c:pt>
                <c:pt idx="103">
                  <c:v>2.3164147516315619</c:v>
                </c:pt>
                <c:pt idx="104">
                  <c:v>2.3452257751345149</c:v>
                </c:pt>
                <c:pt idx="105">
                  <c:v>2.3315606884889117</c:v>
                </c:pt>
                <c:pt idx="106">
                  <c:v>2.3602110161127272</c:v>
                </c:pt>
                <c:pt idx="107">
                  <c:v>2.3559712022601094</c:v>
                </c:pt>
                <c:pt idx="108">
                  <c:v>2.3799574333015263</c:v>
                </c:pt>
                <c:pt idx="109">
                  <c:v>2.3185544576003791</c:v>
                </c:pt>
                <c:pt idx="110">
                  <c:v>2.3114983732949317</c:v>
                </c:pt>
                <c:pt idx="111">
                  <c:v>2.3258353961309526</c:v>
                </c:pt>
                <c:pt idx="112">
                  <c:v>2.3310818412564034</c:v>
                </c:pt>
                <c:pt idx="113">
                  <c:v>2.3476706480415586</c:v>
                </c:pt>
                <c:pt idx="114">
                  <c:v>2.3397901896833657</c:v>
                </c:pt>
                <c:pt idx="115">
                  <c:v>2.3424447300124438</c:v>
                </c:pt>
                <c:pt idx="116">
                  <c:v>2.3525451803861626</c:v>
                </c:pt>
                <c:pt idx="117">
                  <c:v>2.3235753802456935</c:v>
                </c:pt>
                <c:pt idx="118">
                  <c:v>2.3099968483188547</c:v>
                </c:pt>
                <c:pt idx="119">
                  <c:v>2.3026537668985485</c:v>
                </c:pt>
                <c:pt idx="120">
                  <c:v>2.3223021292655917</c:v>
                </c:pt>
                <c:pt idx="121">
                  <c:v>2.3058371758716745</c:v>
                </c:pt>
                <c:pt idx="122">
                  <c:v>2.3132916770724559</c:v>
                </c:pt>
                <c:pt idx="123">
                  <c:v>2.3307050987533557</c:v>
                </c:pt>
                <c:pt idx="124">
                  <c:v>2.3170495905543294</c:v>
                </c:pt>
                <c:pt idx="125">
                  <c:v>2.3261231644966007</c:v>
                </c:pt>
                <c:pt idx="126">
                  <c:v>2.370989772637206</c:v>
                </c:pt>
                <c:pt idx="127">
                  <c:v>2.3479659541565909</c:v>
                </c:pt>
                <c:pt idx="128">
                  <c:v>2.3661803883461281</c:v>
                </c:pt>
                <c:pt idx="129">
                  <c:v>2.3292870899857649</c:v>
                </c:pt>
                <c:pt idx="130">
                  <c:v>2.3321573277696559</c:v>
                </c:pt>
                <c:pt idx="131">
                  <c:v>2.3299152654263446</c:v>
                </c:pt>
                <c:pt idx="132">
                  <c:v>2.3414997057175579</c:v>
                </c:pt>
                <c:pt idx="133">
                  <c:v>2.3236956571716942</c:v>
                </c:pt>
                <c:pt idx="134">
                  <c:v>2.364108324541875</c:v>
                </c:pt>
                <c:pt idx="135">
                  <c:v>2.336790760239428</c:v>
                </c:pt>
                <c:pt idx="136">
                  <c:v>2.3511572274004715</c:v>
                </c:pt>
                <c:pt idx="137">
                  <c:v>2.3172980983999008</c:v>
                </c:pt>
                <c:pt idx="138">
                  <c:v>2.3403548495075621</c:v>
                </c:pt>
                <c:pt idx="139">
                  <c:v>2.3048685063187424</c:v>
                </c:pt>
                <c:pt idx="140">
                  <c:v>2.3049824768881697</c:v>
                </c:pt>
                <c:pt idx="141">
                  <c:v>2.3413682124925264</c:v>
                </c:pt>
                <c:pt idx="142">
                  <c:v>2.3576318276246107</c:v>
                </c:pt>
                <c:pt idx="143">
                  <c:v>2.3769402457523503</c:v>
                </c:pt>
                <c:pt idx="144">
                  <c:v>2.3670569625269029</c:v>
                </c:pt>
                <c:pt idx="145">
                  <c:v>2.3928206264862992</c:v>
                </c:pt>
                <c:pt idx="146">
                  <c:v>2.3827354776648155</c:v>
                </c:pt>
                <c:pt idx="147">
                  <c:v>2.3772156154777111</c:v>
                </c:pt>
                <c:pt idx="148">
                  <c:v>2.387750495450176</c:v>
                </c:pt>
                <c:pt idx="149">
                  <c:v>2.3603050781039996</c:v>
                </c:pt>
                <c:pt idx="150">
                  <c:v>2.3921764195411845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7316928"/>
        <c:axId val="-847266000"/>
      </c:scatterChart>
      <c:valAx>
        <c:axId val="-84731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7266000"/>
        <c:crossesAt val="0"/>
        <c:crossBetween val="midCat"/>
        <c:majorUnit val="10"/>
      </c:valAx>
      <c:valAx>
        <c:axId val="-8472660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73169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'6884'!$L$1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'6884'!$A$2:$A$141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'6884'!$L$2:$L$141</c:f>
              <c:numCache>
                <c:formatCode>0.00</c:formatCode>
                <c:ptCount val="140"/>
                <c:pt idx="0">
                  <c:v>1.8076605836735062</c:v>
                </c:pt>
                <c:pt idx="1">
                  <c:v>1.8428845037183681</c:v>
                </c:pt>
                <c:pt idx="2">
                  <c:v>1.792374576525952</c:v>
                </c:pt>
                <c:pt idx="3">
                  <c:v>1.8140713143403016</c:v>
                </c:pt>
                <c:pt idx="4">
                  <c:v>1.8510646493909628</c:v>
                </c:pt>
                <c:pt idx="5">
                  <c:v>1.8118156671743357</c:v>
                </c:pt>
                <c:pt idx="6">
                  <c:v>1.8160688257497517</c:v>
                </c:pt>
                <c:pt idx="7">
                  <c:v>1.8566080069497108</c:v>
                </c:pt>
                <c:pt idx="8">
                  <c:v>1.8166851275861107</c:v>
                </c:pt>
                <c:pt idx="9">
                  <c:v>1.7768413916132362</c:v>
                </c:pt>
                <c:pt idx="10">
                  <c:v>1.827509991666179</c:v>
                </c:pt>
                <c:pt idx="11">
                  <c:v>1.7866615923422808</c:v>
                </c:pt>
                <c:pt idx="12">
                  <c:v>1.7819497869737166</c:v>
                </c:pt>
                <c:pt idx="13">
                  <c:v>1.8043153046664961</c:v>
                </c:pt>
                <c:pt idx="14">
                  <c:v>1.7936855544782206</c:v>
                </c:pt>
                <c:pt idx="15">
                  <c:v>1.7810657881670551</c:v>
                </c:pt>
                <c:pt idx="16">
                  <c:v>1.8008225995900877</c:v>
                </c:pt>
                <c:pt idx="17">
                  <c:v>1.7854242017656596</c:v>
                </c:pt>
                <c:pt idx="18">
                  <c:v>1.7464499785553507</c:v>
                </c:pt>
                <c:pt idx="19">
                  <c:v>1.7514595578663927</c:v>
                </c:pt>
                <c:pt idx="20">
                  <c:v>1.8011681443089251</c:v>
                </c:pt>
                <c:pt idx="21">
                  <c:v>1.8055426466671272</c:v>
                </c:pt>
                <c:pt idx="22">
                  <c:v>1.7614524901188662</c:v>
                </c:pt>
                <c:pt idx="23">
                  <c:v>1.7361572088195592</c:v>
                </c:pt>
                <c:pt idx="24">
                  <c:v>1.7530271670444031</c:v>
                </c:pt>
                <c:pt idx="25">
                  <c:v>1.7573573747966589</c:v>
                </c:pt>
                <c:pt idx="26">
                  <c:v>1.7445836808048478</c:v>
                </c:pt>
                <c:pt idx="27">
                  <c:v>1.7147101047429389</c:v>
                </c:pt>
                <c:pt idx="28">
                  <c:v>1.7301134340505473</c:v>
                </c:pt>
                <c:pt idx="29">
                  <c:v>1.7449889329334349</c:v>
                </c:pt>
                <c:pt idx="30">
                  <c:v>1.761835624929692</c:v>
                </c:pt>
                <c:pt idx="31">
                  <c:v>1.7419684362699237</c:v>
                </c:pt>
                <c:pt idx="32">
                  <c:v>1.7542751104380645</c:v>
                </c:pt>
                <c:pt idx="33">
                  <c:v>1.7248801705395593</c:v>
                </c:pt>
                <c:pt idx="34">
                  <c:v>1.70899854444477</c:v>
                </c:pt>
                <c:pt idx="35">
                  <c:v>1.7143367678698378</c:v>
                </c:pt>
                <c:pt idx="36">
                  <c:v>1.7346485255054265</c:v>
                </c:pt>
                <c:pt idx="37">
                  <c:v>1.766012091202307</c:v>
                </c:pt>
                <c:pt idx="38">
                  <c:v>1.7355754616949011</c:v>
                </c:pt>
                <c:pt idx="39">
                  <c:v>1.7302301289469448</c:v>
                </c:pt>
                <c:pt idx="40">
                  <c:v>1.7195506979497588</c:v>
                </c:pt>
                <c:pt idx="41">
                  <c:v>1.7401568376210579</c:v>
                </c:pt>
                <c:pt idx="42">
                  <c:v>1.7283686896444923</c:v>
                </c:pt>
                <c:pt idx="43">
                  <c:v>1.6895945083241704</c:v>
                </c:pt>
                <c:pt idx="44">
                  <c:v>1.6822796656199588</c:v>
                </c:pt>
                <c:pt idx="45">
                  <c:v>1.7102958900023022</c:v>
                </c:pt>
                <c:pt idx="46">
                  <c:v>1.6771617904302163</c:v>
                </c:pt>
                <c:pt idx="47">
                  <c:v>1.7189698854787603</c:v>
                </c:pt>
                <c:pt idx="48">
                  <c:v>1.697052642282572</c:v>
                </c:pt>
                <c:pt idx="49">
                  <c:v>1.6990165482736885</c:v>
                </c:pt>
                <c:pt idx="50">
                  <c:v>1.6880577936827106</c:v>
                </c:pt>
                <c:pt idx="51">
                  <c:v>1.6869100348248742</c:v>
                </c:pt>
                <c:pt idx="52">
                  <c:v>1.7064943084251092</c:v>
                </c:pt>
                <c:pt idx="53">
                  <c:v>1.6616244080919564</c:v>
                </c:pt>
                <c:pt idx="54">
                  <c:v>1.6704002710999386</c:v>
                </c:pt>
                <c:pt idx="55">
                  <c:v>1.6791612833482199</c:v>
                </c:pt>
                <c:pt idx="56">
                  <c:v>1.674194105886299</c:v>
                </c:pt>
                <c:pt idx="57">
                  <c:v>1.6482396021519004</c:v>
                </c:pt>
                <c:pt idx="58">
                  <c:v>1.6851273650600058</c:v>
                </c:pt>
                <c:pt idx="59">
                  <c:v>1.6405929384143838</c:v>
                </c:pt>
                <c:pt idx="60">
                  <c:v>1.6898918165378551</c:v>
                </c:pt>
                <c:pt idx="61">
                  <c:v>1.6795523432035535</c:v>
                </c:pt>
                <c:pt idx="62">
                  <c:v>1.6304676707133818</c:v>
                </c:pt>
                <c:pt idx="63">
                  <c:v>1.6541587324002678</c:v>
                </c:pt>
                <c:pt idx="64">
                  <c:v>1.6717536098838341</c:v>
                </c:pt>
                <c:pt idx="65">
                  <c:v>1.6561565215446474</c:v>
                </c:pt>
                <c:pt idx="66">
                  <c:v>1.6463422444196194</c:v>
                </c:pt>
                <c:pt idx="67">
                  <c:v>1.6265088986895666</c:v>
                </c:pt>
                <c:pt idx="68">
                  <c:v>1.6363616515775998</c:v>
                </c:pt>
                <c:pt idx="69">
                  <c:v>1.6490197484282547</c:v>
                </c:pt>
                <c:pt idx="70">
                  <c:v>1.6294342815806191</c:v>
                </c:pt>
                <c:pt idx="71">
                  <c:v>1.6133290567191483</c:v>
                </c:pt>
                <c:pt idx="72">
                  <c:v>1.6721215908758142</c:v>
                </c:pt>
                <c:pt idx="73">
                  <c:v>1.7153032350230752</c:v>
                </c:pt>
                <c:pt idx="74">
                  <c:v>1.7163468089226914</c:v>
                </c:pt>
                <c:pt idx="75">
                  <c:v>1.7922206534995264</c:v>
                </c:pt>
                <c:pt idx="76">
                  <c:v>1.8052517031889999</c:v>
                </c:pt>
                <c:pt idx="77">
                  <c:v>1.8301121977736472</c:v>
                </c:pt>
                <c:pt idx="78">
                  <c:v>1.8180692019552991</c:v>
                </c:pt>
                <c:pt idx="79">
                  <c:v>1.7997813286405664</c:v>
                </c:pt>
                <c:pt idx="80">
                  <c:v>1.8450970776933739</c:v>
                </c:pt>
                <c:pt idx="81">
                  <c:v>1.8091277687707779</c:v>
                </c:pt>
                <c:pt idx="82">
                  <c:v>1.7996070277791685</c:v>
                </c:pt>
                <c:pt idx="83">
                  <c:v>1.7740251282416</c:v>
                </c:pt>
                <c:pt idx="84">
                  <c:v>1.7749225198536713</c:v>
                </c:pt>
                <c:pt idx="85">
                  <c:v>1.7749953992703027</c:v>
                </c:pt>
                <c:pt idx="86">
                  <c:v>1.7434708887111883</c:v>
                </c:pt>
                <c:pt idx="87">
                  <c:v>1.7512737559933118</c:v>
                </c:pt>
                <c:pt idx="88">
                  <c:v>1.7149252224010014</c:v>
                </c:pt>
                <c:pt idx="89">
                  <c:v>1.732490085399685</c:v>
                </c:pt>
                <c:pt idx="90">
                  <c:v>1.7237390582550038</c:v>
                </c:pt>
                <c:pt idx="91">
                  <c:v>1.7069308201783213</c:v>
                </c:pt>
                <c:pt idx="92">
                  <c:v>1.6898114881614177</c:v>
                </c:pt>
                <c:pt idx="93">
                  <c:v>1.6892666626708241</c:v>
                </c:pt>
                <c:pt idx="94">
                  <c:v>1.654334369663609</c:v>
                </c:pt>
                <c:pt idx="95">
                  <c:v>1.6932292339719599</c:v>
                </c:pt>
                <c:pt idx="96">
                  <c:v>1.7001469696171623</c:v>
                </c:pt>
                <c:pt idx="97">
                  <c:v>1.6718923101905701</c:v>
                </c:pt>
                <c:pt idx="98">
                  <c:v>1.6334167679301688</c:v>
                </c:pt>
                <c:pt idx="99">
                  <c:v>1.6668569952202574</c:v>
                </c:pt>
                <c:pt idx="100">
                  <c:v>1.6293602567190058</c:v>
                </c:pt>
                <c:pt idx="101">
                  <c:v>1.6063686400375079</c:v>
                </c:pt>
                <c:pt idx="102">
                  <c:v>1.6142741024086507</c:v>
                </c:pt>
                <c:pt idx="103">
                  <c:v>1.5996380173068629</c:v>
                </c:pt>
                <c:pt idx="104">
                  <c:v>1.6100035001750339</c:v>
                </c:pt>
                <c:pt idx="105">
                  <c:v>1.6212366012508792</c:v>
                </c:pt>
                <c:pt idx="106">
                  <c:v>1.6140951483354113</c:v>
                </c:pt>
                <c:pt idx="107">
                  <c:v>1.5603929239821461</c:v>
                </c:pt>
                <c:pt idx="108">
                  <c:v>1.5596432857885183</c:v>
                </c:pt>
                <c:pt idx="109">
                  <c:v>1.5373867318377676</c:v>
                </c:pt>
                <c:pt idx="110">
                  <c:v>1.5169052293349181</c:v>
                </c:pt>
                <c:pt idx="111">
                  <c:v>1.5291517329178437</c:v>
                </c:pt>
                <c:pt idx="112">
                  <c:v>1.5103144748043891</c:v>
                </c:pt>
                <c:pt idx="113">
                  <c:v>1.5353790108461578</c:v>
                </c:pt>
                <c:pt idx="114">
                  <c:v>1.5468467686686322</c:v>
                </c:pt>
                <c:pt idx="115">
                  <c:v>1.5290327937552612</c:v>
                </c:pt>
                <c:pt idx="116">
                  <c:v>1.5203496916505392</c:v>
                </c:pt>
                <c:pt idx="117">
                  <c:v>1.5339047187249475</c:v>
                </c:pt>
                <c:pt idx="118">
                  <c:v>1.5243351272259289</c:v>
                </c:pt>
                <c:pt idx="119">
                  <c:v>1.5148895639237283</c:v>
                </c:pt>
                <c:pt idx="120">
                  <c:v>1.5227305393820612</c:v>
                </c:pt>
                <c:pt idx="121">
                  <c:v>1.5034013839608111</c:v>
                </c:pt>
                <c:pt idx="122">
                  <c:v>1.5375386515306129</c:v>
                </c:pt>
                <c:pt idx="123">
                  <c:v>1.5201059418645095</c:v>
                </c:pt>
                <c:pt idx="124">
                  <c:v>1.5420482881713264</c:v>
                </c:pt>
                <c:pt idx="125">
                  <c:v>1.5313686150263366</c:v>
                </c:pt>
                <c:pt idx="126">
                  <c:v>1.5517918108804145</c:v>
                </c:pt>
                <c:pt idx="127">
                  <c:v>1.5228271250312653</c:v>
                </c:pt>
                <c:pt idx="128">
                  <c:v>1.5147123860325258</c:v>
                </c:pt>
                <c:pt idx="129">
                  <c:v>1.5016050668213718</c:v>
                </c:pt>
                <c:pt idx="130">
                  <c:v>1.5013485508127937</c:v>
                </c:pt>
                <c:pt idx="131">
                  <c:v>1.524703917273122</c:v>
                </c:pt>
                <c:pt idx="132">
                  <c:v>1.5153063210853195</c:v>
                </c:pt>
                <c:pt idx="133">
                  <c:v>1.4987651792816401</c:v>
                </c:pt>
                <c:pt idx="134">
                  <c:v>1.5255947377726664</c:v>
                </c:pt>
                <c:pt idx="135">
                  <c:v>1.5153010118986774</c:v>
                </c:pt>
                <c:pt idx="136">
                  <c:v>1.5150757092530083</c:v>
                </c:pt>
                <c:pt idx="137">
                  <c:v>1.5244908887244231</c:v>
                </c:pt>
                <c:pt idx="138">
                  <c:v>1.5031436527206219</c:v>
                </c:pt>
                <c:pt idx="139">
                  <c:v>1.4910868984467347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8609008"/>
        <c:axId val="-868232768"/>
      </c:scatterChart>
      <c:valAx>
        <c:axId val="-86860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68232768"/>
        <c:crossesAt val="0"/>
        <c:crossBetween val="midCat"/>
        <c:majorUnit val="10"/>
      </c:valAx>
      <c:valAx>
        <c:axId val="-8682327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686090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'6999'!$L$1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'6999'!$A$2:$A$141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'6999'!$L$2:$L$141</c:f>
              <c:numCache>
                <c:formatCode>0.00</c:formatCode>
                <c:ptCount val="140"/>
                <c:pt idx="0">
                  <c:v>2.6852172800106757</c:v>
                </c:pt>
                <c:pt idx="1">
                  <c:v>2.683944052916452</c:v>
                </c:pt>
                <c:pt idx="2">
                  <c:v>2.6706191574353451</c:v>
                </c:pt>
                <c:pt idx="3">
                  <c:v>2.6543653483992782</c:v>
                </c:pt>
                <c:pt idx="4">
                  <c:v>2.8117670472400089</c:v>
                </c:pt>
                <c:pt idx="5">
                  <c:v>2.9736943757836243</c:v>
                </c:pt>
                <c:pt idx="6">
                  <c:v>3.1737197980393268</c:v>
                </c:pt>
                <c:pt idx="7">
                  <c:v>3.3854590447258892</c:v>
                </c:pt>
                <c:pt idx="8">
                  <c:v>3.5336467813575942</c:v>
                </c:pt>
                <c:pt idx="9">
                  <c:v>3.5567952781793992</c:v>
                </c:pt>
                <c:pt idx="10">
                  <c:v>3.7466475580284464</c:v>
                </c:pt>
                <c:pt idx="11">
                  <c:v>3.6923509715431075</c:v>
                </c:pt>
                <c:pt idx="12">
                  <c:v>3.7531129903414593</c:v>
                </c:pt>
                <c:pt idx="13">
                  <c:v>3.756130391911777</c:v>
                </c:pt>
                <c:pt idx="14">
                  <c:v>3.8356018946147499</c:v>
                </c:pt>
                <c:pt idx="15">
                  <c:v>3.7139682997167931</c:v>
                </c:pt>
                <c:pt idx="16">
                  <c:v>3.6173908289742793</c:v>
                </c:pt>
                <c:pt idx="17">
                  <c:v>3.4544314966198417</c:v>
                </c:pt>
                <c:pt idx="18">
                  <c:v>3.3384189782082849</c:v>
                </c:pt>
                <c:pt idx="19">
                  <c:v>3.1369905199544399</c:v>
                </c:pt>
                <c:pt idx="20">
                  <c:v>3.0250559950569667</c:v>
                </c:pt>
                <c:pt idx="21">
                  <c:v>3.0238180013009983</c:v>
                </c:pt>
                <c:pt idx="22">
                  <c:v>3.0603386604691671</c:v>
                </c:pt>
                <c:pt idx="23">
                  <c:v>3.1932145981039977</c:v>
                </c:pt>
                <c:pt idx="24">
                  <c:v>3.2812253415129828</c:v>
                </c:pt>
                <c:pt idx="25">
                  <c:v>3.3763913760350861</c:v>
                </c:pt>
                <c:pt idx="26">
                  <c:v>3.4349717929031409</c:v>
                </c:pt>
                <c:pt idx="27">
                  <c:v>3.4394612472472401</c:v>
                </c:pt>
                <c:pt idx="28">
                  <c:v>3.5112424157439173</c:v>
                </c:pt>
                <c:pt idx="29">
                  <c:v>3.5363051081557226</c:v>
                </c:pt>
                <c:pt idx="30">
                  <c:v>3.6138986082975126</c:v>
                </c:pt>
                <c:pt idx="31">
                  <c:v>3.6140124021587345</c:v>
                </c:pt>
                <c:pt idx="32">
                  <c:v>3.5799197852158184</c:v>
                </c:pt>
                <c:pt idx="33">
                  <c:v>3.5592280909901199</c:v>
                </c:pt>
                <c:pt idx="34">
                  <c:v>3.6076798271681998</c:v>
                </c:pt>
                <c:pt idx="35">
                  <c:v>3.6565380708344826</c:v>
                </c:pt>
                <c:pt idx="36">
                  <c:v>3.5812334495732077</c:v>
                </c:pt>
                <c:pt idx="37">
                  <c:v>3.5522429400413671</c:v>
                </c:pt>
                <c:pt idx="38">
                  <c:v>3.5269472448729782</c:v>
                </c:pt>
                <c:pt idx="39">
                  <c:v>3.4948255930631182</c:v>
                </c:pt>
                <c:pt idx="40">
                  <c:v>3.5307587635854656</c:v>
                </c:pt>
                <c:pt idx="41">
                  <c:v>3.5637951284277976</c:v>
                </c:pt>
                <c:pt idx="42">
                  <c:v>3.5894437621448989</c:v>
                </c:pt>
                <c:pt idx="43">
                  <c:v>3.5410058568474754</c:v>
                </c:pt>
                <c:pt idx="44">
                  <c:v>3.4984824656852234</c:v>
                </c:pt>
                <c:pt idx="45">
                  <c:v>3.4727101663444304</c:v>
                </c:pt>
                <c:pt idx="46">
                  <c:v>3.4617920083438576</c:v>
                </c:pt>
                <c:pt idx="47">
                  <c:v>3.4684736150265456</c:v>
                </c:pt>
                <c:pt idx="48">
                  <c:v>3.4485302629985424</c:v>
                </c:pt>
                <c:pt idx="49">
                  <c:v>3.5020408851707048</c:v>
                </c:pt>
                <c:pt idx="50">
                  <c:v>3.415002581765421</c:v>
                </c:pt>
                <c:pt idx="51">
                  <c:v>3.351042815815005</c:v>
                </c:pt>
                <c:pt idx="52">
                  <c:v>3.3298757112979467</c:v>
                </c:pt>
                <c:pt idx="53">
                  <c:v>3.37242696947248</c:v>
                </c:pt>
                <c:pt idx="54">
                  <c:v>3.3688035274874957</c:v>
                </c:pt>
                <c:pt idx="55">
                  <c:v>3.3163359159523469</c:v>
                </c:pt>
                <c:pt idx="56">
                  <c:v>3.2424140703379529</c:v>
                </c:pt>
                <c:pt idx="57">
                  <c:v>3.0699586239821763</c:v>
                </c:pt>
                <c:pt idx="58">
                  <c:v>2.9120055434440033</c:v>
                </c:pt>
                <c:pt idx="59">
                  <c:v>2.8447432155498351</c:v>
                </c:pt>
                <c:pt idx="60">
                  <c:v>2.7542589134983468</c:v>
                </c:pt>
                <c:pt idx="61">
                  <c:v>2.9053469532812826</c:v>
                </c:pt>
                <c:pt idx="62">
                  <c:v>3.0080141897205603</c:v>
                </c:pt>
                <c:pt idx="63">
                  <c:v>3.1261480982218255</c:v>
                </c:pt>
                <c:pt idx="64">
                  <c:v>3.2967539566264996</c:v>
                </c:pt>
                <c:pt idx="65">
                  <c:v>3.3453250327563135</c:v>
                </c:pt>
                <c:pt idx="66">
                  <c:v>3.3130723037998346</c:v>
                </c:pt>
                <c:pt idx="67">
                  <c:v>3.3974661900946082</c:v>
                </c:pt>
                <c:pt idx="68">
                  <c:v>3.3448008830358762</c:v>
                </c:pt>
                <c:pt idx="69">
                  <c:v>3.3300718686100312</c:v>
                </c:pt>
                <c:pt idx="70">
                  <c:v>3.2530000103841963</c:v>
                </c:pt>
                <c:pt idx="71">
                  <c:v>3.2437942405828588</c:v>
                </c:pt>
                <c:pt idx="72">
                  <c:v>3.3398736350160352</c:v>
                </c:pt>
                <c:pt idx="73">
                  <c:v>3.3329731401863412</c:v>
                </c:pt>
                <c:pt idx="74">
                  <c:v>3.3881453729272284</c:v>
                </c:pt>
                <c:pt idx="75">
                  <c:v>3.3504884942040478</c:v>
                </c:pt>
                <c:pt idx="76">
                  <c:v>3.4381926415176522</c:v>
                </c:pt>
                <c:pt idx="77">
                  <c:v>3.3610568425897145</c:v>
                </c:pt>
                <c:pt idx="78">
                  <c:v>3.2625234864789792</c:v>
                </c:pt>
                <c:pt idx="79">
                  <c:v>3.2470986547526426</c:v>
                </c:pt>
                <c:pt idx="80">
                  <c:v>3.1510938696268518</c:v>
                </c:pt>
                <c:pt idx="81">
                  <c:v>3.1417468569340232</c:v>
                </c:pt>
                <c:pt idx="82">
                  <c:v>3.1602819953004331</c:v>
                </c:pt>
                <c:pt idx="83">
                  <c:v>3.1219647177937953</c:v>
                </c:pt>
                <c:pt idx="84">
                  <c:v>3.1400499698056392</c:v>
                </c:pt>
                <c:pt idx="85">
                  <c:v>3.1878177752071379</c:v>
                </c:pt>
                <c:pt idx="86">
                  <c:v>3.2032842909742381</c:v>
                </c:pt>
                <c:pt idx="87">
                  <c:v>3.210377506849845</c:v>
                </c:pt>
                <c:pt idx="88">
                  <c:v>3.1789636938294499</c:v>
                </c:pt>
                <c:pt idx="89">
                  <c:v>3.0218557355122715</c:v>
                </c:pt>
                <c:pt idx="90">
                  <c:v>2.9479329894606958</c:v>
                </c:pt>
                <c:pt idx="91">
                  <c:v>2.8654004757130371</c:v>
                </c:pt>
                <c:pt idx="92">
                  <c:v>2.8529799352515517</c:v>
                </c:pt>
                <c:pt idx="93">
                  <c:v>2.9980007430254907</c:v>
                </c:pt>
                <c:pt idx="94">
                  <c:v>3.0625859271331497</c:v>
                </c:pt>
                <c:pt idx="95">
                  <c:v>3.0993859710382834</c:v>
                </c:pt>
                <c:pt idx="96">
                  <c:v>3.1792566992200015</c:v>
                </c:pt>
                <c:pt idx="97">
                  <c:v>3.1483636025732542</c:v>
                </c:pt>
                <c:pt idx="98">
                  <c:v>3.0488644442342618</c:v>
                </c:pt>
                <c:pt idx="99">
                  <c:v>3.0436311072514002</c:v>
                </c:pt>
                <c:pt idx="100">
                  <c:v>3.0492954142302406</c:v>
                </c:pt>
                <c:pt idx="101">
                  <c:v>3.0734735236337634</c:v>
                </c:pt>
                <c:pt idx="102">
                  <c:v>3.0682973625344032</c:v>
                </c:pt>
                <c:pt idx="103">
                  <c:v>3.0349765581665187</c:v>
                </c:pt>
                <c:pt idx="104">
                  <c:v>2.9049213659236877</c:v>
                </c:pt>
                <c:pt idx="105">
                  <c:v>2.8178862961775901</c:v>
                </c:pt>
                <c:pt idx="106">
                  <c:v>2.7167797479477618</c:v>
                </c:pt>
                <c:pt idx="107">
                  <c:v>2.6062310804255735</c:v>
                </c:pt>
                <c:pt idx="108">
                  <c:v>2.5301868404865937</c:v>
                </c:pt>
                <c:pt idx="109">
                  <c:v>2.3268181478800676</c:v>
                </c:pt>
                <c:pt idx="110">
                  <c:v>2.3198971398370007</c:v>
                </c:pt>
                <c:pt idx="111">
                  <c:v>2.2543852715475583</c:v>
                </c:pt>
                <c:pt idx="112">
                  <c:v>2.1885000255516172</c:v>
                </c:pt>
                <c:pt idx="113">
                  <c:v>2.1268947815142702</c:v>
                </c:pt>
                <c:pt idx="114">
                  <c:v>2.0986606161418098</c:v>
                </c:pt>
                <c:pt idx="115">
                  <c:v>2.0160496209575047</c:v>
                </c:pt>
                <c:pt idx="116">
                  <c:v>2.0003243888593998</c:v>
                </c:pt>
                <c:pt idx="117">
                  <c:v>1.9215818523567407</c:v>
                </c:pt>
                <c:pt idx="118">
                  <c:v>1.8865893178518522</c:v>
                </c:pt>
                <c:pt idx="119">
                  <c:v>1.8269298059571752</c:v>
                </c:pt>
                <c:pt idx="120">
                  <c:v>1.7597799257029041</c:v>
                </c:pt>
                <c:pt idx="121">
                  <c:v>1.7903307100602803</c:v>
                </c:pt>
                <c:pt idx="122">
                  <c:v>1.7310355481653026</c:v>
                </c:pt>
                <c:pt idx="123">
                  <c:v>1.7183683046850853</c:v>
                </c:pt>
                <c:pt idx="124">
                  <c:v>1.7241345894275162</c:v>
                </c:pt>
                <c:pt idx="125">
                  <c:v>1.7128325890731999</c:v>
                </c:pt>
                <c:pt idx="126">
                  <c:v>1.6958687455121164</c:v>
                </c:pt>
                <c:pt idx="127">
                  <c:v>1.6783473032094611</c:v>
                </c:pt>
                <c:pt idx="128">
                  <c:v>1.6543551576620064</c:v>
                </c:pt>
                <c:pt idx="129">
                  <c:v>1.6614611964602835</c:v>
                </c:pt>
                <c:pt idx="130">
                  <c:v>1.6126970564444387</c:v>
                </c:pt>
                <c:pt idx="131">
                  <c:v>1.6182878302597816</c:v>
                </c:pt>
                <c:pt idx="132">
                  <c:v>1.5774278961514518</c:v>
                </c:pt>
                <c:pt idx="133">
                  <c:v>1.5958828473515856</c:v>
                </c:pt>
                <c:pt idx="134">
                  <c:v>1.5891546512004424</c:v>
                </c:pt>
                <c:pt idx="135">
                  <c:v>1.614015580011642</c:v>
                </c:pt>
                <c:pt idx="136">
                  <c:v>1.5969827733332171</c:v>
                </c:pt>
                <c:pt idx="137">
                  <c:v>1.6093019848141685</c:v>
                </c:pt>
                <c:pt idx="138">
                  <c:v>1.6049955262836859</c:v>
                </c:pt>
                <c:pt idx="139">
                  <c:v>1.616053798691351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4102032"/>
        <c:axId val="-814098640"/>
      </c:scatterChart>
      <c:valAx>
        <c:axId val="-81410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4098640"/>
        <c:crossesAt val="0"/>
        <c:crossBetween val="midCat"/>
        <c:majorUnit val="10"/>
      </c:valAx>
      <c:valAx>
        <c:axId val="-81409864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41020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'6999'!$A$2:$A$179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'6999'!$P$2:$P$177</c:f>
              <c:numCache>
                <c:formatCode>General</c:formatCode>
                <c:ptCount val="176"/>
                <c:pt idx="4">
                  <c:v>-32.162672406539542</c:v>
                </c:pt>
                <c:pt idx="5">
                  <c:v>-27.955852958277806</c:v>
                </c:pt>
                <c:pt idx="6">
                  <c:v>-22.858425259945349</c:v>
                </c:pt>
                <c:pt idx="7">
                  <c:v>-17.487166835150731</c:v>
                </c:pt>
                <c:pt idx="8">
                  <c:v>-13.601533900886951</c:v>
                </c:pt>
                <c:pt idx="9">
                  <c:v>-12.638907545347033</c:v>
                </c:pt>
                <c:pt idx="10">
                  <c:v>-7.779294490051079</c:v>
                </c:pt>
                <c:pt idx="11">
                  <c:v>-8.6270797168333253</c:v>
                </c:pt>
                <c:pt idx="12">
                  <c:v>-6.7851728062166785</c:v>
                </c:pt>
                <c:pt idx="13">
                  <c:v>-6.2931453118540617</c:v>
                </c:pt>
                <c:pt idx="14">
                  <c:v>-4.0138721422864032</c:v>
                </c:pt>
                <c:pt idx="15">
                  <c:v>-6.4357753729920999</c:v>
                </c:pt>
                <c:pt idx="16">
                  <c:v>-8.2719487491735055</c:v>
                </c:pt>
                <c:pt idx="17">
                  <c:v>-11.659911935454405</c:v>
                </c:pt>
                <c:pt idx="18">
                  <c:v>-13.950412867375853</c:v>
                </c:pt>
                <c:pt idx="19">
                  <c:v>-18.237657817146985</c:v>
                </c:pt>
                <c:pt idx="20">
                  <c:v>-20.432828659987731</c:v>
                </c:pt>
                <c:pt idx="21">
                  <c:v>-20.040278326176608</c:v>
                </c:pt>
                <c:pt idx="22">
                  <c:v>-18.765054752598502</c:v>
                </c:pt>
                <c:pt idx="23">
                  <c:v>-15.237361368095309</c:v>
                </c:pt>
                <c:pt idx="24">
                  <c:v>-12.758468808655083</c:v>
                </c:pt>
                <c:pt idx="25">
                  <c:v>-10.112309053507921</c:v>
                </c:pt>
                <c:pt idx="26">
                  <c:v>-8.3214008278169889</c:v>
                </c:pt>
                <c:pt idx="27">
                  <c:v>-7.7949615764048765</c:v>
                </c:pt>
                <c:pt idx="28">
                  <c:v>-5.6954631520432946</c:v>
                </c:pt>
                <c:pt idx="29">
                  <c:v>-4.6880891931826776</c:v>
                </c:pt>
                <c:pt idx="30">
                  <c:v>-2.4527175528433109</c:v>
                </c:pt>
                <c:pt idx="31">
                  <c:v>-2.0285668661822114</c:v>
                </c:pt>
                <c:pt idx="32">
                  <c:v>-2.4040496703119896</c:v>
                </c:pt>
                <c:pt idx="33">
                  <c:v>-2.4662629334324735</c:v>
                </c:pt>
                <c:pt idx="34">
                  <c:v>-0.91212998193227812</c:v>
                </c:pt>
                <c:pt idx="35">
                  <c:v>0.65150577895899653</c:v>
                </c:pt>
                <c:pt idx="36">
                  <c:v>-0.68737827367566762</c:v>
                </c:pt>
                <c:pt idx="37">
                  <c:v>-0.94359057079818243</c:v>
                </c:pt>
                <c:pt idx="38">
                  <c:v>-1.1134302483497955</c:v>
                </c:pt>
                <c:pt idx="39">
                  <c:v>-1.4428383637729141</c:v>
                </c:pt>
                <c:pt idx="40">
                  <c:v>-0.18134834439165198</c:v>
                </c:pt>
                <c:pt idx="41">
                  <c:v>1.0124238763781974</c:v>
                </c:pt>
                <c:pt idx="42">
                  <c:v>2.033495217698353</c:v>
                </c:pt>
                <c:pt idx="43">
                  <c:v>1.3226667069114952</c:v>
                </c:pt>
                <c:pt idx="44">
                  <c:v>0.75010010297360208</c:v>
                </c:pt>
                <c:pt idx="45">
                  <c:v>0.56911898587464271</c:v>
                </c:pt>
                <c:pt idx="46">
                  <c:v>0.73537888627363668</c:v>
                </c:pt>
                <c:pt idx="47">
                  <c:v>1.3130634564912946</c:v>
                </c:pt>
                <c:pt idx="48">
                  <c:v>1.268343975085449</c:v>
                </c:pt>
                <c:pt idx="49">
                  <c:v>2.9407370588785038</c:v>
                </c:pt>
                <c:pt idx="50">
                  <c:v>1.3275580716958142</c:v>
                </c:pt>
                <c:pt idx="51">
                  <c:v>0.25387945983899207</c:v>
                </c:pt>
                <c:pt idx="52">
                  <c:v>0.1805526661872103</c:v>
                </c:pt>
                <c:pt idx="53">
                  <c:v>1.5967518294765746</c:v>
                </c:pt>
                <c:pt idx="54">
                  <c:v>1.9335382216865074</c:v>
                </c:pt>
                <c:pt idx="55">
                  <c:v>1.1285084196801429</c:v>
                </c:pt>
                <c:pt idx="56">
                  <c:v>-0.17805088178938008</c:v>
                </c:pt>
                <c:pt idx="57">
                  <c:v>-3.7880020115384707</c:v>
                </c:pt>
                <c:pt idx="58">
                  <c:v>-7.0589354796610086</c:v>
                </c:pt>
                <c:pt idx="59">
                  <c:v>-8.2098171383606111</c:v>
                </c:pt>
                <c:pt idx="60">
                  <c:v>-9.9035522511918916</c:v>
                </c:pt>
                <c:pt idx="61">
                  <c:v>-5.9501197589315113</c:v>
                </c:pt>
                <c:pt idx="62">
                  <c:v>-3.1286065500559594</c:v>
                </c:pt>
                <c:pt idx="63">
                  <c:v>5.4466631967891907E-2</c:v>
                </c:pt>
                <c:pt idx="64">
                  <c:v>4.4641615928774332</c:v>
                </c:pt>
                <c:pt idx="65">
                  <c:v>6.0210843203275912</c:v>
                </c:pt>
                <c:pt idx="66">
                  <c:v>5.6886120519036325</c:v>
                </c:pt>
                <c:pt idx="67">
                  <c:v>8.0829543761119496</c:v>
                </c:pt>
                <c:pt idx="68">
                  <c:v>7.2733031023428607</c:v>
                </c:pt>
                <c:pt idx="69">
                  <c:v>7.3504777010511306</c:v>
                </c:pt>
                <c:pt idx="70">
                  <c:v>5.9702814548888465</c:v>
                </c:pt>
                <c:pt idx="71">
                  <c:v>6.1765713649016636</c:v>
                </c:pt>
                <c:pt idx="72">
                  <c:v>8.8440824736948329</c:v>
                </c:pt>
                <c:pt idx="73">
                  <c:v>9.1042621379809727</c:v>
                </c:pt>
                <c:pt idx="74">
                  <c:v>10.815498217229246</c:v>
                </c:pt>
                <c:pt idx="75">
                  <c:v>10.356694683959997</c:v>
                </c:pt>
                <c:pt idx="76">
                  <c:v>12.8284200340892</c:v>
                </c:pt>
                <c:pt idx="77">
                  <c:v>11.446729064405094</c:v>
                </c:pt>
                <c:pt idx="78">
                  <c:v>9.564833514870493</c:v>
                </c:pt>
                <c:pt idx="79">
                  <c:v>9.6257421913769061</c:v>
                </c:pt>
                <c:pt idx="80">
                  <c:v>7.8029563232111281</c:v>
                </c:pt>
                <c:pt idx="81">
                  <c:v>8.0059444385100882</c:v>
                </c:pt>
                <c:pt idx="82">
                  <c:v>8.8607256317183012</c:v>
                </c:pt>
                <c:pt idx="83">
                  <c:v>8.3864841447989615</c:v>
                </c:pt>
                <c:pt idx="84">
                  <c:v>9.2307484732527598</c:v>
                </c:pt>
                <c:pt idx="85">
                  <c:v>10.768893370423958</c:v>
                </c:pt>
                <c:pt idx="86">
                  <c:v>11.551940249995591</c:v>
                </c:pt>
                <c:pt idx="87">
                  <c:v>12.139246890697617</c:v>
                </c:pt>
                <c:pt idx="88">
                  <c:v>11.826385720388926</c:v>
                </c:pt>
                <c:pt idx="89">
                  <c:v>8.5752084329305536</c:v>
                </c:pt>
                <c:pt idx="90">
                  <c:v>7.2686280821983154</c:v>
                </c:pt>
                <c:pt idx="91">
                  <c:v>5.760779652299953</c:v>
                </c:pt>
                <c:pt idx="92">
                  <c:v>5.8919187872201686</c:v>
                </c:pt>
                <c:pt idx="93">
                  <c:v>9.703519330534732</c:v>
                </c:pt>
                <c:pt idx="94">
                  <c:v>11.634799284106883</c:v>
                </c:pt>
                <c:pt idx="95">
                  <c:v>12.916553954846041</c:v>
                </c:pt>
                <c:pt idx="96">
                  <c:v>15.205159704350542</c:v>
                </c:pt>
                <c:pt idx="97">
                  <c:v>14.904471171912448</c:v>
                </c:pt>
                <c:pt idx="98">
                  <c:v>12.999998339668545</c:v>
                </c:pt>
                <c:pt idx="99">
                  <c:v>13.299150676545082</c:v>
                </c:pt>
                <c:pt idx="100">
                  <c:v>13.85305412228211</c:v>
                </c:pt>
                <c:pt idx="101">
                  <c:v>14.83974943693017</c:v>
                </c:pt>
                <c:pt idx="102">
                  <c:v>15.140238358097152</c:v>
                </c:pt>
                <c:pt idx="103">
                  <c:v>14.782797995986288</c:v>
                </c:pt>
                <c:pt idx="104">
                  <c:v>12.164025490644438</c:v>
                </c:pt>
                <c:pt idx="105">
                  <c:v>10.550922095788506</c:v>
                </c:pt>
                <c:pt idx="106">
                  <c:v>8.6088737693827042</c:v>
                </c:pt>
                <c:pt idx="107">
                  <c:v>6.4460997183913777</c:v>
                </c:pt>
                <c:pt idx="108">
                  <c:v>5.0899258112761094</c:v>
                </c:pt>
                <c:pt idx="109">
                  <c:v>0.75732455746974026</c:v>
                </c:pt>
                <c:pt idx="110">
                  <c:v>1.0170246902285827</c:v>
                </c:pt>
                <c:pt idx="111">
                  <c:v>-9.2936974490078469E-2</c:v>
                </c:pt>
                <c:pt idx="112">
                  <c:v>-1.2116269831598161</c:v>
                </c:pt>
                <c:pt idx="113">
                  <c:v>-2.2302646090660256</c:v>
                </c:pt>
                <c:pt idx="114">
                  <c:v>-2.4687960649021896</c:v>
                </c:pt>
                <c:pt idx="115">
                  <c:v>-3.978479132918745</c:v>
                </c:pt>
                <c:pt idx="116">
                  <c:v>-3.9245928300629034</c:v>
                </c:pt>
                <c:pt idx="117">
                  <c:v>-5.3438440449015134</c:v>
                </c:pt>
                <c:pt idx="118">
                  <c:v>-5.7403639647235671</c:v>
                </c:pt>
                <c:pt idx="119">
                  <c:v>-6.7135167663289739</c:v>
                </c:pt>
                <c:pt idx="120">
                  <c:v>-7.861769768682934</c:v>
                </c:pt>
                <c:pt idx="121">
                  <c:v>-6.7261022526483263</c:v>
                </c:pt>
                <c:pt idx="122">
                  <c:v>-7.6907377484248043</c:v>
                </c:pt>
                <c:pt idx="123">
                  <c:v>-7.565365719477386</c:v>
                </c:pt>
                <c:pt idx="124">
                  <c:v>-7.0090783687013474</c:v>
                </c:pt>
                <c:pt idx="125">
                  <c:v>-6.8517914413217893</c:v>
                </c:pt>
                <c:pt idx="126">
                  <c:v>-6.8268598046993159</c:v>
                </c:pt>
                <c:pt idx="127">
                  <c:v>-6.8149629945231629</c:v>
                </c:pt>
                <c:pt idx="128">
                  <c:v>-6.9543299650791566</c:v>
                </c:pt>
                <c:pt idx="129">
                  <c:v>-6.3667235665780515</c:v>
                </c:pt>
                <c:pt idx="130">
                  <c:v>-7.0851783731549638</c:v>
                </c:pt>
                <c:pt idx="131">
                  <c:v>-6.5329938911687089</c:v>
                </c:pt>
                <c:pt idx="132">
                  <c:v>-7.066674334894568</c:v>
                </c:pt>
                <c:pt idx="133">
                  <c:v>-6.2137676541586906</c:v>
                </c:pt>
                <c:pt idx="134">
                  <c:v>-5.9495602128988851</c:v>
                </c:pt>
                <c:pt idx="135">
                  <c:v>-4.9469028240751323</c:v>
                </c:pt>
                <c:pt idx="136">
                  <c:v>-4.9235833185403406</c:v>
                </c:pt>
                <c:pt idx="137">
                  <c:v>-4.2141100719150089</c:v>
                </c:pt>
                <c:pt idx="138">
                  <c:v>-3.8932903623153137</c:v>
                </c:pt>
                <c:pt idx="139">
                  <c:v>-3.2132937280893477</c:v>
                </c:pt>
                <c:pt idx="140">
                  <c:v>-3.0293238523947505</c:v>
                </c:pt>
                <c:pt idx="141">
                  <c:v>-2.9451926001077919</c:v>
                </c:pt>
                <c:pt idx="142">
                  <c:v>-1.8870095150066177</c:v>
                </c:pt>
                <c:pt idx="143">
                  <c:v>-2.0886907722417107</c:v>
                </c:pt>
                <c:pt idx="144">
                  <c:v>-1.6218521326383208</c:v>
                </c:pt>
                <c:pt idx="145">
                  <c:v>-2.0439184644764685</c:v>
                </c:pt>
                <c:pt idx="146">
                  <c:v>-1.5482750518440189</c:v>
                </c:pt>
                <c:pt idx="147">
                  <c:v>-0.62504348865250092</c:v>
                </c:pt>
                <c:pt idx="148">
                  <c:v>2.9454527985821946E-2</c:v>
                </c:pt>
                <c:pt idx="149">
                  <c:v>0.62406576788431489</c:v>
                </c:pt>
                <c:pt idx="150">
                  <c:v>0.85144542039231075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summary!$AC$46:$AC$86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6861952"/>
        <c:axId val="-816858560"/>
      </c:scatterChart>
      <c:valAx>
        <c:axId val="-81686195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6858560"/>
        <c:crossesAt val="0"/>
        <c:crossBetween val="midCat"/>
        <c:majorUnit val="10"/>
      </c:valAx>
      <c:valAx>
        <c:axId val="-816858560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686195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'6999'!$L$1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'6999'!$A$2:$A$141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'6999'!$M$2:$M$177</c:f>
              <c:numCache>
                <c:formatCode>0.00</c:formatCode>
                <c:ptCount val="176"/>
                <c:pt idx="4">
                  <c:v>2.9019188443717647</c:v>
                </c:pt>
                <c:pt idx="5">
                  <c:v>3.0818765323417314</c:v>
                </c:pt>
                <c:pt idx="6">
                  <c:v>3.2999323140237848</c:v>
                </c:pt>
                <c:pt idx="7">
                  <c:v>3.5297019201366986</c:v>
                </c:pt>
                <c:pt idx="8">
                  <c:v>3.6959200161947545</c:v>
                </c:pt>
                <c:pt idx="9">
                  <c:v>3.7370988724429108</c:v>
                </c:pt>
                <c:pt idx="10">
                  <c:v>3.9449815117183094</c:v>
                </c:pt>
                <c:pt idx="11">
                  <c:v>3.9087152846593214</c:v>
                </c:pt>
                <c:pt idx="12">
                  <c:v>3.9875076628840245</c:v>
                </c:pt>
                <c:pt idx="13">
                  <c:v>4.0085554238806935</c:v>
                </c:pt>
                <c:pt idx="14">
                  <c:v>4.1060572860100173</c:v>
                </c:pt>
                <c:pt idx="15">
                  <c:v>4.0024540505384119</c:v>
                </c:pt>
                <c:pt idx="16">
                  <c:v>3.923906939222249</c:v>
                </c:pt>
                <c:pt idx="17">
                  <c:v>3.7789779662941627</c:v>
                </c:pt>
                <c:pt idx="18">
                  <c:v>3.6809958073089568</c:v>
                </c:pt>
                <c:pt idx="19">
                  <c:v>3.4975977084814631</c:v>
                </c:pt>
                <c:pt idx="20">
                  <c:v>3.4036935430103412</c:v>
                </c:pt>
                <c:pt idx="21">
                  <c:v>3.4204859086807238</c:v>
                </c:pt>
                <c:pt idx="22">
                  <c:v>3.4750369272752439</c:v>
                </c:pt>
                <c:pt idx="23">
                  <c:v>3.6259432243364254</c:v>
                </c:pt>
                <c:pt idx="24">
                  <c:v>3.7319843271717619</c:v>
                </c:pt>
                <c:pt idx="25">
                  <c:v>3.8451807211202165</c:v>
                </c:pt>
                <c:pt idx="26">
                  <c:v>3.9217914974146222</c:v>
                </c:pt>
                <c:pt idx="27">
                  <c:v>3.9443113111850727</c:v>
                </c:pt>
                <c:pt idx="28">
                  <c:v>4.0341228391081012</c:v>
                </c:pt>
                <c:pt idx="29">
                  <c:v>4.0772158909462579</c:v>
                </c:pt>
                <c:pt idx="30">
                  <c:v>4.1728397505143988</c:v>
                </c:pt>
                <c:pt idx="31">
                  <c:v>4.1909839038019721</c:v>
                </c:pt>
                <c:pt idx="32">
                  <c:v>4.1749216462854069</c:v>
                </c:pt>
                <c:pt idx="33">
                  <c:v>4.1722603114860597</c:v>
                </c:pt>
                <c:pt idx="34">
                  <c:v>4.2387424070904904</c:v>
                </c:pt>
                <c:pt idx="35">
                  <c:v>4.3056310101831246</c:v>
                </c:pt>
                <c:pt idx="36">
                  <c:v>4.2483567483482005</c:v>
                </c:pt>
                <c:pt idx="37">
                  <c:v>4.2373965982427109</c:v>
                </c:pt>
                <c:pt idx="38">
                  <c:v>4.2301312625006737</c:v>
                </c:pt>
                <c:pt idx="39">
                  <c:v>4.2160399701171647</c:v>
                </c:pt>
                <c:pt idx="40">
                  <c:v>4.2700035000658634</c:v>
                </c:pt>
                <c:pt idx="41">
                  <c:v>4.3210702243345462</c:v>
                </c:pt>
                <c:pt idx="42">
                  <c:v>4.3647492174779989</c:v>
                </c:pt>
                <c:pt idx="43">
                  <c:v>4.3343416716069267</c:v>
                </c:pt>
                <c:pt idx="44">
                  <c:v>4.3098486398710261</c:v>
                </c:pt>
                <c:pt idx="45">
                  <c:v>4.3021066999565836</c:v>
                </c:pt>
                <c:pt idx="46">
                  <c:v>4.3092189013823621</c:v>
                </c:pt>
                <c:pt idx="47">
                  <c:v>4.3339308674914019</c:v>
                </c:pt>
                <c:pt idx="48">
                  <c:v>4.3320178748897495</c:v>
                </c:pt>
                <c:pt idx="49">
                  <c:v>4.4035588564882628</c:v>
                </c:pt>
                <c:pt idx="50">
                  <c:v>4.3345509125093304</c:v>
                </c:pt>
                <c:pt idx="51">
                  <c:v>4.2886215059852653</c:v>
                </c:pt>
                <c:pt idx="52">
                  <c:v>4.2854847608945583</c:v>
                </c:pt>
                <c:pt idx="53">
                  <c:v>4.3460663784954425</c:v>
                </c:pt>
                <c:pt idx="54">
                  <c:v>4.36047329593681</c:v>
                </c:pt>
                <c:pt idx="55">
                  <c:v>4.3260360438280117</c:v>
                </c:pt>
                <c:pt idx="56">
                  <c:v>4.270144557639969</c:v>
                </c:pt>
                <c:pt idx="57">
                  <c:v>4.1157194707105438</c:v>
                </c:pt>
                <c:pt idx="58">
                  <c:v>3.9757967495987216</c:v>
                </c:pt>
                <c:pt idx="59">
                  <c:v>3.9265647811309048</c:v>
                </c:pt>
                <c:pt idx="60">
                  <c:v>3.8541108385057674</c:v>
                </c:pt>
                <c:pt idx="61">
                  <c:v>4.0232292377150545</c:v>
                </c:pt>
                <c:pt idx="62">
                  <c:v>4.143926833580684</c:v>
                </c:pt>
                <c:pt idx="63">
                  <c:v>4.2800911015083001</c:v>
                </c:pt>
                <c:pt idx="64">
                  <c:v>4.4687273193393251</c:v>
                </c:pt>
                <c:pt idx="65">
                  <c:v>4.5353287548954899</c:v>
                </c:pt>
                <c:pt idx="66">
                  <c:v>4.5211063853653624</c:v>
                </c:pt>
                <c:pt idx="67">
                  <c:v>4.6235306310864868</c:v>
                </c:pt>
                <c:pt idx="68">
                  <c:v>4.5888956834541066</c:v>
                </c:pt>
                <c:pt idx="69">
                  <c:v>4.5921970284546125</c:v>
                </c:pt>
                <c:pt idx="70">
                  <c:v>4.5331555296551285</c:v>
                </c:pt>
                <c:pt idx="71">
                  <c:v>4.5419801192801428</c:v>
                </c:pt>
                <c:pt idx="72">
                  <c:v>4.6560898731396705</c:v>
                </c:pt>
                <c:pt idx="73">
                  <c:v>4.6672197377363274</c:v>
                </c:pt>
                <c:pt idx="74">
                  <c:v>4.7404223299035655</c:v>
                </c:pt>
                <c:pt idx="75">
                  <c:v>4.7207958106067363</c:v>
                </c:pt>
                <c:pt idx="76">
                  <c:v>4.826530317346692</c:v>
                </c:pt>
                <c:pt idx="77">
                  <c:v>4.7674248778451052</c:v>
                </c:pt>
                <c:pt idx="78">
                  <c:v>4.6869218811607212</c:v>
                </c:pt>
                <c:pt idx="79">
                  <c:v>4.6895274088607355</c:v>
                </c:pt>
                <c:pt idx="80">
                  <c:v>4.611552983161296</c:v>
                </c:pt>
                <c:pt idx="81">
                  <c:v>4.6202363298948184</c:v>
                </c:pt>
                <c:pt idx="82">
                  <c:v>4.6568018276875796</c:v>
                </c:pt>
                <c:pt idx="83">
                  <c:v>4.6365149096072926</c:v>
                </c:pt>
                <c:pt idx="84">
                  <c:v>4.6726305210454875</c:v>
                </c:pt>
                <c:pt idx="85">
                  <c:v>4.7384286858733375</c:v>
                </c:pt>
                <c:pt idx="86">
                  <c:v>4.771925561066789</c:v>
                </c:pt>
                <c:pt idx="87">
                  <c:v>4.7970491363687469</c:v>
                </c:pt>
                <c:pt idx="88">
                  <c:v>4.7836656827747035</c:v>
                </c:pt>
                <c:pt idx="89">
                  <c:v>4.6445880838838765</c:v>
                </c:pt>
                <c:pt idx="90">
                  <c:v>4.5886956972586512</c:v>
                </c:pt>
                <c:pt idx="91">
                  <c:v>4.5241935429373443</c:v>
                </c:pt>
                <c:pt idx="92">
                  <c:v>4.5298033619022098</c:v>
                </c:pt>
                <c:pt idx="93">
                  <c:v>4.6928545291025001</c:v>
                </c:pt>
                <c:pt idx="94">
                  <c:v>4.7754700726365105</c:v>
                </c:pt>
                <c:pt idx="95">
                  <c:v>4.8303004759679951</c:v>
                </c:pt>
                <c:pt idx="96">
                  <c:v>4.9282015635760645</c:v>
                </c:pt>
                <c:pt idx="97">
                  <c:v>4.9153388263556685</c:v>
                </c:pt>
                <c:pt idx="98">
                  <c:v>4.8338700274430266</c:v>
                </c:pt>
                <c:pt idx="99">
                  <c:v>4.8466670498865163</c:v>
                </c:pt>
                <c:pt idx="100">
                  <c:v>4.8703617162917077</c:v>
                </c:pt>
                <c:pt idx="101">
                  <c:v>4.9125701851215817</c:v>
                </c:pt>
                <c:pt idx="102">
                  <c:v>4.9254243834485729</c:v>
                </c:pt>
                <c:pt idx="103">
                  <c:v>4.9101339385070393</c:v>
                </c:pt>
                <c:pt idx="104">
                  <c:v>4.7981091056905596</c:v>
                </c:pt>
                <c:pt idx="105">
                  <c:v>4.729104395370813</c:v>
                </c:pt>
                <c:pt idx="106">
                  <c:v>4.6460282065673359</c:v>
                </c:pt>
                <c:pt idx="107">
                  <c:v>4.553509898471499</c:v>
                </c:pt>
                <c:pt idx="108">
                  <c:v>4.4954960179588701</c:v>
                </c:pt>
                <c:pt idx="109">
                  <c:v>4.3101576847786953</c:v>
                </c:pt>
                <c:pt idx="110">
                  <c:v>4.3212670361619798</c:v>
                </c:pt>
                <c:pt idx="111">
                  <c:v>4.2737855272988883</c:v>
                </c:pt>
                <c:pt idx="112">
                  <c:v>4.2259306407292989</c:v>
                </c:pt>
                <c:pt idx="113">
                  <c:v>4.1823557561183033</c:v>
                </c:pt>
                <c:pt idx="114">
                  <c:v>4.1721519501721929</c:v>
                </c:pt>
                <c:pt idx="115">
                  <c:v>4.1075713144142396</c:v>
                </c:pt>
                <c:pt idx="116">
                  <c:v>4.109876441742486</c:v>
                </c:pt>
                <c:pt idx="117">
                  <c:v>4.0491642646661781</c:v>
                </c:pt>
                <c:pt idx="118">
                  <c:v>4.0322020895876403</c:v>
                </c:pt>
                <c:pt idx="119">
                  <c:v>3.9905729371193148</c:v>
                </c:pt>
                <c:pt idx="120">
                  <c:v>3.9414534162913948</c:v>
                </c:pt>
                <c:pt idx="121">
                  <c:v>3.9900345600751219</c:v>
                </c:pt>
                <c:pt idx="122">
                  <c:v>3.9487697576064953</c:v>
                </c:pt>
                <c:pt idx="123">
                  <c:v>3.9541328735526298</c:v>
                </c:pt>
                <c:pt idx="124">
                  <c:v>3.9779295177214111</c:v>
                </c:pt>
                <c:pt idx="125">
                  <c:v>3.9846578767934462</c:v>
                </c:pt>
                <c:pt idx="126">
                  <c:v>3.9857243926587138</c:v>
                </c:pt>
                <c:pt idx="127">
                  <c:v>3.9862333097824099</c:v>
                </c:pt>
                <c:pt idx="128">
                  <c:v>3.9802715236613064</c:v>
                </c:pt>
                <c:pt idx="129">
                  <c:v>4.0054079218859346</c:v>
                </c:pt>
                <c:pt idx="130">
                  <c:v>3.974674141296441</c:v>
                </c:pt>
                <c:pt idx="131">
                  <c:v>3.998295274538135</c:v>
                </c:pt>
                <c:pt idx="132">
                  <c:v>3.9754656998561564</c:v>
                </c:pt>
                <c:pt idx="133">
                  <c:v>4.0119510104826412</c:v>
                </c:pt>
                <c:pt idx="134">
                  <c:v>4.0232531737578494</c:v>
                </c:pt>
                <c:pt idx="135">
                  <c:v>4.0661444619953997</c:v>
                </c:pt>
                <c:pt idx="136">
                  <c:v>4.0671420147433262</c:v>
                </c:pt>
                <c:pt idx="137">
                  <c:v>4.0974915856506291</c:v>
                </c:pt>
                <c:pt idx="138">
                  <c:v>4.1112154865464978</c:v>
                </c:pt>
                <c:pt idx="139">
                  <c:v>4.1403041183805138</c:v>
                </c:pt>
                <c:pt idx="140">
                  <c:v>4.1481739102490005</c:v>
                </c:pt>
                <c:pt idx="141">
                  <c:v>4.1517728442735722</c:v>
                </c:pt>
                <c:pt idx="142">
                  <c:v>4.1970393891742379</c:v>
                </c:pt>
                <c:pt idx="143">
                  <c:v>4.1884119467072454</c:v>
                </c:pt>
                <c:pt idx="144">
                  <c:v>4.2083821886611243</c:v>
                </c:pt>
                <c:pt idx="145">
                  <c:v>4.1903271990943765</c:v>
                </c:pt>
                <c:pt idx="146">
                  <c:v>4.2115296404379752</c:v>
                </c:pt>
                <c:pt idx="147">
                  <c:v>4.2510232815642883</c:v>
                </c:pt>
                <c:pt idx="148">
                  <c:v>4.2790211434415859</c:v>
                </c:pt>
                <c:pt idx="149">
                  <c:v>4.3044571920500667</c:v>
                </c:pt>
                <c:pt idx="150">
                  <c:v>4.3141839504859822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6847680"/>
        <c:axId val="-816844288"/>
      </c:scatterChart>
      <c:valAx>
        <c:axId val="-81684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6844288"/>
        <c:crossesAt val="0"/>
        <c:crossBetween val="midCat"/>
        <c:majorUnit val="10"/>
      </c:valAx>
      <c:valAx>
        <c:axId val="-8168442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68476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'7000'!$L$1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'7000'!$A$2:$A$141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'7000'!$L$2:$L$141</c:f>
              <c:numCache>
                <c:formatCode>0.00</c:formatCode>
                <c:ptCount val="140"/>
                <c:pt idx="0">
                  <c:v>1.8618282116260394</c:v>
                </c:pt>
                <c:pt idx="1">
                  <c:v>1.901680938226967</c:v>
                </c:pt>
                <c:pt idx="2">
                  <c:v>1.9151270079230349</c:v>
                </c:pt>
                <c:pt idx="3">
                  <c:v>1.9445228158438015</c:v>
                </c:pt>
                <c:pt idx="4">
                  <c:v>1.955946258886476</c:v>
                </c:pt>
                <c:pt idx="5">
                  <c:v>1.9981373605791419</c:v>
                </c:pt>
                <c:pt idx="6">
                  <c:v>1.9333482253771561</c:v>
                </c:pt>
                <c:pt idx="7">
                  <c:v>1.9555753050146507</c:v>
                </c:pt>
                <c:pt idx="8">
                  <c:v>1.9056582390790735</c:v>
                </c:pt>
                <c:pt idx="9">
                  <c:v>1.9263698870099595</c:v>
                </c:pt>
                <c:pt idx="10">
                  <c:v>1.9182068863092465</c:v>
                </c:pt>
                <c:pt idx="11">
                  <c:v>2.1561715019811567</c:v>
                </c:pt>
                <c:pt idx="12">
                  <c:v>2.2835475212649792</c:v>
                </c:pt>
                <c:pt idx="13">
                  <c:v>2.3281125954412052</c:v>
                </c:pt>
                <c:pt idx="14">
                  <c:v>2.3549592179030512</c:v>
                </c:pt>
                <c:pt idx="15">
                  <c:v>2.3347204513390185</c:v>
                </c:pt>
                <c:pt idx="16">
                  <c:v>2.3444075402862983</c:v>
                </c:pt>
                <c:pt idx="17">
                  <c:v>2.3544213567357324</c:v>
                </c:pt>
                <c:pt idx="18">
                  <c:v>2.3572055184058569</c:v>
                </c:pt>
                <c:pt idx="19">
                  <c:v>2.4010216971127862</c:v>
                </c:pt>
                <c:pt idx="20">
                  <c:v>2.4330667901866865</c:v>
                </c:pt>
                <c:pt idx="21">
                  <c:v>2.4576823926833957</c:v>
                </c:pt>
                <c:pt idx="22">
                  <c:v>2.4692606706020408</c:v>
                </c:pt>
                <c:pt idx="23">
                  <c:v>2.4479681997679865</c:v>
                </c:pt>
                <c:pt idx="24">
                  <c:v>2.4305678575534375</c:v>
                </c:pt>
                <c:pt idx="25">
                  <c:v>2.4220592138547459</c:v>
                </c:pt>
                <c:pt idx="26">
                  <c:v>2.3640034169587221</c:v>
                </c:pt>
                <c:pt idx="27">
                  <c:v>2.3814132887198718</c:v>
                </c:pt>
                <c:pt idx="28">
                  <c:v>2.3504230836860902</c:v>
                </c:pt>
                <c:pt idx="29">
                  <c:v>2.3070706698859902</c:v>
                </c:pt>
                <c:pt idx="30">
                  <c:v>2.2628723409778755</c:v>
                </c:pt>
                <c:pt idx="31">
                  <c:v>2.2452952755990174</c:v>
                </c:pt>
                <c:pt idx="32">
                  <c:v>2.2124535109785586</c:v>
                </c:pt>
                <c:pt idx="33">
                  <c:v>2.2277801324901914</c:v>
                </c:pt>
                <c:pt idx="34">
                  <c:v>2.2334560102133141</c:v>
                </c:pt>
                <c:pt idx="35">
                  <c:v>2.2003429999082509</c:v>
                </c:pt>
                <c:pt idx="36">
                  <c:v>2.1852134793237288</c:v>
                </c:pt>
                <c:pt idx="37">
                  <c:v>2.1778501952247589</c:v>
                </c:pt>
                <c:pt idx="38">
                  <c:v>2.1768808610700789</c:v>
                </c:pt>
                <c:pt idx="39">
                  <c:v>2.1553948352592842</c:v>
                </c:pt>
                <c:pt idx="40">
                  <c:v>2.1422790607898832</c:v>
                </c:pt>
                <c:pt idx="41">
                  <c:v>2.1143849227639229</c:v>
                </c:pt>
                <c:pt idx="42">
                  <c:v>2.0856491366745051</c:v>
                </c:pt>
                <c:pt idx="43">
                  <c:v>2.0474328512959219</c:v>
                </c:pt>
                <c:pt idx="44">
                  <c:v>2.0578113316554871</c:v>
                </c:pt>
                <c:pt idx="45">
                  <c:v>2.0019397150019489</c:v>
                </c:pt>
                <c:pt idx="46">
                  <c:v>1.9902458886977688</c:v>
                </c:pt>
                <c:pt idx="47">
                  <c:v>2.0002683585112551</c:v>
                </c:pt>
                <c:pt idx="48">
                  <c:v>2.0014667105426263</c:v>
                </c:pt>
                <c:pt idx="49">
                  <c:v>2.0033594596702149</c:v>
                </c:pt>
                <c:pt idx="50">
                  <c:v>2.0229892063779502</c:v>
                </c:pt>
                <c:pt idx="51">
                  <c:v>1.9974037302564289</c:v>
                </c:pt>
                <c:pt idx="52">
                  <c:v>2.0034259146072837</c:v>
                </c:pt>
                <c:pt idx="53">
                  <c:v>1.9838375996134556</c:v>
                </c:pt>
                <c:pt idx="54">
                  <c:v>1.9380440119030584</c:v>
                </c:pt>
                <c:pt idx="55">
                  <c:v>1.9049824842649237</c:v>
                </c:pt>
                <c:pt idx="56">
                  <c:v>1.8436839980159545</c:v>
                </c:pt>
                <c:pt idx="57">
                  <c:v>1.7655520783259735</c:v>
                </c:pt>
                <c:pt idx="58">
                  <c:v>1.7170644650056297</c:v>
                </c:pt>
                <c:pt idx="59">
                  <c:v>1.6738400562595721</c:v>
                </c:pt>
                <c:pt idx="60">
                  <c:v>1.6637431881602347</c:v>
                </c:pt>
                <c:pt idx="61">
                  <c:v>1.6391061759055292</c:v>
                </c:pt>
                <c:pt idx="62">
                  <c:v>1.62776919926814</c:v>
                </c:pt>
                <c:pt idx="63">
                  <c:v>1.6135711293743922</c:v>
                </c:pt>
                <c:pt idx="64">
                  <c:v>1.5830128221616659</c:v>
                </c:pt>
                <c:pt idx="65">
                  <c:v>1.5831745499861649</c:v>
                </c:pt>
                <c:pt idx="66">
                  <c:v>1.5827252857006953</c:v>
                </c:pt>
                <c:pt idx="67">
                  <c:v>1.5942921442934508</c:v>
                </c:pt>
                <c:pt idx="68">
                  <c:v>1.5748475384464444</c:v>
                </c:pt>
                <c:pt idx="69">
                  <c:v>1.6004150498878214</c:v>
                </c:pt>
                <c:pt idx="70">
                  <c:v>1.5958904338404849</c:v>
                </c:pt>
                <c:pt idx="71">
                  <c:v>1.5558486348171445</c:v>
                </c:pt>
                <c:pt idx="72">
                  <c:v>1.5503911553203087</c:v>
                </c:pt>
                <c:pt idx="73">
                  <c:v>1.5599213331459558</c:v>
                </c:pt>
                <c:pt idx="74">
                  <c:v>1.5811900562968948</c:v>
                </c:pt>
                <c:pt idx="75">
                  <c:v>1.6047648014653777</c:v>
                </c:pt>
                <c:pt idx="76">
                  <c:v>1.548851724617571</c:v>
                </c:pt>
                <c:pt idx="77">
                  <c:v>1.5330034628691915</c:v>
                </c:pt>
                <c:pt idx="78">
                  <c:v>1.536227985704794</c:v>
                </c:pt>
                <c:pt idx="79">
                  <c:v>1.5385835282834901</c:v>
                </c:pt>
                <c:pt idx="80">
                  <c:v>1.5091114787697466</c:v>
                </c:pt>
                <c:pt idx="81">
                  <c:v>1.5219815658335141</c:v>
                </c:pt>
                <c:pt idx="82">
                  <c:v>1.5422945214935975</c:v>
                </c:pt>
                <c:pt idx="83">
                  <c:v>1.5442767276242653</c:v>
                </c:pt>
                <c:pt idx="84">
                  <c:v>1.5127329108726493</c:v>
                </c:pt>
                <c:pt idx="85">
                  <c:v>1.4885710802053129</c:v>
                </c:pt>
                <c:pt idx="86">
                  <c:v>1.4794228793904327</c:v>
                </c:pt>
                <c:pt idx="87">
                  <c:v>1.5095005404884176</c:v>
                </c:pt>
                <c:pt idx="88">
                  <c:v>1.4877947675754981</c:v>
                </c:pt>
                <c:pt idx="89">
                  <c:v>1.4937892713162793</c:v>
                </c:pt>
                <c:pt idx="90">
                  <c:v>1.4623402576855855</c:v>
                </c:pt>
                <c:pt idx="91">
                  <c:v>1.4260368264151337</c:v>
                </c:pt>
                <c:pt idx="92">
                  <c:v>1.4340488071638642</c:v>
                </c:pt>
                <c:pt idx="93">
                  <c:v>1.4160252550872681</c:v>
                </c:pt>
                <c:pt idx="94">
                  <c:v>1.425998320307684</c:v>
                </c:pt>
                <c:pt idx="95">
                  <c:v>1.4319219858740997</c:v>
                </c:pt>
                <c:pt idx="96">
                  <c:v>1.4164525048274494</c:v>
                </c:pt>
                <c:pt idx="97">
                  <c:v>1.3754036090029818</c:v>
                </c:pt>
                <c:pt idx="98">
                  <c:v>1.3760151036582129</c:v>
                </c:pt>
                <c:pt idx="99">
                  <c:v>1.3699416002494353</c:v>
                </c:pt>
                <c:pt idx="100">
                  <c:v>1.3325129561707358</c:v>
                </c:pt>
                <c:pt idx="101">
                  <c:v>1.3522729065463148</c:v>
                </c:pt>
                <c:pt idx="102">
                  <c:v>1.3577193827277769</c:v>
                </c:pt>
                <c:pt idx="103">
                  <c:v>1.3720660329385672</c:v>
                </c:pt>
                <c:pt idx="104">
                  <c:v>1.3398978337025886</c:v>
                </c:pt>
                <c:pt idx="105">
                  <c:v>1.3193233944753409</c:v>
                </c:pt>
                <c:pt idx="106">
                  <c:v>1.3098303400259124</c:v>
                </c:pt>
                <c:pt idx="107">
                  <c:v>1.309786337383559</c:v>
                </c:pt>
                <c:pt idx="108">
                  <c:v>1.30094282821888</c:v>
                </c:pt>
                <c:pt idx="109">
                  <c:v>1.3277264520414214</c:v>
                </c:pt>
                <c:pt idx="110">
                  <c:v>1.3369616313047956</c:v>
                </c:pt>
                <c:pt idx="111">
                  <c:v>1.3076964807927274</c:v>
                </c:pt>
                <c:pt idx="112">
                  <c:v>1.3023385999392487</c:v>
                </c:pt>
                <c:pt idx="113">
                  <c:v>1.2935922316078636</c:v>
                </c:pt>
                <c:pt idx="114">
                  <c:v>1.2880818265714158</c:v>
                </c:pt>
                <c:pt idx="115">
                  <c:v>1.2900775891415504</c:v>
                </c:pt>
                <c:pt idx="116">
                  <c:v>1.2693748530669897</c:v>
                </c:pt>
                <c:pt idx="117">
                  <c:v>1.2822532361765993</c:v>
                </c:pt>
                <c:pt idx="118">
                  <c:v>1.2565097763189608</c:v>
                </c:pt>
                <c:pt idx="119">
                  <c:v>1.2411015952935305</c:v>
                </c:pt>
                <c:pt idx="120">
                  <c:v>1.2291172834993354</c:v>
                </c:pt>
                <c:pt idx="121">
                  <c:v>1.2494928880216938</c:v>
                </c:pt>
                <c:pt idx="122">
                  <c:v>1.2446024019691422</c:v>
                </c:pt>
                <c:pt idx="123">
                  <c:v>1.2156744974800207</c:v>
                </c:pt>
                <c:pt idx="124">
                  <c:v>1.183313105787307</c:v>
                </c:pt>
                <c:pt idx="125">
                  <c:v>1.16530222418693</c:v>
                </c:pt>
                <c:pt idx="126">
                  <c:v>1.1848064890891603</c:v>
                </c:pt>
                <c:pt idx="127">
                  <c:v>1.1864416901555346</c:v>
                </c:pt>
                <c:pt idx="128">
                  <c:v>1.1612638747287856</c:v>
                </c:pt>
                <c:pt idx="129">
                  <c:v>1.1637649764673756</c:v>
                </c:pt>
                <c:pt idx="130">
                  <c:v>1.1971145064461217</c:v>
                </c:pt>
                <c:pt idx="131">
                  <c:v>1.1755219444205152</c:v>
                </c:pt>
                <c:pt idx="132">
                  <c:v>1.1670395262962989</c:v>
                </c:pt>
                <c:pt idx="133">
                  <c:v>1.1590396138432246</c:v>
                </c:pt>
                <c:pt idx="134">
                  <c:v>1.1811536140718151</c:v>
                </c:pt>
                <c:pt idx="135">
                  <c:v>1.1667196896666274</c:v>
                </c:pt>
                <c:pt idx="136">
                  <c:v>1.1933026993835996</c:v>
                </c:pt>
                <c:pt idx="137">
                  <c:v>1.2018603643165824</c:v>
                </c:pt>
                <c:pt idx="138">
                  <c:v>1.1768463280077328</c:v>
                </c:pt>
                <c:pt idx="139">
                  <c:v>1.2012207234098111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4064464"/>
        <c:axId val="-814061072"/>
      </c:scatterChart>
      <c:valAx>
        <c:axId val="-81406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4061072"/>
        <c:crossesAt val="0"/>
        <c:crossBetween val="midCat"/>
        <c:majorUnit val="10"/>
      </c:valAx>
      <c:valAx>
        <c:axId val="-81406107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406446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'7000'!$A$2:$A$179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'7000'!$P$2:$P$177</c:f>
              <c:numCache>
                <c:formatCode>General</c:formatCode>
                <c:ptCount val="176"/>
                <c:pt idx="4">
                  <c:v>-20.97540107688728</c:v>
                </c:pt>
                <c:pt idx="5">
                  <c:v>-18.921584000607041</c:v>
                </c:pt>
                <c:pt idx="6">
                  <c:v>-21.082964698138561</c:v>
                </c:pt>
                <c:pt idx="7">
                  <c:v>-19.815763017056572</c:v>
                </c:pt>
                <c:pt idx="8">
                  <c:v>-21.391159657313356</c:v>
                </c:pt>
                <c:pt idx="9">
                  <c:v>-20.183668484840073</c:v>
                </c:pt>
                <c:pt idx="10">
                  <c:v>-20.113886090777591</c:v>
                </c:pt>
                <c:pt idx="11">
                  <c:v>-10.346269678744822</c:v>
                </c:pt>
                <c:pt idx="12">
                  <c:v>-4.9360263557534934</c:v>
                </c:pt>
                <c:pt idx="13">
                  <c:v>-2.7886708482801552</c:v>
                </c:pt>
                <c:pt idx="14">
                  <c:v>-1.3394515610078734</c:v>
                </c:pt>
                <c:pt idx="15">
                  <c:v>-1.7454742582564378</c:v>
                </c:pt>
                <c:pt idx="16">
                  <c:v>-0.97236889230099766</c:v>
                </c:pt>
                <c:pt idx="17">
                  <c:v>-0.18638992389616055</c:v>
                </c:pt>
                <c:pt idx="18">
                  <c:v>0.31472872249253814</c:v>
                </c:pt>
                <c:pt idx="19">
                  <c:v>2.432576513338685</c:v>
                </c:pt>
                <c:pt idx="20">
                  <c:v>4.0866241164496691</c:v>
                </c:pt>
                <c:pt idx="21">
                  <c:v>5.4479375375231811</c:v>
                </c:pt>
                <c:pt idx="22">
                  <c:v>6.2955588680469781</c:v>
                </c:pt>
                <c:pt idx="23">
                  <c:v>5.8480184847081809</c:v>
                </c:pt>
                <c:pt idx="24">
                  <c:v>5.5538343881804071</c:v>
                </c:pt>
                <c:pt idx="25">
                  <c:v>5.6099978780611011</c:v>
                </c:pt>
                <c:pt idx="26">
                  <c:v>3.71392181493193</c:v>
                </c:pt>
                <c:pt idx="27">
                  <c:v>4.7913175607704579</c:v>
                </c:pt>
                <c:pt idx="28">
                  <c:v>3.9616704557017117</c:v>
                </c:pt>
                <c:pt idx="29">
                  <c:v>2.6449319365197606</c:v>
                </c:pt>
                <c:pt idx="30">
                  <c:v>1.2948629669327643</c:v>
                </c:pt>
                <c:pt idx="31">
                  <c:v>0.99371568626556872</c:v>
                </c:pt>
                <c:pt idx="32">
                  <c:v>9.1114079745050369E-2</c:v>
                </c:pt>
                <c:pt idx="33">
                  <c:v>1.0864263298935848</c:v>
                </c:pt>
                <c:pt idx="34">
                  <c:v>1.7014833580143873</c:v>
                </c:pt>
                <c:pt idx="35">
                  <c:v>0.7881942241608888</c:v>
                </c:pt>
                <c:pt idx="36">
                  <c:v>0.58348424507257235</c:v>
                </c:pt>
                <c:pt idx="37">
                  <c:v>0.6847767921987955</c:v>
                </c:pt>
                <c:pt idx="38">
                  <c:v>1.0380015125317323</c:v>
                </c:pt>
                <c:pt idx="39">
                  <c:v>0.58283474388337497</c:v>
                </c:pt>
                <c:pt idx="40">
                  <c:v>0.45746968295818941</c:v>
                </c:pt>
                <c:pt idx="41">
                  <c:v>-0.25018727572686789</c:v>
                </c:pt>
                <c:pt idx="42">
                  <c:v>-0.99100655622387201</c:v>
                </c:pt>
                <c:pt idx="43">
                  <c:v>-2.1053731446939072</c:v>
                </c:pt>
                <c:pt idx="44">
                  <c:v>-1.3050258167976834</c:v>
                </c:pt>
                <c:pt idx="45">
                  <c:v>-3.1150415760522869</c:v>
                </c:pt>
                <c:pt idx="46">
                  <c:v>-3.184379534079766</c:v>
                </c:pt>
                <c:pt idx="47">
                  <c:v>-2.398059608859477</c:v>
                </c:pt>
                <c:pt idx="48">
                  <c:v>-1.9594244776787766</c:v>
                </c:pt>
                <c:pt idx="49">
                  <c:v>-1.4934289556531815</c:v>
                </c:pt>
                <c:pt idx="50">
                  <c:v>-0.32856647572801662</c:v>
                </c:pt>
                <c:pt idx="51">
                  <c:v>-0.94525834775264406</c:v>
                </c:pt>
                <c:pt idx="52">
                  <c:v>-0.31655626734327702</c:v>
                </c:pt>
                <c:pt idx="53">
                  <c:v>-0.69695009995024637</c:v>
                </c:pt>
                <c:pt idx="54">
                  <c:v>-2.1098748973725807</c:v>
                </c:pt>
                <c:pt idx="55">
                  <c:v>-3.0211355292398721</c:v>
                </c:pt>
                <c:pt idx="56">
                  <c:v>-5.0449789009716346</c:v>
                </c:pt>
                <c:pt idx="57">
                  <c:v>-7.7320873132924932</c:v>
                </c:pt>
                <c:pt idx="58">
                  <c:v>-9.2511611629441965</c:v>
                </c:pt>
                <c:pt idx="59">
                  <c:v>-10.562856071880935</c:v>
                </c:pt>
                <c:pt idx="60">
                  <c:v>-10.569271242809423</c:v>
                </c:pt>
                <c:pt idx="61">
                  <c:v>-11.148592074200819</c:v>
                </c:pt>
                <c:pt idx="62">
                  <c:v>-11.203869566812401</c:v>
                </c:pt>
                <c:pt idx="63">
                  <c:v>-11.371878852462972</c:v>
                </c:pt>
                <c:pt idx="64">
                  <c:v>-12.184508471062525</c:v>
                </c:pt>
                <c:pt idx="65">
                  <c:v>-11.78671804331419</c:v>
                </c:pt>
                <c:pt idx="66">
                  <c:v>-11.413001712394538</c:v>
                </c:pt>
                <c:pt idx="67">
                  <c:v>-10.565830322144441</c:v>
                </c:pt>
                <c:pt idx="68">
                  <c:v>-10.940561777350286</c:v>
                </c:pt>
                <c:pt idx="69">
                  <c:v>-9.541741573894285</c:v>
                </c:pt>
                <c:pt idx="70">
                  <c:v>-9.3286008237806115</c:v>
                </c:pt>
                <c:pt idx="71">
                  <c:v>-10.514895660633764</c:v>
                </c:pt>
                <c:pt idx="72">
                  <c:v>-10.338511268981636</c:v>
                </c:pt>
                <c:pt idx="73">
                  <c:v>-9.5715884600086074</c:v>
                </c:pt>
                <c:pt idx="74">
                  <c:v>-8.3421476050932633</c:v>
                </c:pt>
                <c:pt idx="75">
                  <c:v>-7.0218456794150894</c:v>
                </c:pt>
                <c:pt idx="76">
                  <c:v>-8.8334950387032425</c:v>
                </c:pt>
                <c:pt idx="77">
                  <c:v>-9.0665246050516046</c:v>
                </c:pt>
                <c:pt idx="78">
                  <c:v>-8.5480550024650377</c:v>
                </c:pt>
                <c:pt idx="79">
                  <c:v>-8.0638246551906931</c:v>
                </c:pt>
                <c:pt idx="80">
                  <c:v>-8.8336539289092784</c:v>
                </c:pt>
                <c:pt idx="81">
                  <c:v>-7.9351331875151265</c:v>
                </c:pt>
                <c:pt idx="82">
                  <c:v>-6.7433511480659085</c:v>
                </c:pt>
                <c:pt idx="83">
                  <c:v>-6.2738308725795084</c:v>
                </c:pt>
                <c:pt idx="84">
                  <c:v>-7.1252911923906064</c:v>
                </c:pt>
                <c:pt idx="85">
                  <c:v>-7.6858890855330779</c:v>
                </c:pt>
                <c:pt idx="86">
                  <c:v>-7.6549252008377726</c:v>
                </c:pt>
                <c:pt idx="87">
                  <c:v>-6.0783976624203255</c:v>
                </c:pt>
                <c:pt idx="88">
                  <c:v>-6.5422228293164935</c:v>
                </c:pt>
                <c:pt idx="89">
                  <c:v>-5.9146114105970256</c:v>
                </c:pt>
                <c:pt idx="90">
                  <c:v>-6.7623363310870852</c:v>
                </c:pt>
                <c:pt idx="91">
                  <c:v>-7.80133331286833</c:v>
                </c:pt>
                <c:pt idx="92">
                  <c:v>-7.094229972655028</c:v>
                </c:pt>
                <c:pt idx="93">
                  <c:v>-7.4129695655938299</c:v>
                </c:pt>
                <c:pt idx="94">
                  <c:v>-6.6285962628224251</c:v>
                </c:pt>
                <c:pt idx="95">
                  <c:v>-6.0037759850048085</c:v>
                </c:pt>
                <c:pt idx="96">
                  <c:v>-6.2218809669903292</c:v>
                </c:pt>
                <c:pt idx="97">
                  <c:v>-7.4478570787905944</c:v>
                </c:pt>
                <c:pt idx="98">
                  <c:v>-7.0323450961208334</c:v>
                </c:pt>
                <c:pt idx="99">
                  <c:v>-6.8802330625939598</c:v>
                </c:pt>
                <c:pt idx="100">
                  <c:v>-7.9635652848090253</c:v>
                </c:pt>
                <c:pt idx="101">
                  <c:v>-6.7935725656287698</c:v>
                </c:pt>
                <c:pt idx="102">
                  <c:v>-6.1875543365963441</c:v>
                </c:pt>
                <c:pt idx="103">
                  <c:v>-5.2308545719462147</c:v>
                </c:pt>
                <c:pt idx="104">
                  <c:v>-6.1069165914215606</c:v>
                </c:pt>
                <c:pt idx="105">
                  <c:v>-6.5261653452183914</c:v>
                </c:pt>
                <c:pt idx="106">
                  <c:v>-6.5087892624838286</c:v>
                </c:pt>
                <c:pt idx="107">
                  <c:v>-6.1191049544362395</c:v>
                </c:pt>
                <c:pt idx="108">
                  <c:v>-6.0761357162017307</c:v>
                </c:pt>
                <c:pt idx="109">
                  <c:v>-4.6293986792203343</c:v>
                </c:pt>
                <c:pt idx="110">
                  <c:v>-3.8740993001355193</c:v>
                </c:pt>
                <c:pt idx="111">
                  <c:v>-4.6357764119541054</c:v>
                </c:pt>
                <c:pt idx="112">
                  <c:v>-4.4554676694878257</c:v>
                </c:pt>
                <c:pt idx="113">
                  <c:v>-4.4086709222092946</c:v>
                </c:pt>
                <c:pt idx="114">
                  <c:v>-4.2343718841068227</c:v>
                </c:pt>
                <c:pt idx="115">
                  <c:v>-3.7643174625470852</c:v>
                </c:pt>
                <c:pt idx="116">
                  <c:v>-4.188621323725215</c:v>
                </c:pt>
                <c:pt idx="117">
                  <c:v>-3.2897737044423914</c:v>
                </c:pt>
                <c:pt idx="118">
                  <c:v>-3.912690396229153</c:v>
                </c:pt>
                <c:pt idx="119">
                  <c:v>-4.128380056277825</c:v>
                </c:pt>
                <c:pt idx="120">
                  <c:v>-4.2091636217032535</c:v>
                </c:pt>
                <c:pt idx="121">
                  <c:v>-3.0149131137549916</c:v>
                </c:pt>
                <c:pt idx="122">
                  <c:v>-2.816188245268191</c:v>
                </c:pt>
                <c:pt idx="123">
                  <c:v>-3.5645773075702039</c:v>
                </c:pt>
                <c:pt idx="124">
                  <c:v>-4.4482514284690104</c:v>
                </c:pt>
                <c:pt idx="125">
                  <c:v>-4.7664917837476484</c:v>
                </c:pt>
                <c:pt idx="126">
                  <c:v>-3.6065734939137917</c:v>
                </c:pt>
                <c:pt idx="127">
                  <c:v>-3.1507257902684125</c:v>
                </c:pt>
                <c:pt idx="128">
                  <c:v>-3.7513551585731539</c:v>
                </c:pt>
                <c:pt idx="129">
                  <c:v>-3.2613895403314594</c:v>
                </c:pt>
                <c:pt idx="130">
                  <c:v>-1.5559449717903222</c:v>
                </c:pt>
                <c:pt idx="131">
                  <c:v>-2.0153094430101119</c:v>
                </c:pt>
                <c:pt idx="132">
                  <c:v>-1.9581126222418306</c:v>
                </c:pt>
                <c:pt idx="133">
                  <c:v>-1.8819042822444916</c:v>
                </c:pt>
                <c:pt idx="134">
                  <c:v>-0.61915811637271945</c:v>
                </c:pt>
                <c:pt idx="135">
                  <c:v>-0.79646045876371785</c:v>
                </c:pt>
                <c:pt idx="136">
                  <c:v>0.64237205158982325</c:v>
                </c:pt>
                <c:pt idx="137">
                  <c:v>1.370976248647656</c:v>
                </c:pt>
                <c:pt idx="138">
                  <c:v>0.77680004770547473</c:v>
                </c:pt>
                <c:pt idx="139">
                  <c:v>2.1286095114329386</c:v>
                </c:pt>
                <c:pt idx="140">
                  <c:v>1.7099290556569287</c:v>
                </c:pt>
                <c:pt idx="141">
                  <c:v>1.876576835439685</c:v>
                </c:pt>
                <c:pt idx="142">
                  <c:v>2.5405221205997175</c:v>
                </c:pt>
                <c:pt idx="143">
                  <c:v>3.7381916149522079</c:v>
                </c:pt>
                <c:pt idx="144">
                  <c:v>4.120444632137044</c:v>
                </c:pt>
                <c:pt idx="145">
                  <c:v>4.2370425866144039</c:v>
                </c:pt>
                <c:pt idx="146">
                  <c:v>5.2968155455754102</c:v>
                </c:pt>
                <c:pt idx="147">
                  <c:v>5.2525666280271031</c:v>
                </c:pt>
                <c:pt idx="148">
                  <c:v>4.9255641702161803</c:v>
                </c:pt>
                <c:pt idx="149">
                  <c:v>4.9587330659554798</c:v>
                </c:pt>
                <c:pt idx="150">
                  <c:v>5.296304209349751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summary!$AC$46:$AC$86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7815984"/>
        <c:axId val="-797812592"/>
      </c:scatterChart>
      <c:valAx>
        <c:axId val="-79781598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97812592"/>
        <c:crossesAt val="0"/>
        <c:crossBetween val="midCat"/>
        <c:majorUnit val="10"/>
      </c:valAx>
      <c:valAx>
        <c:axId val="-797812592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9781598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'7000'!$L$1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'7000'!$A$2:$A$141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'7000'!$M$2:$M$177</c:f>
              <c:numCache>
                <c:formatCode>0.00</c:formatCode>
                <c:ptCount val="176"/>
                <c:pt idx="4">
                  <c:v>2.005616525474327</c:v>
                </c:pt>
                <c:pt idx="5">
                  <c:v>2.0577416804845634</c:v>
                </c:pt>
                <c:pt idx="6">
                  <c:v>2.0028865986001478</c:v>
                </c:pt>
                <c:pt idx="7">
                  <c:v>2.0350477315552125</c:v>
                </c:pt>
                <c:pt idx="8">
                  <c:v>1.9950647189372057</c:v>
                </c:pt>
                <c:pt idx="9">
                  <c:v>2.0257104201856619</c:v>
                </c:pt>
                <c:pt idx="10">
                  <c:v>2.0274814728025192</c:v>
                </c:pt>
                <c:pt idx="11">
                  <c:v>2.2753801417919997</c:v>
                </c:pt>
                <c:pt idx="12">
                  <c:v>2.4126902143933924</c:v>
                </c:pt>
                <c:pt idx="13">
                  <c:v>2.4671893418871886</c:v>
                </c:pt>
                <c:pt idx="14">
                  <c:v>2.5039700176666049</c:v>
                </c:pt>
                <c:pt idx="15">
                  <c:v>2.4936653044201424</c:v>
                </c:pt>
                <c:pt idx="16">
                  <c:v>2.5132864466849925</c:v>
                </c:pt>
                <c:pt idx="17">
                  <c:v>2.5332343164519968</c:v>
                </c:pt>
                <c:pt idx="18">
                  <c:v>2.5459525314396916</c:v>
                </c:pt>
                <c:pt idx="19">
                  <c:v>2.5997027634641912</c:v>
                </c:pt>
                <c:pt idx="20">
                  <c:v>2.6416819098556616</c:v>
                </c:pt>
                <c:pt idx="21">
                  <c:v>2.6762315656699411</c:v>
                </c:pt>
                <c:pt idx="22">
                  <c:v>2.6977438969061565</c:v>
                </c:pt>
                <c:pt idx="23">
                  <c:v>2.6863854793896724</c:v>
                </c:pt>
                <c:pt idx="24">
                  <c:v>2.6789191904926937</c:v>
                </c:pt>
                <c:pt idx="25">
                  <c:v>2.6803446001115723</c:v>
                </c:pt>
                <c:pt idx="26">
                  <c:v>2.6322228565331187</c:v>
                </c:pt>
                <c:pt idx="27">
                  <c:v>2.6595667816118387</c:v>
                </c:pt>
                <c:pt idx="28">
                  <c:v>2.6385106298956273</c:v>
                </c:pt>
                <c:pt idx="29">
                  <c:v>2.6050922694130976</c:v>
                </c:pt>
                <c:pt idx="30">
                  <c:v>2.5708279938225531</c:v>
                </c:pt>
                <c:pt idx="31">
                  <c:v>2.5631849817612653</c:v>
                </c:pt>
                <c:pt idx="32">
                  <c:v>2.5402772704583767</c:v>
                </c:pt>
                <c:pt idx="33">
                  <c:v>2.5655379452875797</c:v>
                </c:pt>
                <c:pt idx="34">
                  <c:v>2.5811478763282727</c:v>
                </c:pt>
                <c:pt idx="35">
                  <c:v>2.5579689193407797</c:v>
                </c:pt>
                <c:pt idx="36">
                  <c:v>2.5527734520738279</c:v>
                </c:pt>
                <c:pt idx="37">
                  <c:v>2.5553442212924278</c:v>
                </c:pt>
                <c:pt idx="38">
                  <c:v>2.5643089404553185</c:v>
                </c:pt>
                <c:pt idx="39">
                  <c:v>2.5527569679620941</c:v>
                </c:pt>
                <c:pt idx="40">
                  <c:v>2.5495752468102628</c:v>
                </c:pt>
                <c:pt idx="41">
                  <c:v>2.5316151621018728</c:v>
                </c:pt>
                <c:pt idx="42">
                  <c:v>2.5128134293300253</c:v>
                </c:pt>
                <c:pt idx="43">
                  <c:v>2.4845311972690123</c:v>
                </c:pt>
                <c:pt idx="44">
                  <c:v>2.5048437309461482</c:v>
                </c:pt>
                <c:pt idx="45">
                  <c:v>2.4589061676101798</c:v>
                </c:pt>
                <c:pt idx="46">
                  <c:v>2.4571463946235701</c:v>
                </c:pt>
                <c:pt idx="47">
                  <c:v>2.4771029177546264</c:v>
                </c:pt>
                <c:pt idx="48">
                  <c:v>2.4882353231035679</c:v>
                </c:pt>
                <c:pt idx="49">
                  <c:v>2.5000621255487268</c:v>
                </c:pt>
                <c:pt idx="50">
                  <c:v>2.5296259255740328</c:v>
                </c:pt>
                <c:pt idx="51">
                  <c:v>2.5139745027700817</c:v>
                </c:pt>
                <c:pt idx="52">
                  <c:v>2.5299307404385063</c:v>
                </c:pt>
                <c:pt idx="53">
                  <c:v>2.5202764787622485</c:v>
                </c:pt>
                <c:pt idx="54">
                  <c:v>2.4844169443694217</c:v>
                </c:pt>
                <c:pt idx="55">
                  <c:v>2.461289470048857</c:v>
                </c:pt>
                <c:pt idx="56">
                  <c:v>2.4099250371174583</c:v>
                </c:pt>
                <c:pt idx="57">
                  <c:v>2.3417271707450475</c:v>
                </c:pt>
                <c:pt idx="58">
                  <c:v>2.3031736107422738</c:v>
                </c:pt>
                <c:pt idx="59">
                  <c:v>2.2698832553137867</c:v>
                </c:pt>
                <c:pt idx="60">
                  <c:v>2.2697204405320193</c:v>
                </c:pt>
                <c:pt idx="61">
                  <c:v>2.255017481594884</c:v>
                </c:pt>
                <c:pt idx="62">
                  <c:v>2.2536145582750651</c:v>
                </c:pt>
                <c:pt idx="63">
                  <c:v>2.2493505416988877</c:v>
                </c:pt>
                <c:pt idx="64">
                  <c:v>2.2287262878037315</c:v>
                </c:pt>
                <c:pt idx="65">
                  <c:v>2.2388220689458009</c:v>
                </c:pt>
                <c:pt idx="66">
                  <c:v>2.2483068579779015</c:v>
                </c:pt>
                <c:pt idx="67">
                  <c:v>2.2698077698882271</c:v>
                </c:pt>
                <c:pt idx="68">
                  <c:v>2.260297217358791</c:v>
                </c:pt>
                <c:pt idx="69">
                  <c:v>2.2957987821177381</c:v>
                </c:pt>
                <c:pt idx="70">
                  <c:v>2.3012082193879722</c:v>
                </c:pt>
                <c:pt idx="71">
                  <c:v>2.271100473682202</c:v>
                </c:pt>
                <c:pt idx="72">
                  <c:v>2.2755770475029364</c:v>
                </c:pt>
                <c:pt idx="73">
                  <c:v>2.2950412786461536</c:v>
                </c:pt>
                <c:pt idx="74">
                  <c:v>2.326244055114663</c:v>
                </c:pt>
                <c:pt idx="75">
                  <c:v>2.3597528536007157</c:v>
                </c:pt>
                <c:pt idx="76">
                  <c:v>2.3137738300704793</c:v>
                </c:pt>
                <c:pt idx="77">
                  <c:v>2.3078596216396701</c:v>
                </c:pt>
                <c:pt idx="78">
                  <c:v>2.321018197792843</c:v>
                </c:pt>
                <c:pt idx="79">
                  <c:v>2.3333077936891096</c:v>
                </c:pt>
                <c:pt idx="80">
                  <c:v>2.3137697974929363</c:v>
                </c:pt>
                <c:pt idx="81">
                  <c:v>2.3365739378742738</c:v>
                </c:pt>
                <c:pt idx="82">
                  <c:v>2.3668209468519272</c:v>
                </c:pt>
                <c:pt idx="83">
                  <c:v>2.3787372063001655</c:v>
                </c:pt>
                <c:pt idx="84">
                  <c:v>2.35712744286612</c:v>
                </c:pt>
                <c:pt idx="85">
                  <c:v>2.3428996655163536</c:v>
                </c:pt>
                <c:pt idx="86">
                  <c:v>2.3436855180190435</c:v>
                </c:pt>
                <c:pt idx="87">
                  <c:v>2.3836972324345989</c:v>
                </c:pt>
                <c:pt idx="88">
                  <c:v>2.3719255128392494</c:v>
                </c:pt>
                <c:pt idx="89">
                  <c:v>2.387854069897601</c:v>
                </c:pt>
                <c:pt idx="90">
                  <c:v>2.3663391095844775</c:v>
                </c:pt>
                <c:pt idx="91">
                  <c:v>2.3399697316315962</c:v>
                </c:pt>
                <c:pt idx="92">
                  <c:v>2.3579157656978964</c:v>
                </c:pt>
                <c:pt idx="93">
                  <c:v>2.3498262669388708</c:v>
                </c:pt>
                <c:pt idx="94">
                  <c:v>2.3697333854768567</c:v>
                </c:pt>
                <c:pt idx="95">
                  <c:v>2.3855911043608429</c:v>
                </c:pt>
                <c:pt idx="96">
                  <c:v>2.3800556766317627</c:v>
                </c:pt>
                <c:pt idx="97">
                  <c:v>2.3489408341248654</c:v>
                </c:pt>
                <c:pt idx="98">
                  <c:v>2.3594863820976668</c:v>
                </c:pt>
                <c:pt idx="99">
                  <c:v>2.3633469320064595</c:v>
                </c:pt>
                <c:pt idx="100">
                  <c:v>2.3358523412453303</c:v>
                </c:pt>
                <c:pt idx="101">
                  <c:v>2.3655463449384797</c:v>
                </c:pt>
                <c:pt idx="102">
                  <c:v>2.3809268744375118</c:v>
                </c:pt>
                <c:pt idx="103">
                  <c:v>2.4052075779658724</c:v>
                </c:pt>
                <c:pt idx="104">
                  <c:v>2.3829734320474643</c:v>
                </c:pt>
                <c:pt idx="105">
                  <c:v>2.3723330461377863</c:v>
                </c:pt>
                <c:pt idx="106">
                  <c:v>2.372774045005928</c:v>
                </c:pt>
                <c:pt idx="107">
                  <c:v>2.3826640956811449</c:v>
                </c:pt>
                <c:pt idx="108">
                  <c:v>2.3837546398340361</c:v>
                </c:pt>
                <c:pt idx="109">
                  <c:v>2.4204723169741476</c:v>
                </c:pt>
                <c:pt idx="110">
                  <c:v>2.439641549555092</c:v>
                </c:pt>
                <c:pt idx="111">
                  <c:v>2.4203104523605941</c:v>
                </c:pt>
                <c:pt idx="112">
                  <c:v>2.4248866248246861</c:v>
                </c:pt>
                <c:pt idx="113">
                  <c:v>2.426074309810871</c:v>
                </c:pt>
                <c:pt idx="114">
                  <c:v>2.4304979580919932</c:v>
                </c:pt>
                <c:pt idx="115">
                  <c:v>2.4424277739796985</c:v>
                </c:pt>
                <c:pt idx="116">
                  <c:v>2.4316590912227078</c:v>
                </c:pt>
                <c:pt idx="117">
                  <c:v>2.4544715276498876</c:v>
                </c:pt>
                <c:pt idx="118">
                  <c:v>2.4386621211098194</c:v>
                </c:pt>
                <c:pt idx="119">
                  <c:v>2.4331879934019591</c:v>
                </c:pt>
                <c:pt idx="120">
                  <c:v>2.4311377349253345</c:v>
                </c:pt>
                <c:pt idx="121">
                  <c:v>2.4614473927652631</c:v>
                </c:pt>
                <c:pt idx="122">
                  <c:v>2.4664909600302818</c:v>
                </c:pt>
                <c:pt idx="123">
                  <c:v>2.4474971088587303</c:v>
                </c:pt>
                <c:pt idx="124">
                  <c:v>2.4250697704835869</c:v>
                </c:pt>
                <c:pt idx="125">
                  <c:v>2.4169929422007801</c:v>
                </c:pt>
                <c:pt idx="126">
                  <c:v>2.4464312604205807</c:v>
                </c:pt>
                <c:pt idx="127">
                  <c:v>2.4580005148045254</c:v>
                </c:pt>
                <c:pt idx="128">
                  <c:v>2.4427567526953466</c:v>
                </c:pt>
                <c:pt idx="129">
                  <c:v>2.455191907751507</c:v>
                </c:pt>
                <c:pt idx="130">
                  <c:v>2.4984754910478233</c:v>
                </c:pt>
                <c:pt idx="131">
                  <c:v>2.486816982339787</c:v>
                </c:pt>
                <c:pt idx="132">
                  <c:v>2.4882686175331408</c:v>
                </c:pt>
                <c:pt idx="133">
                  <c:v>2.4902027583976372</c:v>
                </c:pt>
                <c:pt idx="134">
                  <c:v>2.5222508119437976</c:v>
                </c:pt>
                <c:pt idx="135">
                  <c:v>2.51775094085618</c:v>
                </c:pt>
                <c:pt idx="136">
                  <c:v>2.5542680038907228</c:v>
                </c:pt>
                <c:pt idx="137">
                  <c:v>2.5727597221412757</c:v>
                </c:pt>
                <c:pt idx="138">
                  <c:v>2.5576797391499966</c:v>
                </c:pt>
                <c:pt idx="139">
                  <c:v>2.5919881878696449</c:v>
                </c:pt>
                <c:pt idx="140">
                  <c:v>2.5813622251638488</c:v>
                </c:pt>
                <c:pt idx="141">
                  <c:v>2.5855916871999813</c:v>
                </c:pt>
                <c:pt idx="142">
                  <c:v>2.6024423850089424</c:v>
                </c:pt>
                <c:pt idx="143">
                  <c:v>2.6328388155212559</c:v>
                </c:pt>
                <c:pt idx="144">
                  <c:v>2.642540262648172</c:v>
                </c:pt>
                <c:pt idx="145">
                  <c:v>2.6454994777219976</c:v>
                </c:pt>
                <c:pt idx="146">
                  <c:v>2.6723961426682004</c:v>
                </c:pt>
                <c:pt idx="147">
                  <c:v>2.6712731207044245</c:v>
                </c:pt>
                <c:pt idx="148">
                  <c:v>2.6629739133412285</c:v>
                </c:pt>
                <c:pt idx="149">
                  <c:v>2.6638157282486499</c:v>
                </c:pt>
                <c:pt idx="150">
                  <c:v>2.6723831651346446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7789568"/>
        <c:axId val="-797786176"/>
      </c:scatterChart>
      <c:valAx>
        <c:axId val="-79778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97786176"/>
        <c:crossesAt val="0"/>
        <c:crossBetween val="midCat"/>
        <c:majorUnit val="10"/>
      </c:valAx>
      <c:valAx>
        <c:axId val="-79778617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977895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'7003'!$L$1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'7003'!$A$2:$A$141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'7003'!$L$2:$L$141</c:f>
              <c:numCache>
                <c:formatCode>0.00</c:formatCode>
                <c:ptCount val="140"/>
                <c:pt idx="0">
                  <c:v>2.5803178933315674</c:v>
                </c:pt>
                <c:pt idx="1">
                  <c:v>2.5647555691261998</c:v>
                </c:pt>
                <c:pt idx="2">
                  <c:v>2.5254218747989197</c:v>
                </c:pt>
                <c:pt idx="3">
                  <c:v>2.4376697614098988</c:v>
                </c:pt>
                <c:pt idx="4">
                  <c:v>2.3954398712284481</c:v>
                </c:pt>
                <c:pt idx="5">
                  <c:v>2.320726125142667</c:v>
                </c:pt>
                <c:pt idx="6">
                  <c:v>2.2621109440800349</c:v>
                </c:pt>
                <c:pt idx="7">
                  <c:v>2.204874807793554</c:v>
                </c:pt>
                <c:pt idx="8">
                  <c:v>2.1691494315651774</c:v>
                </c:pt>
                <c:pt idx="9">
                  <c:v>2.2034073127454965</c:v>
                </c:pt>
                <c:pt idx="10">
                  <c:v>2.2345975089070484</c:v>
                </c:pt>
                <c:pt idx="11">
                  <c:v>2.3427379814808353</c:v>
                </c:pt>
                <c:pt idx="12">
                  <c:v>2.4199970589751163</c:v>
                </c:pt>
                <c:pt idx="13">
                  <c:v>2.4687382267551987</c:v>
                </c:pt>
                <c:pt idx="14">
                  <c:v>2.531224372274957</c:v>
                </c:pt>
                <c:pt idx="15">
                  <c:v>2.5934478872511919</c:v>
                </c:pt>
                <c:pt idx="16">
                  <c:v>2.6458795879102714</c:v>
                </c:pt>
                <c:pt idx="17">
                  <c:v>2.713089137255722</c:v>
                </c:pt>
                <c:pt idx="18">
                  <c:v>2.7292218368270302</c:v>
                </c:pt>
                <c:pt idx="19">
                  <c:v>2.7669415250638916</c:v>
                </c:pt>
                <c:pt idx="20">
                  <c:v>2.7627025073179001</c:v>
                </c:pt>
                <c:pt idx="21">
                  <c:v>2.7406152202122032</c:v>
                </c:pt>
                <c:pt idx="22">
                  <c:v>2.7491122628856703</c:v>
                </c:pt>
                <c:pt idx="23">
                  <c:v>2.7351515525222214</c:v>
                </c:pt>
                <c:pt idx="24">
                  <c:v>2.6783847344504985</c:v>
                </c:pt>
                <c:pt idx="25">
                  <c:v>2.6842675872735877</c:v>
                </c:pt>
                <c:pt idx="26">
                  <c:v>2.7202134969920428</c:v>
                </c:pt>
                <c:pt idx="27">
                  <c:v>2.7235946370145681</c:v>
                </c:pt>
                <c:pt idx="28">
                  <c:v>2.7043722217669117</c:v>
                </c:pt>
                <c:pt idx="29">
                  <c:v>2.628801189829129</c:v>
                </c:pt>
                <c:pt idx="30">
                  <c:v>2.5403590058581322</c:v>
                </c:pt>
                <c:pt idx="31">
                  <c:v>2.507268579928617</c:v>
                </c:pt>
                <c:pt idx="32">
                  <c:v>2.5234985720355039</c:v>
                </c:pt>
                <c:pt idx="33">
                  <c:v>2.5774668561744298</c:v>
                </c:pt>
                <c:pt idx="34">
                  <c:v>2.5419085349841577</c:v>
                </c:pt>
                <c:pt idx="35">
                  <c:v>2.5050749942119483</c:v>
                </c:pt>
                <c:pt idx="36">
                  <c:v>2.490544862278695</c:v>
                </c:pt>
                <c:pt idx="37">
                  <c:v>2.4918422054349163</c:v>
                </c:pt>
                <c:pt idx="38">
                  <c:v>2.528849866111567</c:v>
                </c:pt>
                <c:pt idx="39">
                  <c:v>2.4918851824640003</c:v>
                </c:pt>
                <c:pt idx="40">
                  <c:v>2.4651841093498579</c:v>
                </c:pt>
                <c:pt idx="41">
                  <c:v>2.4458177813335835</c:v>
                </c:pt>
                <c:pt idx="42">
                  <c:v>2.4124903644535793</c:v>
                </c:pt>
                <c:pt idx="43">
                  <c:v>2.3549355133395067</c:v>
                </c:pt>
                <c:pt idx="44">
                  <c:v>2.3063673123635624</c:v>
                </c:pt>
                <c:pt idx="45">
                  <c:v>2.236233564690016</c:v>
                </c:pt>
                <c:pt idx="46">
                  <c:v>2.2634103108137329</c:v>
                </c:pt>
                <c:pt idx="47">
                  <c:v>2.2434058764492542</c:v>
                </c:pt>
                <c:pt idx="48">
                  <c:v>2.2750583596995533</c:v>
                </c:pt>
                <c:pt idx="49">
                  <c:v>2.2690515154676003</c:v>
                </c:pt>
                <c:pt idx="50">
                  <c:v>2.2624240919931693</c:v>
                </c:pt>
                <c:pt idx="51">
                  <c:v>2.2434266717465876</c:v>
                </c:pt>
                <c:pt idx="52">
                  <c:v>2.2605735194839793</c:v>
                </c:pt>
                <c:pt idx="53">
                  <c:v>2.2676110726368184</c:v>
                </c:pt>
                <c:pt idx="54">
                  <c:v>2.2630798935917786</c:v>
                </c:pt>
                <c:pt idx="55">
                  <c:v>2.2755668401342857</c:v>
                </c:pt>
                <c:pt idx="56">
                  <c:v>2.2542002469126721</c:v>
                </c:pt>
                <c:pt idx="57">
                  <c:v>2.2708719127228068</c:v>
                </c:pt>
                <c:pt idx="58">
                  <c:v>2.2457398252736209</c:v>
                </c:pt>
                <c:pt idx="59">
                  <c:v>2.2318669649358163</c:v>
                </c:pt>
                <c:pt idx="60">
                  <c:v>2.2358138268315981</c:v>
                </c:pt>
                <c:pt idx="61">
                  <c:v>2.2250728760037464</c:v>
                </c:pt>
                <c:pt idx="62">
                  <c:v>2.189110023830112</c:v>
                </c:pt>
                <c:pt idx="63">
                  <c:v>2.1302510668273387</c:v>
                </c:pt>
                <c:pt idx="64">
                  <c:v>2.0091513613960039</c:v>
                </c:pt>
                <c:pt idx="65">
                  <c:v>1.9478451262594707</c:v>
                </c:pt>
                <c:pt idx="66">
                  <c:v>1.8765137142115207</c:v>
                </c:pt>
                <c:pt idx="67">
                  <c:v>1.8231572135067817</c:v>
                </c:pt>
                <c:pt idx="68">
                  <c:v>1.7482582854357456</c:v>
                </c:pt>
                <c:pt idx="69">
                  <c:v>1.6917133132928541</c:v>
                </c:pt>
                <c:pt idx="70">
                  <c:v>1.6621802632131881</c:v>
                </c:pt>
                <c:pt idx="71">
                  <c:v>1.603230825302626</c:v>
                </c:pt>
                <c:pt idx="72">
                  <c:v>1.5760116343838118</c:v>
                </c:pt>
                <c:pt idx="73">
                  <c:v>1.5426535291505679</c:v>
                </c:pt>
                <c:pt idx="74">
                  <c:v>1.5149585919157156</c:v>
                </c:pt>
                <c:pt idx="75">
                  <c:v>1.4868560073978669</c:v>
                </c:pt>
                <c:pt idx="76">
                  <c:v>1.4650777679052096</c:v>
                </c:pt>
                <c:pt idx="77">
                  <c:v>1.4606425766813613</c:v>
                </c:pt>
                <c:pt idx="78">
                  <c:v>1.4244619955350324</c:v>
                </c:pt>
                <c:pt idx="79">
                  <c:v>1.4233731878892231</c:v>
                </c:pt>
                <c:pt idx="80">
                  <c:v>1.3817911517261994</c:v>
                </c:pt>
                <c:pt idx="81">
                  <c:v>1.3764312933505987</c:v>
                </c:pt>
                <c:pt idx="82">
                  <c:v>1.3629369541088954</c:v>
                </c:pt>
                <c:pt idx="83">
                  <c:v>1.3665469430406312</c:v>
                </c:pt>
                <c:pt idx="84">
                  <c:v>1.3614802588150463</c:v>
                </c:pt>
                <c:pt idx="85">
                  <c:v>1.3298201603961732</c:v>
                </c:pt>
                <c:pt idx="86">
                  <c:v>1.3150442006684502</c:v>
                </c:pt>
                <c:pt idx="87">
                  <c:v>1.3328742260798285</c:v>
                </c:pt>
                <c:pt idx="88">
                  <c:v>1.3431910639178051</c:v>
                </c:pt>
                <c:pt idx="89">
                  <c:v>1.3595580053348379</c:v>
                </c:pt>
                <c:pt idx="90">
                  <c:v>1.3600918695196709</c:v>
                </c:pt>
                <c:pt idx="91">
                  <c:v>1.3476742870249983</c:v>
                </c:pt>
                <c:pt idx="92">
                  <c:v>1.3449210842090233</c:v>
                </c:pt>
                <c:pt idx="93">
                  <c:v>1.3345656444211669</c:v>
                </c:pt>
                <c:pt idx="94">
                  <c:v>1.3034870618730472</c:v>
                </c:pt>
                <c:pt idx="95">
                  <c:v>1.3242647272656818</c:v>
                </c:pt>
                <c:pt idx="96">
                  <c:v>1.3270340992869705</c:v>
                </c:pt>
                <c:pt idx="97">
                  <c:v>1.3470118271153591</c:v>
                </c:pt>
                <c:pt idx="98">
                  <c:v>1.3764200540087896</c:v>
                </c:pt>
                <c:pt idx="99">
                  <c:v>1.4357014072880441</c:v>
                </c:pt>
                <c:pt idx="100">
                  <c:v>1.5260852489174614</c:v>
                </c:pt>
                <c:pt idx="101">
                  <c:v>1.5592040647780627</c:v>
                </c:pt>
                <c:pt idx="102">
                  <c:v>1.5467178142198095</c:v>
                </c:pt>
                <c:pt idx="103">
                  <c:v>1.5280408665783463</c:v>
                </c:pt>
                <c:pt idx="104">
                  <c:v>1.4951082163198739</c:v>
                </c:pt>
                <c:pt idx="105">
                  <c:v>1.4611092865708064</c:v>
                </c:pt>
                <c:pt idx="106">
                  <c:v>1.4471070700515496</c:v>
                </c:pt>
                <c:pt idx="107">
                  <c:v>1.4839916009719718</c:v>
                </c:pt>
                <c:pt idx="108">
                  <c:v>1.4887672643530225</c:v>
                </c:pt>
                <c:pt idx="109">
                  <c:v>1.4686825658212364</c:v>
                </c:pt>
                <c:pt idx="110">
                  <c:v>1.4397317861248613</c:v>
                </c:pt>
                <c:pt idx="111">
                  <c:v>1.4045798784228105</c:v>
                </c:pt>
                <c:pt idx="112">
                  <c:v>1.3850696845348212</c:v>
                </c:pt>
                <c:pt idx="113">
                  <c:v>1.3546529154494098</c:v>
                </c:pt>
                <c:pt idx="114">
                  <c:v>1.3155580809395866</c:v>
                </c:pt>
                <c:pt idx="115">
                  <c:v>1.2907751990164471</c:v>
                </c:pt>
                <c:pt idx="116">
                  <c:v>1.2665528649594671</c:v>
                </c:pt>
                <c:pt idx="117">
                  <c:v>1.2452127441377645</c:v>
                </c:pt>
                <c:pt idx="118">
                  <c:v>1.2612418667928569</c:v>
                </c:pt>
                <c:pt idx="119">
                  <c:v>1.2879588676117399</c:v>
                </c:pt>
                <c:pt idx="120">
                  <c:v>1.297453524350437</c:v>
                </c:pt>
                <c:pt idx="121">
                  <c:v>1.2895000045914959</c:v>
                </c:pt>
                <c:pt idx="122">
                  <c:v>1.292660423379737</c:v>
                </c:pt>
                <c:pt idx="123">
                  <c:v>1.3033059610091251</c:v>
                </c:pt>
                <c:pt idx="124">
                  <c:v>1.3420763277321399</c:v>
                </c:pt>
                <c:pt idx="125">
                  <c:v>1.3295108368684974</c:v>
                </c:pt>
                <c:pt idx="126">
                  <c:v>1.3056764737611404</c:v>
                </c:pt>
                <c:pt idx="127">
                  <c:v>1.2737363453085331</c:v>
                </c:pt>
                <c:pt idx="128">
                  <c:v>1.2712442195445004</c:v>
                </c:pt>
                <c:pt idx="129">
                  <c:v>1.2647553494959252</c:v>
                </c:pt>
                <c:pt idx="130">
                  <c:v>1.2520285208796558</c:v>
                </c:pt>
                <c:pt idx="131">
                  <c:v>1.2430162384902415</c:v>
                </c:pt>
                <c:pt idx="132">
                  <c:v>1.2359326664404318</c:v>
                </c:pt>
                <c:pt idx="133">
                  <c:v>1.2111679397018744</c:v>
                </c:pt>
                <c:pt idx="134">
                  <c:v>1.1922983550201474</c:v>
                </c:pt>
                <c:pt idx="135">
                  <c:v>1.1733633387888764</c:v>
                </c:pt>
                <c:pt idx="136">
                  <c:v>1.173364646756345</c:v>
                </c:pt>
                <c:pt idx="137">
                  <c:v>1.1412956303536681</c:v>
                </c:pt>
                <c:pt idx="138">
                  <c:v>1.1363233634345453</c:v>
                </c:pt>
                <c:pt idx="139">
                  <c:v>1.1210356940375705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4041744"/>
        <c:axId val="-814038352"/>
      </c:scatterChart>
      <c:valAx>
        <c:axId val="-81404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4038352"/>
        <c:crossesAt val="0"/>
        <c:crossBetween val="midCat"/>
        <c:majorUnit val="10"/>
      </c:valAx>
      <c:valAx>
        <c:axId val="-8140383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404174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'7003'!$A$2:$A$179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'7003'!$P$2:$P$177</c:f>
              <c:numCache>
                <c:formatCode>General</c:formatCode>
                <c:ptCount val="176"/>
                <c:pt idx="4">
                  <c:v>-18.013885452279158</c:v>
                </c:pt>
                <c:pt idx="5">
                  <c:v>-20.054663760360121</c:v>
                </c:pt>
                <c:pt idx="6">
                  <c:v>-21.559464387979599</c:v>
                </c:pt>
                <c:pt idx="7">
                  <c:v>-23.018351779275765</c:v>
                </c:pt>
                <c:pt idx="8">
                  <c:v>-23.761070539123878</c:v>
                </c:pt>
                <c:pt idx="9">
                  <c:v>-22.17380125822957</c:v>
                </c:pt>
                <c:pt idx="10">
                  <c:v>-20.68866596868051</c:v>
                </c:pt>
                <c:pt idx="11">
                  <c:v>-16.641586145379975</c:v>
                </c:pt>
                <c:pt idx="12">
                  <c:v>-13.6226562522333</c:v>
                </c:pt>
                <c:pt idx="13">
                  <c:v>-11.553187573688502</c:v>
                </c:pt>
                <c:pt idx="14">
                  <c:v>-9.0261003883815789</c:v>
                </c:pt>
                <c:pt idx="15">
                  <c:v>-6.5077570948024963</c:v>
                </c:pt>
                <c:pt idx="16">
                  <c:v>-4.3154176355820528</c:v>
                </c:pt>
                <c:pt idx="17">
                  <c:v>-1.6310717739436047</c:v>
                </c:pt>
                <c:pt idx="18">
                  <c:v>-0.64725334613908581</c:v>
                </c:pt>
                <c:pt idx="19">
                  <c:v>1.0552716307568613</c:v>
                </c:pt>
                <c:pt idx="20">
                  <c:v>1.3608441540945826</c:v>
                </c:pt>
                <c:pt idx="21">
                  <c:v>1.0721852041357216</c:v>
                </c:pt>
                <c:pt idx="22">
                  <c:v>1.8017858388003134</c:v>
                </c:pt>
                <c:pt idx="23">
                  <c:v>1.7836891250493894</c:v>
                </c:pt>
                <c:pt idx="24">
                  <c:v>0.34042698282247719</c:v>
                </c:pt>
                <c:pt idx="25">
                  <c:v>0.98299207051274295</c:v>
                </c:pt>
                <c:pt idx="26">
                  <c:v>2.6264617406418638</c:v>
                </c:pt>
                <c:pt idx="27">
                  <c:v>3.1857360367554279</c:v>
                </c:pt>
                <c:pt idx="28">
                  <c:v>2.9924587168414809</c:v>
                </c:pt>
                <c:pt idx="29">
                  <c:v>0.92313835660944221</c:v>
                </c:pt>
                <c:pt idx="30">
                  <c:v>-1.5747077884803895</c:v>
                </c:pt>
                <c:pt idx="31">
                  <c:v>-2.2296998132260746</c:v>
                </c:pt>
                <c:pt idx="32">
                  <c:v>-1.242642175748492</c:v>
                </c:pt>
                <c:pt idx="33">
                  <c:v>1.0008555356627065</c:v>
                </c:pt>
                <c:pt idx="34">
                  <c:v>0.26369862382427117</c:v>
                </c:pt>
                <c:pt idx="35">
                  <c:v>-0.51591481955116392</c:v>
                </c:pt>
                <c:pt idx="36">
                  <c:v>-0.5529695740808418</c:v>
                </c:pt>
                <c:pt idx="37">
                  <c:v>-6.3072182638498564E-2</c:v>
                </c:pt>
                <c:pt idx="38">
                  <c:v>1.6157468999993232</c:v>
                </c:pt>
                <c:pt idx="39">
                  <c:v>0.83176725044078748</c:v>
                </c:pt>
                <c:pt idx="40">
                  <c:v>0.38949918566974873</c:v>
                </c:pt>
                <c:pt idx="41">
                  <c:v>0.19143050504745487</c:v>
                </c:pt>
                <c:pt idx="42">
                  <c:v>-0.4714517794667864</c:v>
                </c:pt>
                <c:pt idx="43">
                  <c:v>-1.940950304971232</c:v>
                </c:pt>
                <c:pt idx="44">
                  <c:v>-3.1112517350061886</c:v>
                </c:pt>
                <c:pt idx="45">
                  <c:v>-4.9995458358315972</c:v>
                </c:pt>
                <c:pt idx="46">
                  <c:v>-3.6480323715094256</c:v>
                </c:pt>
                <c:pt idx="47">
                  <c:v>-3.8673458500318136</c:v>
                </c:pt>
                <c:pt idx="48">
                  <c:v>-2.3668194022535785</c:v>
                </c:pt>
                <c:pt idx="49">
                  <c:v>-2.1201040216513456</c:v>
                </c:pt>
                <c:pt idx="50">
                  <c:v>-1.8940499001394651</c:v>
                </c:pt>
                <c:pt idx="51">
                  <c:v>-2.0798363475055792</c:v>
                </c:pt>
                <c:pt idx="52">
                  <c:v>-1.0622533710645634</c:v>
                </c:pt>
                <c:pt idx="53">
                  <c:v>-0.38124426035254089</c:v>
                </c:pt>
                <c:pt idx="54">
                  <c:v>-8.5398811145920683E-2</c:v>
                </c:pt>
                <c:pt idx="55">
                  <c:v>0.77703971421993567</c:v>
                </c:pt>
                <c:pt idx="56">
                  <c:v>0.5123751908300469</c:v>
                </c:pt>
                <c:pt idx="57">
                  <c:v>1.5141376946511453</c:v>
                </c:pt>
                <c:pt idx="58">
                  <c:v>1.1241066644339004</c:v>
                </c:pt>
                <c:pt idx="59">
                  <c:v>1.1089347860894752</c:v>
                </c:pt>
                <c:pt idx="60">
                  <c:v>1.6870439471104504</c:v>
                </c:pt>
                <c:pt idx="61">
                  <c:v>1.7761443186309049</c:v>
                </c:pt>
                <c:pt idx="62">
                  <c:v>1.0255191518377258</c:v>
                </c:pt>
                <c:pt idx="63">
                  <c:v>-0.48739763164790301</c:v>
                </c:pt>
                <c:pt idx="64">
                  <c:v>-4.072527182231541</c:v>
                </c:pt>
                <c:pt idx="65">
                  <c:v>-5.6669224363566624</c:v>
                </c:pt>
                <c:pt idx="66">
                  <c:v>-7.5950909839070597</c:v>
                </c:pt>
                <c:pt idx="67">
                  <c:v>-8.9248117024502349</c:v>
                </c:pt>
                <c:pt idx="68">
                  <c:v>-10.971755368175028</c:v>
                </c:pt>
                <c:pt idx="69">
                  <c:v>-12.407631481511553</c:v>
                </c:pt>
                <c:pt idx="70">
                  <c:v>-12.944185990007176</c:v>
                </c:pt>
                <c:pt idx="71">
                  <c:v>-14.46011520019127</c:v>
                </c:pt>
                <c:pt idx="72">
                  <c:v>-14.919633223499263</c:v>
                </c:pt>
                <c:pt idx="73">
                  <c:v>-15.583537230903888</c:v>
                </c:pt>
                <c:pt idx="74">
                  <c:v>-16.058894517313377</c:v>
                </c:pt>
                <c:pt idx="75">
                  <c:v>-16.547823811219978</c:v>
                </c:pt>
                <c:pt idx="76">
                  <c:v>-16.826193482441816</c:v>
                </c:pt>
                <c:pt idx="77">
                  <c:v>-16.527152262079149</c:v>
                </c:pt>
                <c:pt idx="78">
                  <c:v>-17.285026389856515</c:v>
                </c:pt>
                <c:pt idx="79">
                  <c:v>-16.874572325832769</c:v>
                </c:pt>
                <c:pt idx="80">
                  <c:v>-17.812279831728137</c:v>
                </c:pt>
                <c:pt idx="81">
                  <c:v>-17.544024023262896</c:v>
                </c:pt>
                <c:pt idx="82">
                  <c:v>-17.546593607005136</c:v>
                </c:pt>
                <c:pt idx="83">
                  <c:v>-16.979700128227865</c:v>
                </c:pt>
                <c:pt idx="84">
                  <c:v>-16.701683524271189</c:v>
                </c:pt>
                <c:pt idx="85">
                  <c:v>-17.309054930635554</c:v>
                </c:pt>
                <c:pt idx="86">
                  <c:v>-17.354294154456952</c:v>
                </c:pt>
                <c:pt idx="87">
                  <c:v>-16.313965797634538</c:v>
                </c:pt>
                <c:pt idx="88">
                  <c:v>-15.523777800693489</c:v>
                </c:pt>
                <c:pt idx="89">
                  <c:v>-14.532160640457978</c:v>
                </c:pt>
                <c:pt idx="90">
                  <c:v>-14.067682141170149</c:v>
                </c:pt>
                <c:pt idx="91">
                  <c:v>-14.034402717074432</c:v>
                </c:pt>
                <c:pt idx="92">
                  <c:v>-13.679362204593568</c:v>
                </c:pt>
                <c:pt idx="93">
                  <c:v>-13.577426818727945</c:v>
                </c:pt>
                <c:pt idx="94">
                  <c:v>-14.165437522625361</c:v>
                </c:pt>
                <c:pt idx="95">
                  <c:v>-13.026971894703474</c:v>
                </c:pt>
                <c:pt idx="96">
                  <c:v>-12.488065500562032</c:v>
                </c:pt>
                <c:pt idx="97">
                  <c:v>-11.376232599195731</c:v>
                </c:pt>
                <c:pt idx="98">
                  <c:v>-9.9504253151929962</c:v>
                </c:pt>
                <c:pt idx="99">
                  <c:v>-7.5300369014198161</c:v>
                </c:pt>
                <c:pt idx="100">
                  <c:v>-4.0741375872322623</c:v>
                </c:pt>
                <c:pt idx="101">
                  <c:v>-2.5247917850504247</c:v>
                </c:pt>
                <c:pt idx="102">
                  <c:v>-2.493798561581086</c:v>
                </c:pt>
                <c:pt idx="103">
                  <c:v>-2.6689153521612781</c:v>
                </c:pt>
                <c:pt idx="104">
                  <c:v>-3.3186544715655644</c:v>
                </c:pt>
                <c:pt idx="105">
                  <c:v>-4.0038937742017957</c:v>
                </c:pt>
                <c:pt idx="106">
                  <c:v>-4.0233723734240376</c:v>
                </c:pt>
                <c:pt idx="107">
                  <c:v>-2.3486527121348972</c:v>
                </c:pt>
                <c:pt idx="108">
                  <c:v>-1.742949843413963</c:v>
                </c:pt>
                <c:pt idx="109">
                  <c:v>-1.9649355975184215</c:v>
                </c:pt>
                <c:pt idx="110">
                  <c:v>-2.4821042831789542</c:v>
                </c:pt>
                <c:pt idx="111">
                  <c:v>-3.2057302648747545</c:v>
                </c:pt>
                <c:pt idx="112">
                  <c:v>-3.408588744843053</c:v>
                </c:pt>
                <c:pt idx="113">
                  <c:v>-3.9745653578677373</c:v>
                </c:pt>
                <c:pt idx="114">
                  <c:v>-4.8294651991665685</c:v>
                </c:pt>
                <c:pt idx="115">
                  <c:v>-5.2078699529060346</c:v>
                </c:pt>
                <c:pt idx="116">
                  <c:v>-5.5676121025773808</c:v>
                </c:pt>
                <c:pt idx="117">
                  <c:v>-5.8313952669467577</c:v>
                </c:pt>
                <c:pt idx="118">
                  <c:v>-4.8510252778833882</c:v>
                </c:pt>
                <c:pt idx="119">
                  <c:v>-3.5148183468909688</c:v>
                </c:pt>
                <c:pt idx="120">
                  <c:v>-2.7520036417853975</c:v>
                </c:pt>
                <c:pt idx="121">
                  <c:v>-2.5700999156421669</c:v>
                </c:pt>
                <c:pt idx="122">
                  <c:v>-2.0181742033936865</c:v>
                </c:pt>
                <c:pt idx="123">
                  <c:v>-1.2170426377857642</c:v>
                </c:pt>
                <c:pt idx="124">
                  <c:v>0.52046311019812974</c:v>
                </c:pt>
                <c:pt idx="125">
                  <c:v>0.54881814603890955</c:v>
                </c:pt>
                <c:pt idx="126">
                  <c:v>0.20199290973010611</c:v>
                </c:pt>
                <c:pt idx="127">
                  <c:v>-0.41470167840385075</c:v>
                </c:pt>
                <c:pt idx="128">
                  <c:v>-5.0968995377320886E-2</c:v>
                </c:pt>
                <c:pt idx="129">
                  <c:v>0.17969805552943077</c:v>
                </c:pt>
                <c:pt idx="130">
                  <c:v>0.20268159184215884</c:v>
                </c:pt>
                <c:pt idx="131">
                  <c:v>0.34933539738537273</c:v>
                </c:pt>
                <c:pt idx="132">
                  <c:v>0.56020273330328274</c:v>
                </c:pt>
                <c:pt idx="133">
                  <c:v>0.18240242932108333</c:v>
                </c:pt>
                <c:pt idx="134">
                  <c:v>8.7207617409653705E-4</c:v>
                </c:pt>
                <c:pt idx="135">
                  <c:v>-0.18283672269790296</c:v>
                </c:pt>
                <c:pt idx="136">
                  <c:v>0.26391111266504486</c:v>
                </c:pt>
                <c:pt idx="137">
                  <c:v>-0.35707460728211426</c:v>
                </c:pt>
                <c:pt idx="138">
                  <c:v>-7.5914520111846864E-2</c:v>
                </c:pt>
                <c:pt idx="139">
                  <c:v>-0.13819035317146572</c:v>
                </c:pt>
                <c:pt idx="140">
                  <c:v>-0.10395925237020728</c:v>
                </c:pt>
                <c:pt idx="141">
                  <c:v>0.22236686992931942</c:v>
                </c:pt>
                <c:pt idx="142">
                  <c:v>0.27205709374281678</c:v>
                </c:pt>
                <c:pt idx="143">
                  <c:v>0.50340047342952821</c:v>
                </c:pt>
                <c:pt idx="144">
                  <c:v>0.30624657517706172</c:v>
                </c:pt>
                <c:pt idx="145">
                  <c:v>0.66950717267989013</c:v>
                </c:pt>
                <c:pt idx="146">
                  <c:v>0.86605196760826852</c:v>
                </c:pt>
                <c:pt idx="147">
                  <c:v>0.81067620694253384</c:v>
                </c:pt>
                <c:pt idx="148">
                  <c:v>1.369643512642041</c:v>
                </c:pt>
                <c:pt idx="149">
                  <c:v>1.7467120267644434</c:v>
                </c:pt>
                <c:pt idx="150">
                  <c:v>2.629496046871814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summary!$AC$46:$AC$86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7942128"/>
        <c:axId val="-847938736"/>
      </c:scatterChart>
      <c:valAx>
        <c:axId val="-84794212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7938736"/>
        <c:crossesAt val="0"/>
        <c:crossBetween val="midCat"/>
        <c:majorUnit val="10"/>
      </c:valAx>
      <c:valAx>
        <c:axId val="-847938736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794212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'7003'!$L$1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'7003'!$A$2:$A$141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'7003'!$M$2:$M$177</c:f>
              <c:numCache>
                <c:formatCode>0.00</c:formatCode>
                <c:ptCount val="176"/>
                <c:pt idx="4">
                  <c:v>2.4625256688028898</c:v>
                </c:pt>
                <c:pt idx="5">
                  <c:v>2.401229082231997</c:v>
                </c:pt>
                <c:pt idx="6">
                  <c:v>2.3560310606842534</c:v>
                </c:pt>
                <c:pt idx="7">
                  <c:v>2.312212083912661</c:v>
                </c:pt>
                <c:pt idx="8">
                  <c:v>2.2899038671991727</c:v>
                </c:pt>
                <c:pt idx="9">
                  <c:v>2.3375789078943803</c:v>
                </c:pt>
                <c:pt idx="10">
                  <c:v>2.3821862635708206</c:v>
                </c:pt>
                <c:pt idx="11">
                  <c:v>2.503743895659496</c:v>
                </c:pt>
                <c:pt idx="12">
                  <c:v>2.5944201326686653</c:v>
                </c:pt>
                <c:pt idx="13">
                  <c:v>2.6565784599636357</c:v>
                </c:pt>
                <c:pt idx="14">
                  <c:v>2.7324817649982824</c:v>
                </c:pt>
                <c:pt idx="15">
                  <c:v>2.8081224394894058</c:v>
                </c:pt>
                <c:pt idx="16">
                  <c:v>2.8739712996633737</c:v>
                </c:pt>
                <c:pt idx="17">
                  <c:v>2.9545980085237127</c:v>
                </c:pt>
                <c:pt idx="18">
                  <c:v>2.9841478676099094</c:v>
                </c:pt>
                <c:pt idx="19">
                  <c:v>3.0352847153616591</c:v>
                </c:pt>
                <c:pt idx="20">
                  <c:v>3.0444628571305561</c:v>
                </c:pt>
                <c:pt idx="21">
                  <c:v>3.0357927295397475</c:v>
                </c:pt>
                <c:pt idx="22">
                  <c:v>3.0577069317281032</c:v>
                </c:pt>
                <c:pt idx="23">
                  <c:v>3.0571633808795422</c:v>
                </c:pt>
                <c:pt idx="24">
                  <c:v>3.0138137223227077</c:v>
                </c:pt>
                <c:pt idx="25">
                  <c:v>3.0331137346606853</c:v>
                </c:pt>
                <c:pt idx="26">
                  <c:v>3.0824768038940289</c:v>
                </c:pt>
                <c:pt idx="27">
                  <c:v>3.0992751034314425</c:v>
                </c:pt>
                <c:pt idx="28">
                  <c:v>3.0934698476986746</c:v>
                </c:pt>
                <c:pt idx="29">
                  <c:v>3.0313159752757803</c:v>
                </c:pt>
                <c:pt idx="30">
                  <c:v>2.956290950819672</c:v>
                </c:pt>
                <c:pt idx="31">
                  <c:v>2.9366176844050451</c:v>
                </c:pt>
                <c:pt idx="32">
                  <c:v>2.96626483602682</c:v>
                </c:pt>
                <c:pt idx="33">
                  <c:v>3.0336502796806344</c:v>
                </c:pt>
                <c:pt idx="34">
                  <c:v>3.0115091180052507</c:v>
                </c:pt>
                <c:pt idx="35">
                  <c:v>2.9880927367479297</c:v>
                </c:pt>
                <c:pt idx="36">
                  <c:v>2.9869797643295648</c:v>
                </c:pt>
                <c:pt idx="37">
                  <c:v>3.0016942670006745</c:v>
                </c:pt>
                <c:pt idx="38">
                  <c:v>3.0521190871922137</c:v>
                </c:pt>
                <c:pt idx="39">
                  <c:v>3.0285715630595353</c:v>
                </c:pt>
                <c:pt idx="40">
                  <c:v>3.0152876494602814</c:v>
                </c:pt>
                <c:pt idx="41">
                  <c:v>3.0093384809588954</c:v>
                </c:pt>
                <c:pt idx="42">
                  <c:v>2.9894282235937792</c:v>
                </c:pt>
                <c:pt idx="43">
                  <c:v>2.945290531994595</c:v>
                </c:pt>
                <c:pt idx="44">
                  <c:v>2.9101394905335392</c:v>
                </c:pt>
                <c:pt idx="45">
                  <c:v>2.8534229023748812</c:v>
                </c:pt>
                <c:pt idx="46">
                  <c:v>2.8940168080134865</c:v>
                </c:pt>
                <c:pt idx="47">
                  <c:v>2.8874295331638962</c:v>
                </c:pt>
                <c:pt idx="48">
                  <c:v>2.9324991759290837</c:v>
                </c:pt>
                <c:pt idx="49">
                  <c:v>2.9399094912120192</c:v>
                </c:pt>
                <c:pt idx="50">
                  <c:v>2.9466992272524761</c:v>
                </c:pt>
                <c:pt idx="51">
                  <c:v>2.9411189665207829</c:v>
                </c:pt>
                <c:pt idx="52">
                  <c:v>2.9716829737730635</c:v>
                </c:pt>
                <c:pt idx="53">
                  <c:v>2.9921376864407905</c:v>
                </c:pt>
                <c:pt idx="54">
                  <c:v>3.0010236669106392</c:v>
                </c:pt>
                <c:pt idx="55">
                  <c:v>3.0269277729680346</c:v>
                </c:pt>
                <c:pt idx="56">
                  <c:v>3.0189783392613094</c:v>
                </c:pt>
                <c:pt idx="57">
                  <c:v>3.0490671645863325</c:v>
                </c:pt>
                <c:pt idx="58">
                  <c:v>3.0373522366520351</c:v>
                </c:pt>
                <c:pt idx="59">
                  <c:v>3.0368965358291189</c:v>
                </c:pt>
                <c:pt idx="60">
                  <c:v>3.0542605572397887</c:v>
                </c:pt>
                <c:pt idx="61">
                  <c:v>3.0569367659268254</c:v>
                </c:pt>
                <c:pt idx="62">
                  <c:v>3.0343910732680794</c:v>
                </c:pt>
                <c:pt idx="63">
                  <c:v>2.9889492757801945</c:v>
                </c:pt>
                <c:pt idx="64">
                  <c:v>2.8812667298637482</c:v>
                </c:pt>
                <c:pt idx="65">
                  <c:v>2.8333776542421036</c:v>
                </c:pt>
                <c:pt idx="66">
                  <c:v>2.7754634017090418</c:v>
                </c:pt>
                <c:pt idx="67">
                  <c:v>2.7355240605191913</c:v>
                </c:pt>
                <c:pt idx="68">
                  <c:v>2.6740422919630435</c:v>
                </c:pt>
                <c:pt idx="69">
                  <c:v>2.6309144793350403</c:v>
                </c:pt>
                <c:pt idx="70">
                  <c:v>2.6147985887702627</c:v>
                </c:pt>
                <c:pt idx="71">
                  <c:v>2.569266310374589</c:v>
                </c:pt>
                <c:pt idx="72">
                  <c:v>2.5554642789706632</c:v>
                </c:pt>
                <c:pt idx="73">
                  <c:v>2.5355233332523075</c:v>
                </c:pt>
                <c:pt idx="74">
                  <c:v>2.5212455555323436</c:v>
                </c:pt>
                <c:pt idx="75">
                  <c:v>2.5065601305293832</c:v>
                </c:pt>
                <c:pt idx="76">
                  <c:v>2.4981990505516145</c:v>
                </c:pt>
                <c:pt idx="77">
                  <c:v>2.5071810188426547</c:v>
                </c:pt>
                <c:pt idx="78">
                  <c:v>2.4844175972112139</c:v>
                </c:pt>
                <c:pt idx="79">
                  <c:v>2.4967459490802932</c:v>
                </c:pt>
                <c:pt idx="80">
                  <c:v>2.4685810724321575</c:v>
                </c:pt>
                <c:pt idx="81">
                  <c:v>2.4766383735714452</c:v>
                </c:pt>
                <c:pt idx="82">
                  <c:v>2.4765611938446304</c:v>
                </c:pt>
                <c:pt idx="83">
                  <c:v>2.4935883422912548</c:v>
                </c:pt>
                <c:pt idx="84">
                  <c:v>2.5019388175805579</c:v>
                </c:pt>
                <c:pt idx="85">
                  <c:v>2.4836958786765733</c:v>
                </c:pt>
                <c:pt idx="86">
                  <c:v>2.4823370784637389</c:v>
                </c:pt>
                <c:pt idx="87">
                  <c:v>2.5135842633900056</c:v>
                </c:pt>
                <c:pt idx="88">
                  <c:v>2.5373182607428704</c:v>
                </c:pt>
                <c:pt idx="89">
                  <c:v>2.5671023616747917</c:v>
                </c:pt>
                <c:pt idx="90">
                  <c:v>2.581053385374513</c:v>
                </c:pt>
                <c:pt idx="91">
                  <c:v>2.5820529623947288</c:v>
                </c:pt>
                <c:pt idx="92">
                  <c:v>2.5927169190936423</c:v>
                </c:pt>
                <c:pt idx="93">
                  <c:v>2.5957786388206738</c:v>
                </c:pt>
                <c:pt idx="94">
                  <c:v>2.5781172157874428</c:v>
                </c:pt>
                <c:pt idx="95">
                  <c:v>2.6123120406949658</c:v>
                </c:pt>
                <c:pt idx="96">
                  <c:v>2.6284985722311429</c:v>
                </c:pt>
                <c:pt idx="97">
                  <c:v>2.6618934595744195</c:v>
                </c:pt>
                <c:pt idx="98">
                  <c:v>2.7047188459827387</c:v>
                </c:pt>
                <c:pt idx="99">
                  <c:v>2.7774173587768818</c:v>
                </c:pt>
                <c:pt idx="100">
                  <c:v>2.8812183599211876</c:v>
                </c:pt>
                <c:pt idx="101">
                  <c:v>2.9277543352966768</c:v>
                </c:pt>
                <c:pt idx="102">
                  <c:v>2.928685244253312</c:v>
                </c:pt>
                <c:pt idx="103">
                  <c:v>2.9234254561267372</c:v>
                </c:pt>
                <c:pt idx="104">
                  <c:v>2.9039099653831535</c:v>
                </c:pt>
                <c:pt idx="105">
                  <c:v>2.883328195148974</c:v>
                </c:pt>
                <c:pt idx="106">
                  <c:v>2.8827431381446056</c:v>
                </c:pt>
                <c:pt idx="107">
                  <c:v>2.9330448285799164</c:v>
                </c:pt>
                <c:pt idx="108">
                  <c:v>2.9512376514758554</c:v>
                </c:pt>
                <c:pt idx="109">
                  <c:v>2.9445701124589574</c:v>
                </c:pt>
                <c:pt idx="110">
                  <c:v>2.9290364922774712</c:v>
                </c:pt>
                <c:pt idx="111">
                  <c:v>2.9073017440903084</c:v>
                </c:pt>
                <c:pt idx="112">
                  <c:v>2.9012087097172072</c:v>
                </c:pt>
                <c:pt idx="113">
                  <c:v>2.8842091001466845</c:v>
                </c:pt>
                <c:pt idx="114">
                  <c:v>2.8585314251517495</c:v>
                </c:pt>
                <c:pt idx="115">
                  <c:v>2.8471657027434984</c:v>
                </c:pt>
                <c:pt idx="116">
                  <c:v>2.836360528201407</c:v>
                </c:pt>
                <c:pt idx="117">
                  <c:v>2.8284375668945927</c:v>
                </c:pt>
                <c:pt idx="118">
                  <c:v>2.8578838490645735</c:v>
                </c:pt>
                <c:pt idx="119">
                  <c:v>2.8980180093983448</c:v>
                </c:pt>
                <c:pt idx="120">
                  <c:v>2.92092982565193</c:v>
                </c:pt>
                <c:pt idx="121">
                  <c:v>2.9263934654078776</c:v>
                </c:pt>
                <c:pt idx="122">
                  <c:v>2.9429710437110073</c:v>
                </c:pt>
                <c:pt idx="123">
                  <c:v>2.9670337408552836</c:v>
                </c:pt>
                <c:pt idx="124">
                  <c:v>3.0192212670931866</c:v>
                </c:pt>
                <c:pt idx="125">
                  <c:v>3.0200729357444325</c:v>
                </c:pt>
                <c:pt idx="126">
                  <c:v>3.0096557321519639</c:v>
                </c:pt>
                <c:pt idx="127">
                  <c:v>2.991132763214245</c:v>
                </c:pt>
                <c:pt idx="128">
                  <c:v>3.0020577969651008</c:v>
                </c:pt>
                <c:pt idx="129">
                  <c:v>3.0089860864314142</c:v>
                </c:pt>
                <c:pt idx="130">
                  <c:v>3.0096764173300325</c:v>
                </c:pt>
                <c:pt idx="131">
                  <c:v>3.0140812944555071</c:v>
                </c:pt>
                <c:pt idx="132">
                  <c:v>3.0204148819205856</c:v>
                </c:pt>
                <c:pt idx="133">
                  <c:v>3.0090673146969165</c:v>
                </c:pt>
                <c:pt idx="134">
                  <c:v>3.0036148895300778</c:v>
                </c:pt>
                <c:pt idx="135">
                  <c:v>2.9980970328136953</c:v>
                </c:pt>
                <c:pt idx="136">
                  <c:v>3.0115155002960523</c:v>
                </c:pt>
                <c:pt idx="137">
                  <c:v>2.9928636434082638</c:v>
                </c:pt>
                <c:pt idx="138">
                  <c:v>3.0013085360040295</c:v>
                </c:pt>
                <c:pt idx="139">
                  <c:v>2.9994380261219429</c:v>
                </c:pt>
                <c:pt idx="140">
                  <c:v>3.0004661875961083</c:v>
                </c:pt>
                <c:pt idx="141">
                  <c:v>3.0102676821174246</c:v>
                </c:pt>
                <c:pt idx="142">
                  <c:v>3.0117601720628784</c:v>
                </c:pt>
                <c:pt idx="143">
                  <c:v>3.0187087756639741</c:v>
                </c:pt>
                <c:pt idx="144">
                  <c:v>3.0127870834624408</c:v>
                </c:pt>
                <c:pt idx="145">
                  <c:v>3.0236979377058715</c:v>
                </c:pt>
                <c:pt idx="146">
                  <c:v>3.0296013349488158</c:v>
                </c:pt>
                <c:pt idx="147">
                  <c:v>3.0279380748611642</c:v>
                </c:pt>
                <c:pt idx="148">
                  <c:v>3.0447271536692035</c:v>
                </c:pt>
                <c:pt idx="149">
                  <c:v>3.0560527409353657</c:v>
                </c:pt>
                <c:pt idx="150">
                  <c:v>3.0825679419729521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7763872"/>
        <c:axId val="-847754048"/>
      </c:scatterChart>
      <c:valAx>
        <c:axId val="-84776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7754048"/>
        <c:crossesAt val="0"/>
        <c:crossBetween val="midCat"/>
        <c:majorUnit val="10"/>
      </c:valAx>
      <c:valAx>
        <c:axId val="-8477540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77638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'7047'!$L$1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'7047'!$A$2:$A$141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'7047'!$L$2:$L$141</c:f>
              <c:numCache>
                <c:formatCode>0.00</c:formatCode>
                <c:ptCount val="140"/>
                <c:pt idx="0">
                  <c:v>1.8977610065920172</c:v>
                </c:pt>
                <c:pt idx="1">
                  <c:v>1.9377667325140808</c:v>
                </c:pt>
                <c:pt idx="2">
                  <c:v>1.9553981214143792</c:v>
                </c:pt>
                <c:pt idx="3">
                  <c:v>1.8942654392021825</c:v>
                </c:pt>
                <c:pt idx="4">
                  <c:v>1.9524360058457586</c:v>
                </c:pt>
                <c:pt idx="5">
                  <c:v>1.9684055442930968</c:v>
                </c:pt>
                <c:pt idx="6">
                  <c:v>1.9536820853419328</c:v>
                </c:pt>
                <c:pt idx="7">
                  <c:v>1.9950566390212929</c:v>
                </c:pt>
                <c:pt idx="8">
                  <c:v>1.9866829859477071</c:v>
                </c:pt>
                <c:pt idx="9">
                  <c:v>1.8915192669777721</c:v>
                </c:pt>
                <c:pt idx="10">
                  <c:v>1.8627104069768659</c:v>
                </c:pt>
                <c:pt idx="11">
                  <c:v>1.8314323523145035</c:v>
                </c:pt>
                <c:pt idx="12">
                  <c:v>1.8064068615180973</c:v>
                </c:pt>
                <c:pt idx="13">
                  <c:v>1.8101686444849752</c:v>
                </c:pt>
                <c:pt idx="14">
                  <c:v>1.8030757749054109</c:v>
                </c:pt>
                <c:pt idx="15">
                  <c:v>1.8118592026778912</c:v>
                </c:pt>
                <c:pt idx="16">
                  <c:v>1.8463207042784759</c:v>
                </c:pt>
                <c:pt idx="17">
                  <c:v>1.8062766882665799</c:v>
                </c:pt>
                <c:pt idx="18">
                  <c:v>1.8114874485377439</c:v>
                </c:pt>
                <c:pt idx="19">
                  <c:v>1.8027396083692704</c:v>
                </c:pt>
                <c:pt idx="20">
                  <c:v>1.7971835104512748</c:v>
                </c:pt>
                <c:pt idx="21">
                  <c:v>1.8414475802720651</c:v>
                </c:pt>
                <c:pt idx="22">
                  <c:v>1.9328378498722696</c:v>
                </c:pt>
                <c:pt idx="23">
                  <c:v>1.9258938387058178</c:v>
                </c:pt>
                <c:pt idx="24">
                  <c:v>1.9503297322245614</c:v>
                </c:pt>
                <c:pt idx="25">
                  <c:v>1.9111891463323527</c:v>
                </c:pt>
                <c:pt idx="26">
                  <c:v>1.9102719150158807</c:v>
                </c:pt>
                <c:pt idx="27">
                  <c:v>1.8660957299199792</c:v>
                </c:pt>
                <c:pt idx="28">
                  <c:v>1.905533037160676</c:v>
                </c:pt>
                <c:pt idx="29">
                  <c:v>1.9130291313963741</c:v>
                </c:pt>
                <c:pt idx="30">
                  <c:v>1.8686025339356418</c:v>
                </c:pt>
                <c:pt idx="31">
                  <c:v>1.8403208874135355</c:v>
                </c:pt>
                <c:pt idx="32">
                  <c:v>1.8202472550009554</c:v>
                </c:pt>
                <c:pt idx="33">
                  <c:v>1.7764416125617295</c:v>
                </c:pt>
                <c:pt idx="34">
                  <c:v>1.7598061941692114</c:v>
                </c:pt>
                <c:pt idx="35">
                  <c:v>1.7636731456240866</c:v>
                </c:pt>
                <c:pt idx="36">
                  <c:v>1.8001081371497563</c:v>
                </c:pt>
                <c:pt idx="37">
                  <c:v>1.8157004430262846</c:v>
                </c:pt>
                <c:pt idx="38">
                  <c:v>1.8018417076643687</c:v>
                </c:pt>
                <c:pt idx="39">
                  <c:v>1.7924526901001849</c:v>
                </c:pt>
                <c:pt idx="40">
                  <c:v>1.7676041773590732</c:v>
                </c:pt>
                <c:pt idx="41">
                  <c:v>1.7336389164188966</c:v>
                </c:pt>
                <c:pt idx="42">
                  <c:v>1.7547353604192588</c:v>
                </c:pt>
                <c:pt idx="43">
                  <c:v>1.7119150154747556</c:v>
                </c:pt>
                <c:pt idx="44">
                  <c:v>1.7032177040208374</c:v>
                </c:pt>
                <c:pt idx="45">
                  <c:v>1.7755447636226731</c:v>
                </c:pt>
                <c:pt idx="46">
                  <c:v>1.7293276293070123</c:v>
                </c:pt>
                <c:pt idx="47">
                  <c:v>1.7585509584518324</c:v>
                </c:pt>
                <c:pt idx="48">
                  <c:v>1.718429124419059</c:v>
                </c:pt>
                <c:pt idx="49">
                  <c:v>1.6913874485379776</c:v>
                </c:pt>
                <c:pt idx="50">
                  <c:v>1.7331510602322657</c:v>
                </c:pt>
                <c:pt idx="51">
                  <c:v>1.688793325691522</c:v>
                </c:pt>
                <c:pt idx="52">
                  <c:v>1.7076790714591052</c:v>
                </c:pt>
                <c:pt idx="53">
                  <c:v>1.6212837033456513</c:v>
                </c:pt>
                <c:pt idx="54">
                  <c:v>1.6597078591021175</c:v>
                </c:pt>
                <c:pt idx="55">
                  <c:v>1.6691987506806496</c:v>
                </c:pt>
                <c:pt idx="56">
                  <c:v>1.6743323534472068</c:v>
                </c:pt>
                <c:pt idx="57">
                  <c:v>1.6860721523525026</c:v>
                </c:pt>
                <c:pt idx="58">
                  <c:v>1.6931342718413389</c:v>
                </c:pt>
                <c:pt idx="59">
                  <c:v>1.7189924879933465</c:v>
                </c:pt>
                <c:pt idx="60">
                  <c:v>1.7214160562717311</c:v>
                </c:pt>
                <c:pt idx="61">
                  <c:v>1.7195611850124217</c:v>
                </c:pt>
                <c:pt idx="62">
                  <c:v>1.7427173634913935</c:v>
                </c:pt>
                <c:pt idx="63">
                  <c:v>1.7415157381135256</c:v>
                </c:pt>
                <c:pt idx="64">
                  <c:v>1.7720960117664142</c:v>
                </c:pt>
                <c:pt idx="65">
                  <c:v>1.7717624479194998</c:v>
                </c:pt>
                <c:pt idx="66">
                  <c:v>1.7532418275948074</c:v>
                </c:pt>
                <c:pt idx="67">
                  <c:v>1.7895583310239167</c:v>
                </c:pt>
                <c:pt idx="68">
                  <c:v>1.759632350301866</c:v>
                </c:pt>
                <c:pt idx="69">
                  <c:v>1.786907291692196</c:v>
                </c:pt>
                <c:pt idx="70">
                  <c:v>1.8287519696945977</c:v>
                </c:pt>
                <c:pt idx="71">
                  <c:v>1.8449572266547434</c:v>
                </c:pt>
                <c:pt idx="72">
                  <c:v>1.8329733439225175</c:v>
                </c:pt>
                <c:pt idx="73">
                  <c:v>1.8891180824998743</c:v>
                </c:pt>
                <c:pt idx="74">
                  <c:v>1.8604369404957517</c:v>
                </c:pt>
                <c:pt idx="75">
                  <c:v>1.8531817326396456</c:v>
                </c:pt>
                <c:pt idx="76">
                  <c:v>1.8411500666030065</c:v>
                </c:pt>
                <c:pt idx="77">
                  <c:v>1.770992782296446</c:v>
                </c:pt>
                <c:pt idx="78">
                  <c:v>1.7219567810960652</c:v>
                </c:pt>
                <c:pt idx="79">
                  <c:v>1.7101042797566297</c:v>
                </c:pt>
                <c:pt idx="80">
                  <c:v>1.6791169634946386</c:v>
                </c:pt>
                <c:pt idx="81">
                  <c:v>1.6151428745240339</c:v>
                </c:pt>
                <c:pt idx="82">
                  <c:v>1.587001075699398</c:v>
                </c:pt>
                <c:pt idx="83">
                  <c:v>1.5939454337729546</c:v>
                </c:pt>
                <c:pt idx="84">
                  <c:v>1.6138571791606264</c:v>
                </c:pt>
                <c:pt idx="85">
                  <c:v>1.6499093324469283</c:v>
                </c:pt>
                <c:pt idx="86">
                  <c:v>1.6966472986855439</c:v>
                </c:pt>
                <c:pt idx="87">
                  <c:v>1.6343766268192017</c:v>
                </c:pt>
                <c:pt idx="88">
                  <c:v>1.6325380033667751</c:v>
                </c:pt>
                <c:pt idx="89">
                  <c:v>1.5901075365056778</c:v>
                </c:pt>
                <c:pt idx="90">
                  <c:v>1.6098526834576361</c:v>
                </c:pt>
                <c:pt idx="91">
                  <c:v>1.5346322094249565</c:v>
                </c:pt>
                <c:pt idx="92">
                  <c:v>1.5309698010798165</c:v>
                </c:pt>
                <c:pt idx="93">
                  <c:v>1.5301461253836244</c:v>
                </c:pt>
                <c:pt idx="94">
                  <c:v>1.5161632168881538</c:v>
                </c:pt>
                <c:pt idx="95">
                  <c:v>1.4978566105438667</c:v>
                </c:pt>
                <c:pt idx="96">
                  <c:v>1.4774590632580118</c:v>
                </c:pt>
                <c:pt idx="97">
                  <c:v>1.4839408406749008</c:v>
                </c:pt>
                <c:pt idx="98">
                  <c:v>1.492129339799823</c:v>
                </c:pt>
                <c:pt idx="99">
                  <c:v>1.4500792902689179</c:v>
                </c:pt>
                <c:pt idx="100">
                  <c:v>1.4371044573479352</c:v>
                </c:pt>
                <c:pt idx="101">
                  <c:v>1.3931458903915266</c:v>
                </c:pt>
                <c:pt idx="102">
                  <c:v>1.4087489856798332</c:v>
                </c:pt>
                <c:pt idx="103">
                  <c:v>1.4416435603717668</c:v>
                </c:pt>
                <c:pt idx="104">
                  <c:v>1.4359194577528336</c:v>
                </c:pt>
                <c:pt idx="105">
                  <c:v>1.4923528499918535</c:v>
                </c:pt>
                <c:pt idx="106">
                  <c:v>1.4650629627927509</c:v>
                </c:pt>
                <c:pt idx="107">
                  <c:v>1.5008552711482479</c:v>
                </c:pt>
                <c:pt idx="108">
                  <c:v>1.5090737491518782</c:v>
                </c:pt>
                <c:pt idx="109">
                  <c:v>1.4877334571697085</c:v>
                </c:pt>
                <c:pt idx="110">
                  <c:v>1.4943636739684458</c:v>
                </c:pt>
                <c:pt idx="111">
                  <c:v>1.4622299959784553</c:v>
                </c:pt>
                <c:pt idx="112">
                  <c:v>1.4825822317066191</c:v>
                </c:pt>
                <c:pt idx="113">
                  <c:v>1.4549762819332306</c:v>
                </c:pt>
                <c:pt idx="114">
                  <c:v>1.4395939453787112</c:v>
                </c:pt>
                <c:pt idx="115">
                  <c:v>1.4530466049890878</c:v>
                </c:pt>
                <c:pt idx="116">
                  <c:v>1.4027363798028585</c:v>
                </c:pt>
                <c:pt idx="117">
                  <c:v>1.4475516143553324</c:v>
                </c:pt>
                <c:pt idx="118">
                  <c:v>1.4534195822551916</c:v>
                </c:pt>
                <c:pt idx="119">
                  <c:v>1.4383063559334424</c:v>
                </c:pt>
                <c:pt idx="120">
                  <c:v>1.4197216885174007</c:v>
                </c:pt>
                <c:pt idx="121">
                  <c:v>1.4288146988527513</c:v>
                </c:pt>
                <c:pt idx="122">
                  <c:v>1.4300095485845015</c:v>
                </c:pt>
                <c:pt idx="123">
                  <c:v>1.4319453157274948</c:v>
                </c:pt>
                <c:pt idx="124">
                  <c:v>1.3874432207788541</c:v>
                </c:pt>
                <c:pt idx="125">
                  <c:v>1.3931468866108172</c:v>
                </c:pt>
                <c:pt idx="126">
                  <c:v>1.3531470721140337</c:v>
                </c:pt>
                <c:pt idx="127">
                  <c:v>1.3802604349547893</c:v>
                </c:pt>
                <c:pt idx="128">
                  <c:v>1.3250572908399478</c:v>
                </c:pt>
                <c:pt idx="129">
                  <c:v>1.3633551158297992</c:v>
                </c:pt>
                <c:pt idx="130">
                  <c:v>1.3208324061299606</c:v>
                </c:pt>
                <c:pt idx="131">
                  <c:v>1.2995402102673417</c:v>
                </c:pt>
                <c:pt idx="132">
                  <c:v>1.2690510910413493</c:v>
                </c:pt>
                <c:pt idx="133">
                  <c:v>1.310721430752372</c:v>
                </c:pt>
                <c:pt idx="134">
                  <c:v>1.2956844909728107</c:v>
                </c:pt>
                <c:pt idx="135">
                  <c:v>1.2587666170095515</c:v>
                </c:pt>
                <c:pt idx="136">
                  <c:v>1.2500119898920423</c:v>
                </c:pt>
                <c:pt idx="137">
                  <c:v>1.2605512760506608</c:v>
                </c:pt>
                <c:pt idx="138">
                  <c:v>1.2647301916658067</c:v>
                </c:pt>
                <c:pt idx="139">
                  <c:v>1.2398787012805337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7508784"/>
        <c:axId val="-754866960"/>
      </c:scatterChart>
      <c:valAx>
        <c:axId val="-84750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4866960"/>
        <c:crossesAt val="0"/>
        <c:crossBetween val="midCat"/>
        <c:majorUnit val="10"/>
      </c:valAx>
      <c:valAx>
        <c:axId val="-7548669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750878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'6884'!$A$2:$A$179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'6884'!$P$2:$P$177</c:f>
              <c:numCache>
                <c:formatCode>General</c:formatCode>
                <c:ptCount val="176"/>
                <c:pt idx="4">
                  <c:v>2.4365201565344377</c:v>
                </c:pt>
                <c:pt idx="5">
                  <c:v>0.39523931458494549</c:v>
                </c:pt>
                <c:pt idx="6">
                  <c:v>0.74744524650403465</c:v>
                </c:pt>
                <c:pt idx="7">
                  <c:v>3.0961072986705638</c:v>
                </c:pt>
                <c:pt idx="8">
                  <c:v>1.0177486513795269</c:v>
                </c:pt>
                <c:pt idx="9">
                  <c:v>-1.0562555283958408</c:v>
                </c:pt>
                <c:pt idx="10">
                  <c:v>1.8497269133002554</c:v>
                </c:pt>
                <c:pt idx="11">
                  <c:v>-0.2795538206649576</c:v>
                </c:pt>
                <c:pt idx="12">
                  <c:v>-0.42059999628467754</c:v>
                </c:pt>
                <c:pt idx="13">
                  <c:v>0.92814751270771845</c:v>
                </c:pt>
                <c:pt idx="14">
                  <c:v>0.46149615084728096</c:v>
                </c:pt>
                <c:pt idx="15">
                  <c:v>-0.11464585177706646</c:v>
                </c:pt>
                <c:pt idx="16">
                  <c:v>1.0905706989713466</c:v>
                </c:pt>
                <c:pt idx="17">
                  <c:v>0.36154845515977135</c:v>
                </c:pt>
                <c:pt idx="18">
                  <c:v>-1.6646151526570969</c:v>
                </c:pt>
                <c:pt idx="19">
                  <c:v>-1.2707909694695054</c:v>
                </c:pt>
                <c:pt idx="20">
                  <c:v>1.5823715457260665</c:v>
                </c:pt>
                <c:pt idx="21">
                  <c:v>1.9412538097497753</c:v>
                </c:pt>
                <c:pt idx="22">
                  <c:v>-0.36638833124818165</c:v>
                </c:pt>
                <c:pt idx="23">
                  <c:v>-1.6399368734982471</c:v>
                </c:pt>
                <c:pt idx="24">
                  <c:v>-0.59355491852286013</c:v>
                </c:pt>
                <c:pt idx="25">
                  <c:v>-0.23710974268735907</c:v>
                </c:pt>
                <c:pt idx="26">
                  <c:v>-0.8217208427181637</c:v>
                </c:pt>
                <c:pt idx="27">
                  <c:v>-2.3471670562470566</c:v>
                </c:pt>
                <c:pt idx="28">
                  <c:v>-1.3814789901622748</c:v>
                </c:pt>
                <c:pt idx="29">
                  <c:v>-0.44483214176040609</c:v>
                </c:pt>
                <c:pt idx="30">
                  <c:v>0.60026970585965311</c:v>
                </c:pt>
                <c:pt idx="31">
                  <c:v>-0.3746253057015127</c:v>
                </c:pt>
                <c:pt idx="32">
                  <c:v>0.42068486668422067</c:v>
                </c:pt>
                <c:pt idx="33">
                  <c:v>-1.0784267962744272</c:v>
                </c:pt>
                <c:pt idx="34">
                  <c:v>-1.8340362482741723</c:v>
                </c:pt>
                <c:pt idx="35">
                  <c:v>-1.4221300735820543</c:v>
                </c:pt>
                <c:pt idx="36">
                  <c:v>-0.18638039513515944</c:v>
                </c:pt>
                <c:pt idx="37">
                  <c:v>1.6574395056138633</c:v>
                </c:pt>
                <c:pt idx="38">
                  <c:v>0.10101410461875908</c:v>
                </c:pt>
                <c:pt idx="39">
                  <c:v>-7.4888732669800437E-2</c:v>
                </c:pt>
                <c:pt idx="40">
                  <c:v>-0.54427353148017854</c:v>
                </c:pt>
                <c:pt idx="41">
                  <c:v>0.70767303971977991</c:v>
                </c:pt>
                <c:pt idx="42">
                  <c:v>0.1772866585092589</c:v>
                </c:pt>
                <c:pt idx="43">
                  <c:v>-1.8378706491764862</c:v>
                </c:pt>
                <c:pt idx="44">
                  <c:v>-2.1221358784179922</c:v>
                </c:pt>
                <c:pt idx="45">
                  <c:v>-0.46248661888563736</c:v>
                </c:pt>
                <c:pt idx="46">
                  <c:v>-2.167326760055988</c:v>
                </c:pt>
                <c:pt idx="47">
                  <c:v>0.25115090252578876</c:v>
                </c:pt>
                <c:pt idx="48">
                  <c:v>-0.83653806191430968</c:v>
                </c:pt>
                <c:pt idx="49">
                  <c:v>-0.61028675390116494</c:v>
                </c:pt>
                <c:pt idx="50">
                  <c:v>-1.0950399303407343</c:v>
                </c:pt>
                <c:pt idx="51">
                  <c:v>-1.0399923498931576</c:v>
                </c:pt>
                <c:pt idx="52">
                  <c:v>0.15573117386072124</c:v>
                </c:pt>
                <c:pt idx="53">
                  <c:v>-2.1948124520334922</c:v>
                </c:pt>
                <c:pt idx="54">
                  <c:v>-1.5937674275002762</c:v>
                </c:pt>
                <c:pt idx="55">
                  <c:v>-0.9935394914201513</c:v>
                </c:pt>
                <c:pt idx="56">
                  <c:v>-1.1486362336725864</c:v>
                </c:pt>
                <c:pt idx="57">
                  <c:v>-2.4584551789580331</c:v>
                </c:pt>
                <c:pt idx="58">
                  <c:v>-0.31069407622275846</c:v>
                </c:pt>
                <c:pt idx="59">
                  <c:v>-2.6427799476371607</c:v>
                </c:pt>
                <c:pt idx="60">
                  <c:v>0.18784042537960727</c:v>
                </c:pt>
                <c:pt idx="61">
                  <c:v>-0.2628399107313637</c:v>
                </c:pt>
                <c:pt idx="62">
                  <c:v>-2.8452802026061983</c:v>
                </c:pt>
                <c:pt idx="63">
                  <c:v>-1.4236012939100198</c:v>
                </c:pt>
                <c:pt idx="64">
                  <c:v>-0.33733429819217586</c:v>
                </c:pt>
                <c:pt idx="65">
                  <c:v>-1.0772884895012613</c:v>
                </c:pt>
                <c:pt idx="66">
                  <c:v>-1.4990725424019076</c:v>
                </c:pt>
                <c:pt idx="67">
                  <c:v>-2.4721055167578174</c:v>
                </c:pt>
                <c:pt idx="68">
                  <c:v>-1.811810036088737</c:v>
                </c:pt>
                <c:pt idx="69">
                  <c:v>-0.99716459589041939</c:v>
                </c:pt>
                <c:pt idx="70">
                  <c:v>-1.9565592799051013</c:v>
                </c:pt>
                <c:pt idx="71">
                  <c:v>-2.7244711308434115</c:v>
                </c:pt>
                <c:pt idx="72">
                  <c:v>0.62848997615546953</c:v>
                </c:pt>
                <c:pt idx="73">
                  <c:v>3.1225402781793856</c:v>
                </c:pt>
                <c:pt idx="74">
                  <c:v>3.2981549359388547</c:v>
                </c:pt>
                <c:pt idx="75">
                  <c:v>7.5909293446889956</c:v>
                </c:pt>
                <c:pt idx="76">
                  <c:v>8.4260946413986559</c:v>
                </c:pt>
                <c:pt idx="77">
                  <c:v>9.9121157209111885</c:v>
                </c:pt>
                <c:pt idx="78">
                  <c:v>9.3677076173773592</c:v>
                </c:pt>
                <c:pt idx="79">
                  <c:v>8.4797064993415887</c:v>
                </c:pt>
                <c:pt idx="80">
                  <c:v>11.091175203597517</c:v>
                </c:pt>
                <c:pt idx="81">
                  <c:v>9.2303419099514166</c:v>
                </c:pt>
                <c:pt idx="82">
                  <c:v>8.8247082082794286</c:v>
                </c:pt>
                <c:pt idx="83">
                  <c:v>7.5353899372312387</c:v>
                </c:pt>
                <c:pt idx="84">
                  <c:v>7.7029616489323756</c:v>
                </c:pt>
                <c:pt idx="85">
                  <c:v>7.8251687188308745</c:v>
                </c:pt>
                <c:pt idx="86">
                  <c:v>6.2088881276911421</c:v>
                </c:pt>
                <c:pt idx="87">
                  <c:v>6.7563989500340318</c:v>
                </c:pt>
                <c:pt idx="88">
                  <c:v>4.8747007238866829</c:v>
                </c:pt>
                <c:pt idx="89">
                  <c:v>5.9593163233448587</c:v>
                </c:pt>
                <c:pt idx="90">
                  <c:v>5.5960322596158223</c:v>
                </c:pt>
                <c:pt idx="91">
                  <c:v>4.7894406379391521</c:v>
                </c:pt>
                <c:pt idx="92">
                  <c:v>3.9657326349122091</c:v>
                </c:pt>
                <c:pt idx="93">
                  <c:v>4.0539535951922359</c:v>
                </c:pt>
                <c:pt idx="94">
                  <c:v>2.2501768930739172</c:v>
                </c:pt>
                <c:pt idx="95">
                  <c:v>4.5083686681355335</c:v>
                </c:pt>
                <c:pt idx="96">
                  <c:v>5.0071795684164044</c:v>
                </c:pt>
                <c:pt idx="97">
                  <c:v>3.5708061104824496</c:v>
                </c:pt>
                <c:pt idx="98">
                  <c:v>1.5720799169227342</c:v>
                </c:pt>
                <c:pt idx="99">
                  <c:v>3.5301576901959018</c:v>
                </c:pt>
                <c:pt idx="100">
                  <c:v>1.5852852566830005</c:v>
                </c:pt>
                <c:pt idx="101">
                  <c:v>0.43848428808714462</c:v>
                </c:pt>
                <c:pt idx="102">
                  <c:v>0.99163988983997731</c:v>
                </c:pt>
                <c:pt idx="103">
                  <c:v>0.30456007428529447</c:v>
                </c:pt>
                <c:pt idx="104">
                  <c:v>0.99306594652779456</c:v>
                </c:pt>
                <c:pt idx="105">
                  <c:v>1.7293081523627767</c:v>
                </c:pt>
                <c:pt idx="106">
                  <c:v>1.454582825262313</c:v>
                </c:pt>
                <c:pt idx="107">
                  <c:v>-1.3819150626466952</c:v>
                </c:pt>
                <c:pt idx="108">
                  <c:v>-1.3049628925206118</c:v>
                </c:pt>
                <c:pt idx="109">
                  <c:v>-2.4113207267792962</c:v>
                </c:pt>
                <c:pt idx="110">
                  <c:v>-3.4200152716886727</c:v>
                </c:pt>
                <c:pt idx="111">
                  <c:v>-2.6280156835010149</c:v>
                </c:pt>
                <c:pt idx="112">
                  <c:v>-3.5462439403755694</c:v>
                </c:pt>
                <c:pt idx="113">
                  <c:v>-2.0489965046412708</c:v>
                </c:pt>
                <c:pt idx="114">
                  <c:v>-1.2998434900683742</c:v>
                </c:pt>
                <c:pt idx="115">
                  <c:v>-2.1617707290911814</c:v>
                </c:pt>
                <c:pt idx="116">
                  <c:v>-2.5213175587026191</c:v>
                </c:pt>
                <c:pt idx="117">
                  <c:v>-1.6573230384693869</c:v>
                </c:pt>
                <c:pt idx="118">
                  <c:v>-2.0656444939220369</c:v>
                </c:pt>
                <c:pt idx="119">
                  <c:v>-2.4671419208724967</c:v>
                </c:pt>
                <c:pt idx="120">
                  <c:v>-1.9175343875615491</c:v>
                </c:pt>
                <c:pt idx="121">
                  <c:v>-2.8628268228621279</c:v>
                </c:pt>
                <c:pt idx="122">
                  <c:v>-0.86639790962271634</c:v>
                </c:pt>
                <c:pt idx="123">
                  <c:v>-1.7073479436147694</c:v>
                </c:pt>
                <c:pt idx="124">
                  <c:v>-0.38188331442874751</c:v>
                </c:pt>
                <c:pt idx="125">
                  <c:v>-0.851281436205655</c:v>
                </c:pt>
                <c:pt idx="126">
                  <c:v>0.39059957042880045</c:v>
                </c:pt>
                <c:pt idx="127">
                  <c:v>-1.0848395247484206</c:v>
                </c:pt>
                <c:pt idx="128">
                  <c:v>-1.4131150294973163</c:v>
                </c:pt>
                <c:pt idx="129">
                  <c:v>-2.0160821813312602</c:v>
                </c:pt>
                <c:pt idx="130">
                  <c:v>-1.9119984400611296</c:v>
                </c:pt>
                <c:pt idx="131">
                  <c:v>-0.50878947491686632</c:v>
                </c:pt>
                <c:pt idx="132">
                  <c:v>-0.90764775234959061</c:v>
                </c:pt>
                <c:pt idx="133">
                  <c:v>-1.6995437433022766</c:v>
                </c:pt>
                <c:pt idx="134">
                  <c:v>-0.10518481349061405</c:v>
                </c:pt>
                <c:pt idx="135">
                  <c:v>-0.5533481253999547</c:v>
                </c:pt>
                <c:pt idx="136">
                  <c:v>-0.44754702562905979</c:v>
                </c:pt>
                <c:pt idx="137">
                  <c:v>0.18867317584216844</c:v>
                </c:pt>
                <c:pt idx="138">
                  <c:v>-0.86765400613967436</c:v>
                </c:pt>
                <c:pt idx="139">
                  <c:v>-1.4128190995770358</c:v>
                </c:pt>
                <c:pt idx="140">
                  <c:v>-1.2428087867826951</c:v>
                </c:pt>
                <c:pt idx="141">
                  <c:v>0.35884672141503193</c:v>
                </c:pt>
                <c:pt idx="142">
                  <c:v>0.36645395021948601</c:v>
                </c:pt>
                <c:pt idx="143">
                  <c:v>-0.5161170856142886</c:v>
                </c:pt>
                <c:pt idx="144">
                  <c:v>-0.78269748220223678</c:v>
                </c:pt>
                <c:pt idx="145">
                  <c:v>-0.73482025081605773</c:v>
                </c:pt>
                <c:pt idx="146">
                  <c:v>-1.1010026027788384</c:v>
                </c:pt>
                <c:pt idx="147">
                  <c:v>1.00655093431517</c:v>
                </c:pt>
                <c:pt idx="148">
                  <c:v>0.70909465837180807</c:v>
                </c:pt>
                <c:pt idx="149">
                  <c:v>0.44895900943676215</c:v>
                </c:pt>
                <c:pt idx="150">
                  <c:v>0.5198213183935978</c:v>
                </c:pt>
                <c:pt idx="151">
                  <c:v>1.2376059438187168</c:v>
                </c:pt>
                <c:pt idx="152">
                  <c:v>1.3184192459643742</c:v>
                </c:pt>
                <c:pt idx="153">
                  <c:v>-0.3148476076097752</c:v>
                </c:pt>
                <c:pt idx="154">
                  <c:v>0.16615552470394093</c:v>
                </c:pt>
                <c:pt idx="155">
                  <c:v>1.2601433561812272</c:v>
                </c:pt>
                <c:pt idx="156">
                  <c:v>1.2582436255560463</c:v>
                </c:pt>
                <c:pt idx="157">
                  <c:v>0.25846932860550093</c:v>
                </c:pt>
                <c:pt idx="158">
                  <c:v>-0.48491641257429158</c:v>
                </c:pt>
                <c:pt idx="159">
                  <c:v>-0.41670396186165243</c:v>
                </c:pt>
                <c:pt idx="160">
                  <c:v>0.98730988042431567</c:v>
                </c:pt>
                <c:pt idx="161">
                  <c:v>1.0963430299854826</c:v>
                </c:pt>
                <c:pt idx="162">
                  <c:v>1.051445510199146</c:v>
                </c:pt>
                <c:pt idx="163">
                  <c:v>-0.34059669884469246</c:v>
                </c:pt>
                <c:pt idx="164">
                  <c:v>1.2306940290526263</c:v>
                </c:pt>
                <c:pt idx="165">
                  <c:v>2.4655240369477296</c:v>
                </c:pt>
                <c:pt idx="166">
                  <c:v>1.3348701766355577</c:v>
                </c:pt>
                <c:pt idx="167">
                  <c:v>0.20291293568343466</c:v>
                </c:pt>
                <c:pt idx="168">
                  <c:v>1.5683242563628974</c:v>
                </c:pt>
                <c:pt idx="169">
                  <c:v>2.6762719310483463</c:v>
                </c:pt>
                <c:pt idx="170">
                  <c:v>3.7859774311223742</c:v>
                </c:pt>
                <c:pt idx="171">
                  <c:v>4.0252441063152107</c:v>
                </c:pt>
                <c:pt idx="172">
                  <c:v>3.3264541691202063</c:v>
                </c:pt>
                <c:pt idx="173">
                  <c:v>4.6381004849821998</c:v>
                </c:pt>
                <c:pt idx="174">
                  <c:v>5.7458234631640037</c:v>
                </c:pt>
                <c:pt idx="175">
                  <c:v>7.1414649416446734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summary!$AC$46:$AC$86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3999520"/>
        <c:axId val="-813996128"/>
      </c:scatterChart>
      <c:valAx>
        <c:axId val="-81399952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3996128"/>
        <c:crossesAt val="0"/>
        <c:crossBetween val="midCat"/>
        <c:majorUnit val="10"/>
      </c:valAx>
      <c:valAx>
        <c:axId val="-813996128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399952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'7047'!$A$2:$A$179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'7047'!$P$2:$P$177</c:f>
              <c:numCache>
                <c:formatCode>General</c:formatCode>
                <c:ptCount val="176"/>
                <c:pt idx="4">
                  <c:v>0.12932381809461088</c:v>
                </c:pt>
                <c:pt idx="5">
                  <c:v>1.1913149134181182</c:v>
                </c:pt>
                <c:pt idx="6">
                  <c:v>0.69915200453152382</c:v>
                </c:pt>
                <c:pt idx="7">
                  <c:v>3.0475377011132454</c:v>
                </c:pt>
                <c:pt idx="8">
                  <c:v>2.8769001259197649</c:v>
                </c:pt>
                <c:pt idx="9">
                  <c:v>-1.688392252360901</c:v>
                </c:pt>
                <c:pt idx="10">
                  <c:v>-2.893775905319572</c:v>
                </c:pt>
                <c:pt idx="11">
                  <c:v>-4.2241883627463102</c:v>
                </c:pt>
                <c:pt idx="12">
                  <c:v>-5.2379993803498648</c:v>
                </c:pt>
                <c:pt idx="13">
                  <c:v>-4.7941535842958478</c:v>
                </c:pt>
                <c:pt idx="14">
                  <c:v>-4.8999380996882458</c:v>
                </c:pt>
                <c:pt idx="15">
                  <c:v>-4.2018190151372119</c:v>
                </c:pt>
                <c:pt idx="16">
                  <c:v>-2.2034788820450362</c:v>
                </c:pt>
                <c:pt idx="17">
                  <c:v>-3.9777598139399468</c:v>
                </c:pt>
                <c:pt idx="18">
                  <c:v>-3.4605443873403106</c:v>
                </c:pt>
                <c:pt idx="19">
                  <c:v>-3.6501290977481631</c:v>
                </c:pt>
                <c:pt idx="20">
                  <c:v>-3.6780984750367778</c:v>
                </c:pt>
                <c:pt idx="21">
                  <c:v>-1.1834008030188419</c:v>
                </c:pt>
                <c:pt idx="22">
                  <c:v>3.6975536147790247</c:v>
                </c:pt>
                <c:pt idx="23">
                  <c:v>3.5993066134259255</c:v>
                </c:pt>
                <c:pt idx="24">
                  <c:v>5.0899954818750741</c:v>
                </c:pt>
                <c:pt idx="25">
                  <c:v>3.3614601485545319</c:v>
                </c:pt>
                <c:pt idx="26">
                  <c:v>3.5683819097933935</c:v>
                </c:pt>
                <c:pt idx="27">
                  <c:v>1.5848667006266997</c:v>
                </c:pt>
                <c:pt idx="28">
                  <c:v>3.8351590350418019</c:v>
                </c:pt>
                <c:pt idx="29">
                  <c:v>4.4680933953716133</c:v>
                </c:pt>
                <c:pt idx="30">
                  <c:v>2.4718984412307492</c:v>
                </c:pt>
                <c:pt idx="31">
                  <c:v>1.2932104846393255</c:v>
                </c:pt>
                <c:pt idx="32">
                  <c:v>0.53013908805043342</c:v>
                </c:pt>
                <c:pt idx="33">
                  <c:v>-1.4346135237027182</c:v>
                </c:pt>
                <c:pt idx="34">
                  <c:v>-2.0235893760463277</c:v>
                </c:pt>
                <c:pt idx="35">
                  <c:v>-1.5744183253547348</c:v>
                </c:pt>
                <c:pt idx="36">
                  <c:v>0.52385037546633761</c:v>
                </c:pt>
                <c:pt idx="37">
                  <c:v>1.5667401265050156</c:v>
                </c:pt>
                <c:pt idx="38">
                  <c:v>1.1183628932667051</c:v>
                </c:pt>
                <c:pt idx="39">
                  <c:v>0.89631187127599166</c:v>
                </c:pt>
                <c:pt idx="40">
                  <c:v>-0.10853778130602021</c:v>
                </c:pt>
                <c:pt idx="41">
                  <c:v>-1.5750181614116749</c:v>
                </c:pt>
                <c:pt idx="42">
                  <c:v>-0.25342385135527762</c:v>
                </c:pt>
                <c:pt idx="43">
                  <c:v>-2.1682854724410885</c:v>
                </c:pt>
                <c:pt idx="44">
                  <c:v>-2.355311638206508</c:v>
                </c:pt>
                <c:pt idx="45">
                  <c:v>1.5603683957506655</c:v>
                </c:pt>
                <c:pt idx="46">
                  <c:v>-0.52649121347885219</c:v>
                </c:pt>
                <c:pt idx="47">
                  <c:v>1.2066116542145735</c:v>
                </c:pt>
                <c:pt idx="48">
                  <c:v>-0.57160962886780919</c:v>
                </c:pt>
                <c:pt idx="49">
                  <c:v>-1.6875111031932333</c:v>
                </c:pt>
                <c:pt idx="50">
                  <c:v>0.68057472446137612</c:v>
                </c:pt>
                <c:pt idx="51">
                  <c:v>-1.312133324133816</c:v>
                </c:pt>
                <c:pt idx="52">
                  <c:v>-0.10247873328976585</c:v>
                </c:pt>
                <c:pt idx="53">
                  <c:v>-4.2237816433217494</c:v>
                </c:pt>
                <c:pt idx="54">
                  <c:v>-2.024790699111219</c:v>
                </c:pt>
                <c:pt idx="55">
                  <c:v>-1.2908488601796333</c:v>
                </c:pt>
                <c:pt idx="56">
                  <c:v>-0.77754033922309684</c:v>
                </c:pt>
                <c:pt idx="57">
                  <c:v>7.0275953923818565E-2</c:v>
                </c:pt>
                <c:pt idx="58">
                  <c:v>0.68123580385295301</c:v>
                </c:pt>
                <c:pt idx="59">
                  <c:v>2.2439446313522393</c:v>
                </c:pt>
                <c:pt idx="60">
                  <c:v>2.6200293127255376</c:v>
                </c:pt>
                <c:pt idx="61">
                  <c:v>2.7794732453004642</c:v>
                </c:pt>
                <c:pt idx="62">
                  <c:v>4.2053631556196374</c:v>
                </c:pt>
                <c:pt idx="63">
                  <c:v>4.3978844930890713</c:v>
                </c:pt>
                <c:pt idx="64">
                  <c:v>6.1996968684700358</c:v>
                </c:pt>
                <c:pt idx="65">
                  <c:v>6.4361728997973486</c:v>
                </c:pt>
                <c:pt idx="66">
                  <c:v>5.7517389827494805</c:v>
                </c:pt>
                <c:pt idx="67">
                  <c:v>7.8440079844428041</c:v>
                </c:pt>
                <c:pt idx="68">
                  <c:v>6.5820584112707667</c:v>
                </c:pt>
                <c:pt idx="69">
                  <c:v>8.2165037711594149</c:v>
                </c:pt>
                <c:pt idx="70">
                  <c:v>10.588694428515902</c:v>
                </c:pt>
                <c:pt idx="71">
                  <c:v>11.662621238875321</c:v>
                </c:pt>
                <c:pt idx="72">
                  <c:v>11.309178028662057</c:v>
                </c:pt>
                <c:pt idx="73">
                  <c:v>14.405458813628508</c:v>
                </c:pt>
                <c:pt idx="74">
                  <c:v>13.206542220029796</c:v>
                </c:pt>
                <c:pt idx="75">
                  <c:v>13.092537631529233</c:v>
                </c:pt>
                <c:pt idx="76">
                  <c:v>12.736674891775596</c:v>
                </c:pt>
                <c:pt idx="77">
                  <c:v>9.4375948048040552</c:v>
                </c:pt>
                <c:pt idx="78">
                  <c:v>7.2080005776633618</c:v>
                </c:pt>
                <c:pt idx="79">
                  <c:v>6.8612099245475182</c:v>
                </c:pt>
                <c:pt idx="80">
                  <c:v>5.5455191394047718</c:v>
                </c:pt>
                <c:pt idx="81">
                  <c:v>2.5595279849158357</c:v>
                </c:pt>
                <c:pt idx="82">
                  <c:v>1.3879212806433201</c:v>
                </c:pt>
                <c:pt idx="83">
                  <c:v>1.9929182272847199</c:v>
                </c:pt>
                <c:pt idx="84">
                  <c:v>3.2545247795868191</c:v>
                </c:pt>
                <c:pt idx="85">
                  <c:v>5.3334082905239093</c:v>
                </c:pt>
                <c:pt idx="86">
                  <c:v>7.9533728426006745</c:v>
                </c:pt>
                <c:pt idx="87">
                  <c:v>5.053634994657779</c:v>
                </c:pt>
                <c:pt idx="88">
                  <c:v>5.2139016423881861</c:v>
                </c:pt>
                <c:pt idx="89">
                  <c:v>3.3187816769188681</c:v>
                </c:pt>
                <c:pt idx="90">
                  <c:v>4.5719524409987109</c:v>
                </c:pt>
                <c:pt idx="91">
                  <c:v>1.0164954194203173</c:v>
                </c:pt>
                <c:pt idx="92">
                  <c:v>1.0844138824157032</c:v>
                </c:pt>
                <c:pt idx="93">
                  <c:v>1.2960728754076436</c:v>
                </c:pt>
                <c:pt idx="94">
                  <c:v>0.841408078585271</c:v>
                </c:pt>
                <c:pt idx="95">
                  <c:v>0.16781085761780118</c:v>
                </c:pt>
                <c:pt idx="96">
                  <c:v>-0.61166211718082963</c:v>
                </c:pt>
                <c:pt idx="97">
                  <c:v>-3.0088154306572933E-2</c:v>
                </c:pt>
                <c:pt idx="98">
                  <c:v>0.63790644524167128</c:v>
                </c:pt>
                <c:pt idx="99">
                  <c:v>-1.2379509141904139</c:v>
                </c:pt>
                <c:pt idx="100">
                  <c:v>-1.6415713418266988</c:v>
                </c:pt>
                <c:pt idx="101">
                  <c:v>-3.6140673566641448</c:v>
                </c:pt>
                <c:pt idx="102">
                  <c:v>-2.5706312788102603</c:v>
                </c:pt>
                <c:pt idx="103">
                  <c:v>-0.65163320859211282</c:v>
                </c:pt>
                <c:pt idx="104">
                  <c:v>-0.68810958098772934</c:v>
                </c:pt>
                <c:pt idx="105">
                  <c:v>2.4227873145618419</c:v>
                </c:pt>
                <c:pt idx="106">
                  <c:v>1.2943175462772138</c:v>
                </c:pt>
                <c:pt idx="107">
                  <c:v>3.3600436899347081</c:v>
                </c:pt>
                <c:pt idx="108">
                  <c:v>4.0295562837596615</c:v>
                </c:pt>
                <c:pt idx="109">
                  <c:v>3.2023469987629047</c:v>
                </c:pt>
                <c:pt idx="110">
                  <c:v>3.7914372578361513</c:v>
                </c:pt>
                <c:pt idx="111">
                  <c:v>2.417699920683126</c:v>
                </c:pt>
                <c:pt idx="112">
                  <c:v>3.7016109034585063</c:v>
                </c:pt>
                <c:pt idx="113">
                  <c:v>2.557137161725803</c:v>
                </c:pt>
                <c:pt idx="114">
                  <c:v>2.0316116831219628</c:v>
                </c:pt>
                <c:pt idx="115">
                  <c:v>2.9661594638747522</c:v>
                </c:pt>
                <c:pt idx="116">
                  <c:v>0.67204432063861863</c:v>
                </c:pt>
                <c:pt idx="117">
                  <c:v>3.1946504717016015</c:v>
                </c:pt>
                <c:pt idx="118">
                  <c:v>3.7451439080854394</c:v>
                </c:pt>
                <c:pt idx="119">
                  <c:v>3.233244949576819</c:v>
                </c:pt>
                <c:pt idx="120">
                  <c:v>2.5455679786757908</c:v>
                </c:pt>
                <c:pt idx="121">
                  <c:v>3.2593629183240616</c:v>
                </c:pt>
                <c:pt idx="122">
                  <c:v>3.5732308723929003</c:v>
                </c:pt>
                <c:pt idx="123">
                  <c:v>3.9246155194885461</c:v>
                </c:pt>
                <c:pt idx="124">
                  <c:v>1.9245977154116962</c:v>
                </c:pt>
                <c:pt idx="125">
                  <c:v>2.4667716412112464</c:v>
                </c:pt>
                <c:pt idx="126">
                  <c:v>0.6947288733122472</c:v>
                </c:pt>
                <c:pt idx="127">
                  <c:v>2.3209926292162786</c:v>
                </c:pt>
                <c:pt idx="128">
                  <c:v>-0.22087770868028811</c:v>
                </c:pt>
                <c:pt idx="129">
                  <c:v>1.9717164192063139</c:v>
                </c:pt>
                <c:pt idx="130">
                  <c:v>7.1925695279350707E-2</c:v>
                </c:pt>
                <c:pt idx="131">
                  <c:v>-0.75284822063903478</c:v>
                </c:pt>
                <c:pt idx="132">
                  <c:v>-2.0433125703075716</c:v>
                </c:pt>
                <c:pt idx="133">
                  <c:v>0.32005038768428029</c:v>
                </c:pt>
                <c:pt idx="134">
                  <c:v>-0.18798576676289877</c:v>
                </c:pt>
                <c:pt idx="135">
                  <c:v>-1.8039730618540097</c:v>
                </c:pt>
                <c:pt idx="136">
                  <c:v>-1.9939014325399118</c:v>
                </c:pt>
                <c:pt idx="137">
                  <c:v>-1.2068736530767299</c:v>
                </c:pt>
                <c:pt idx="138">
                  <c:v>-0.7419061540109424</c:v>
                </c:pt>
                <c:pt idx="139">
                  <c:v>-1.7469065809711037</c:v>
                </c:pt>
                <c:pt idx="140">
                  <c:v>-0.73394801593112513</c:v>
                </c:pt>
                <c:pt idx="141">
                  <c:v>-7.9928064758208822E-2</c:v>
                </c:pt>
                <c:pt idx="142">
                  <c:v>2.1044891461392883</c:v>
                </c:pt>
                <c:pt idx="143">
                  <c:v>1.9338204448706537</c:v>
                </c:pt>
                <c:pt idx="144">
                  <c:v>3.3567139445160086</c:v>
                </c:pt>
                <c:pt idx="145">
                  <c:v>2.0436295354897678</c:v>
                </c:pt>
                <c:pt idx="146">
                  <c:v>5.1513226209292249</c:v>
                </c:pt>
                <c:pt idx="147">
                  <c:v>5.208472319106523</c:v>
                </c:pt>
                <c:pt idx="148">
                  <c:v>5.3788802454295714</c:v>
                </c:pt>
                <c:pt idx="149">
                  <c:v>5.0941840440337849</c:v>
                </c:pt>
                <c:pt idx="150">
                  <c:v>5.7095930613736208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summary!$AC$46:$AC$86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0142112"/>
        <c:axId val="-754854432"/>
      </c:scatterChart>
      <c:valAx>
        <c:axId val="-80014211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4854432"/>
        <c:crossesAt val="0"/>
        <c:crossBetween val="midCat"/>
        <c:majorUnit val="10"/>
      </c:valAx>
      <c:valAx>
        <c:axId val="-754854432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0014211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'7047'!$L$1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'7047'!$A$2:$A$141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'7047'!$M$2:$M$177</c:f>
              <c:numCache>
                <c:formatCode>0.00</c:formatCode>
                <c:ptCount val="176"/>
                <c:pt idx="4">
                  <c:v>1.9774546583783035</c:v>
                </c:pt>
                <c:pt idx="5">
                  <c:v>1.9984279273321506</c:v>
                </c:pt>
                <c:pt idx="6">
                  <c:v>1.9887081988874955</c:v>
                </c:pt>
                <c:pt idx="7">
                  <c:v>2.0350864830733646</c:v>
                </c:pt>
                <c:pt idx="8">
                  <c:v>2.0317165605062879</c:v>
                </c:pt>
                <c:pt idx="9">
                  <c:v>1.9415565720428618</c:v>
                </c:pt>
                <c:pt idx="10">
                  <c:v>1.9177514425484645</c:v>
                </c:pt>
                <c:pt idx="11">
                  <c:v>1.8914771183926111</c:v>
                </c:pt>
                <c:pt idx="12">
                  <c:v>1.8714553581027138</c:v>
                </c:pt>
                <c:pt idx="13">
                  <c:v>1.8802208715761008</c:v>
                </c:pt>
                <c:pt idx="14">
                  <c:v>1.8781317325030455</c:v>
                </c:pt>
                <c:pt idx="15">
                  <c:v>1.8919188907820348</c:v>
                </c:pt>
                <c:pt idx="16">
                  <c:v>1.9313841228891284</c:v>
                </c:pt>
                <c:pt idx="17">
                  <c:v>1.8963438373837413</c:v>
                </c:pt>
                <c:pt idx="18">
                  <c:v>1.9065583281614145</c:v>
                </c:pt>
                <c:pt idx="19">
                  <c:v>1.9028142184994499</c:v>
                </c:pt>
                <c:pt idx="20">
                  <c:v>1.9022618510879632</c:v>
                </c:pt>
                <c:pt idx="21">
                  <c:v>1.9515296514152625</c:v>
                </c:pt>
                <c:pt idx="22">
                  <c:v>2.0479236515219759</c:v>
                </c:pt>
                <c:pt idx="23">
                  <c:v>2.0459833708620332</c:v>
                </c:pt>
                <c:pt idx="24">
                  <c:v>2.0754229948872855</c:v>
                </c:pt>
                <c:pt idx="25">
                  <c:v>2.0412861395015858</c:v>
                </c:pt>
                <c:pt idx="26">
                  <c:v>2.0453726386916231</c:v>
                </c:pt>
                <c:pt idx="27">
                  <c:v>2.0062001841022306</c:v>
                </c:pt>
                <c:pt idx="28">
                  <c:v>2.0506412218494363</c:v>
                </c:pt>
                <c:pt idx="29">
                  <c:v>2.0631410465916433</c:v>
                </c:pt>
                <c:pt idx="30">
                  <c:v>2.0237181796374197</c:v>
                </c:pt>
                <c:pt idx="31">
                  <c:v>2.0004402636218228</c:v>
                </c:pt>
                <c:pt idx="32">
                  <c:v>1.9853703617157514</c:v>
                </c:pt>
                <c:pt idx="33">
                  <c:v>1.9465684497830344</c:v>
                </c:pt>
                <c:pt idx="34">
                  <c:v>1.9349367618970255</c:v>
                </c:pt>
                <c:pt idx="35">
                  <c:v>1.9438074438584096</c:v>
                </c:pt>
                <c:pt idx="36">
                  <c:v>1.9852461658905882</c:v>
                </c:pt>
                <c:pt idx="37">
                  <c:v>2.0058422022736258</c:v>
                </c:pt>
                <c:pt idx="38">
                  <c:v>1.9969871974182185</c:v>
                </c:pt>
                <c:pt idx="39">
                  <c:v>1.9926019103605439</c:v>
                </c:pt>
                <c:pt idx="40">
                  <c:v>1.9727571281259411</c:v>
                </c:pt>
                <c:pt idx="41">
                  <c:v>1.9437955976922734</c:v>
                </c:pt>
                <c:pt idx="42">
                  <c:v>1.9698957721991446</c:v>
                </c:pt>
                <c:pt idx="43">
                  <c:v>1.9320791577611502</c:v>
                </c:pt>
                <c:pt idx="44">
                  <c:v>1.9283855768137412</c:v>
                </c:pt>
                <c:pt idx="45">
                  <c:v>2.0057163669220857</c:v>
                </c:pt>
                <c:pt idx="46">
                  <c:v>1.964502963112934</c:v>
                </c:pt>
                <c:pt idx="47">
                  <c:v>1.998730022764263</c:v>
                </c:pt>
                <c:pt idx="48">
                  <c:v>1.9636119192379986</c:v>
                </c:pt>
                <c:pt idx="49">
                  <c:v>1.9415739738634263</c:v>
                </c:pt>
                <c:pt idx="50">
                  <c:v>1.9883413160642234</c:v>
                </c:pt>
                <c:pt idx="51">
                  <c:v>1.9489873120299885</c:v>
                </c:pt>
                <c:pt idx="52">
                  <c:v>1.9728767883040808</c:v>
                </c:pt>
                <c:pt idx="53">
                  <c:v>1.8914851506971357</c:v>
                </c:pt>
                <c:pt idx="54">
                  <c:v>1.9349130369601109</c:v>
                </c:pt>
                <c:pt idx="55">
                  <c:v>1.9494076590451521</c:v>
                </c:pt>
                <c:pt idx="56">
                  <c:v>1.9595449923182182</c:v>
                </c:pt>
                <c:pt idx="57">
                  <c:v>1.976288521730023</c:v>
                </c:pt>
                <c:pt idx="58">
                  <c:v>1.9883543717253682</c:v>
                </c:pt>
                <c:pt idx="59">
                  <c:v>2.0192163183838847</c:v>
                </c:pt>
                <c:pt idx="60">
                  <c:v>2.0266436171687783</c:v>
                </c:pt>
                <c:pt idx="61">
                  <c:v>2.0297924764159778</c:v>
                </c:pt>
                <c:pt idx="62">
                  <c:v>2.0579523854014585</c:v>
                </c:pt>
                <c:pt idx="63">
                  <c:v>2.0617544905300997</c:v>
                </c:pt>
                <c:pt idx="64">
                  <c:v>2.0973384946894975</c:v>
                </c:pt>
                <c:pt idx="65">
                  <c:v>2.102008661349092</c:v>
                </c:pt>
                <c:pt idx="66">
                  <c:v>2.0884917715309084</c:v>
                </c:pt>
                <c:pt idx="67">
                  <c:v>2.129812005466527</c:v>
                </c:pt>
                <c:pt idx="68">
                  <c:v>2.1048897552509853</c:v>
                </c:pt>
                <c:pt idx="69">
                  <c:v>2.1371684271478242</c:v>
                </c:pt>
                <c:pt idx="70">
                  <c:v>2.1840168356567347</c:v>
                </c:pt>
                <c:pt idx="71">
                  <c:v>2.2052258231233894</c:v>
                </c:pt>
                <c:pt idx="72">
                  <c:v>2.1982456708976725</c:v>
                </c:pt>
                <c:pt idx="73">
                  <c:v>2.2593941399815383</c:v>
                </c:pt>
                <c:pt idx="74">
                  <c:v>2.2357167284839248</c:v>
                </c:pt>
                <c:pt idx="75">
                  <c:v>2.2334652511343274</c:v>
                </c:pt>
                <c:pt idx="76">
                  <c:v>2.2264373156041972</c:v>
                </c:pt>
                <c:pt idx="77">
                  <c:v>2.1612837618041461</c:v>
                </c:pt>
                <c:pt idx="78">
                  <c:v>2.1172514911102738</c:v>
                </c:pt>
                <c:pt idx="79">
                  <c:v>2.1104027202773477</c:v>
                </c:pt>
                <c:pt idx="80">
                  <c:v>2.0844191345218652</c:v>
                </c:pt>
                <c:pt idx="81">
                  <c:v>2.0254487760577695</c:v>
                </c:pt>
                <c:pt idx="82">
                  <c:v>2.0023107077396425</c:v>
                </c:pt>
                <c:pt idx="83">
                  <c:v>2.0142587963197083</c:v>
                </c:pt>
                <c:pt idx="84">
                  <c:v>2.0391742722138892</c:v>
                </c:pt>
                <c:pt idx="85">
                  <c:v>2.0802301560066998</c:v>
                </c:pt>
                <c:pt idx="86">
                  <c:v>2.1319718527518243</c:v>
                </c:pt>
                <c:pt idx="87">
                  <c:v>2.0747049113919913</c:v>
                </c:pt>
                <c:pt idx="88">
                  <c:v>2.0778700184460739</c:v>
                </c:pt>
                <c:pt idx="89">
                  <c:v>2.0404432820914855</c:v>
                </c:pt>
                <c:pt idx="90">
                  <c:v>2.0651921595499525</c:v>
                </c:pt>
                <c:pt idx="91">
                  <c:v>1.9949754160237818</c:v>
                </c:pt>
                <c:pt idx="92">
                  <c:v>1.996316738185151</c:v>
                </c:pt>
                <c:pt idx="93">
                  <c:v>2.0004967929954676</c:v>
                </c:pt>
                <c:pt idx="94">
                  <c:v>1.9915176150065061</c:v>
                </c:pt>
                <c:pt idx="95">
                  <c:v>1.9782147391687279</c:v>
                </c:pt>
                <c:pt idx="96">
                  <c:v>1.962820922389382</c:v>
                </c:pt>
                <c:pt idx="97">
                  <c:v>1.9743064303127802</c:v>
                </c:pt>
                <c:pt idx="98">
                  <c:v>1.9874986599442113</c:v>
                </c:pt>
                <c:pt idx="99">
                  <c:v>1.9504523409198151</c:v>
                </c:pt>
                <c:pt idx="100">
                  <c:v>1.9424812385053416</c:v>
                </c:pt>
                <c:pt idx="101">
                  <c:v>1.9035264020554417</c:v>
                </c:pt>
                <c:pt idx="102">
                  <c:v>1.9241332278502572</c:v>
                </c:pt>
                <c:pt idx="103">
                  <c:v>1.9620315330486999</c:v>
                </c:pt>
                <c:pt idx="104">
                  <c:v>1.9613111609362757</c:v>
                </c:pt>
                <c:pt idx="105">
                  <c:v>2.0227482836818047</c:v>
                </c:pt>
                <c:pt idx="106">
                  <c:v>2.0004621269892109</c:v>
                </c:pt>
                <c:pt idx="107">
                  <c:v>2.0412581658512168</c:v>
                </c:pt>
                <c:pt idx="108">
                  <c:v>2.054480374361356</c:v>
                </c:pt>
                <c:pt idx="109">
                  <c:v>2.0381438128856955</c:v>
                </c:pt>
                <c:pt idx="110">
                  <c:v>2.0497777601909419</c:v>
                </c:pt>
                <c:pt idx="111">
                  <c:v>2.0226478127074601</c:v>
                </c:pt>
                <c:pt idx="112">
                  <c:v>2.048003778942133</c:v>
                </c:pt>
                <c:pt idx="113">
                  <c:v>2.0254015596752533</c:v>
                </c:pt>
                <c:pt idx="114">
                  <c:v>2.015022953627243</c:v>
                </c:pt>
                <c:pt idx="115">
                  <c:v>2.0334793437441285</c:v>
                </c:pt>
                <c:pt idx="116">
                  <c:v>1.9881728490644082</c:v>
                </c:pt>
                <c:pt idx="117">
                  <c:v>2.0379918141233913</c:v>
                </c:pt>
                <c:pt idx="118">
                  <c:v>2.0488635125297594</c:v>
                </c:pt>
                <c:pt idx="119">
                  <c:v>2.0387540167145191</c:v>
                </c:pt>
                <c:pt idx="120">
                  <c:v>2.0251730798049863</c:v>
                </c:pt>
                <c:pt idx="121">
                  <c:v>2.039269820646846</c:v>
                </c:pt>
                <c:pt idx="122">
                  <c:v>2.0454684008851052</c:v>
                </c:pt>
                <c:pt idx="123">
                  <c:v>2.0524078985346073</c:v>
                </c:pt>
                <c:pt idx="124">
                  <c:v>2.0129095340924756</c:v>
                </c:pt>
                <c:pt idx="125">
                  <c:v>2.0236169304309479</c:v>
                </c:pt>
                <c:pt idx="126">
                  <c:v>1.9886208464406732</c:v>
                </c:pt>
                <c:pt idx="127">
                  <c:v>2.0207379397879377</c:v>
                </c:pt>
                <c:pt idx="128">
                  <c:v>1.9705385261796051</c:v>
                </c:pt>
                <c:pt idx="129">
                  <c:v>2.0138400816759656</c:v>
                </c:pt>
                <c:pt idx="130">
                  <c:v>1.9763211024826359</c:v>
                </c:pt>
                <c:pt idx="131">
                  <c:v>1.9600326371265262</c:v>
                </c:pt>
                <c:pt idx="132">
                  <c:v>1.9345472484070427</c:v>
                </c:pt>
                <c:pt idx="133">
                  <c:v>1.9812213186245744</c:v>
                </c:pt>
                <c:pt idx="134">
                  <c:v>1.971188109351522</c:v>
                </c:pt>
                <c:pt idx="135">
                  <c:v>1.9392739658947717</c:v>
                </c:pt>
                <c:pt idx="136">
                  <c:v>1.9355230692837715</c:v>
                </c:pt>
                <c:pt idx="137">
                  <c:v>1.9510660859488991</c:v>
                </c:pt>
                <c:pt idx="138">
                  <c:v>1.9602487320705539</c:v>
                </c:pt>
                <c:pt idx="139">
                  <c:v>1.9404009721917899</c:v>
                </c:pt>
                <c:pt idx="140">
                  <c:v>1.9604058973905409</c:v>
                </c:pt>
                <c:pt idx="141">
                  <c:v>1.9733221416015652</c:v>
                </c:pt>
                <c:pt idx="142">
                  <c:v>2.0164622111118558</c:v>
                </c:pt>
                <c:pt idx="143">
                  <c:v>2.0130916738357212</c:v>
                </c:pt>
                <c:pt idx="144">
                  <c:v>2.0411924066875837</c:v>
                </c:pt>
                <c:pt idx="145">
                  <c:v>2.0152602942707452</c:v>
                </c:pt>
                <c:pt idx="146">
                  <c:v>2.0766341449498582</c:v>
                </c:pt>
                <c:pt idx="147">
                  <c:v>2.0777627947057571</c:v>
                </c:pt>
                <c:pt idx="148">
                  <c:v>2.0811281819358185</c:v>
                </c:pt>
                <c:pt idx="149">
                  <c:v>2.0755057148282261</c:v>
                </c:pt>
                <c:pt idx="150">
                  <c:v>2.0876594314593051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4572368"/>
        <c:axId val="-754532656"/>
      </c:scatterChart>
      <c:valAx>
        <c:axId val="-75457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4532656"/>
        <c:crossesAt val="0"/>
        <c:crossBetween val="midCat"/>
        <c:majorUnit val="10"/>
      </c:valAx>
      <c:valAx>
        <c:axId val="-7545326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45723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'7048'!$L$1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'7048'!$A$2:$A$141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'7048'!$L$2:$L$141</c:f>
              <c:numCache>
                <c:formatCode>0.00</c:formatCode>
                <c:ptCount val="140"/>
                <c:pt idx="0">
                  <c:v>1.9691663634434138</c:v>
                </c:pt>
                <c:pt idx="1">
                  <c:v>1.9408719267956933</c:v>
                </c:pt>
                <c:pt idx="2">
                  <c:v>1.9974186646465155</c:v>
                </c:pt>
                <c:pt idx="3">
                  <c:v>1.9921797940425412</c:v>
                </c:pt>
                <c:pt idx="4">
                  <c:v>1.9490901382563335</c:v>
                </c:pt>
                <c:pt idx="5">
                  <c:v>1.9132468869397363</c:v>
                </c:pt>
                <c:pt idx="6">
                  <c:v>1.9287920036113768</c:v>
                </c:pt>
                <c:pt idx="7">
                  <c:v>1.9627205997583625</c:v>
                </c:pt>
                <c:pt idx="8">
                  <c:v>1.9113419449344153</c:v>
                </c:pt>
                <c:pt idx="9">
                  <c:v>1.9758853308156259</c:v>
                </c:pt>
                <c:pt idx="10">
                  <c:v>1.8628412578751754</c:v>
                </c:pt>
                <c:pt idx="11">
                  <c:v>1.9295283091610766</c:v>
                </c:pt>
                <c:pt idx="12">
                  <c:v>1.951040936724036</c:v>
                </c:pt>
                <c:pt idx="13">
                  <c:v>1.8793697844250949</c:v>
                </c:pt>
                <c:pt idx="14">
                  <c:v>1.884489802836776</c:v>
                </c:pt>
                <c:pt idx="15">
                  <c:v>1.9228499562861918</c:v>
                </c:pt>
                <c:pt idx="16">
                  <c:v>1.8380877322511631</c:v>
                </c:pt>
                <c:pt idx="17">
                  <c:v>1.8854172110815328</c:v>
                </c:pt>
                <c:pt idx="18">
                  <c:v>1.8872193493273774</c:v>
                </c:pt>
                <c:pt idx="19">
                  <c:v>1.8551599336578914</c:v>
                </c:pt>
                <c:pt idx="20">
                  <c:v>1.9364039849553401</c:v>
                </c:pt>
                <c:pt idx="21">
                  <c:v>1.8590435505891869</c:v>
                </c:pt>
                <c:pt idx="22">
                  <c:v>1.9043114475917031</c:v>
                </c:pt>
                <c:pt idx="23">
                  <c:v>1.8599671743380604</c:v>
                </c:pt>
                <c:pt idx="24">
                  <c:v>1.8749048836773892</c:v>
                </c:pt>
                <c:pt idx="25">
                  <c:v>1.8321830351070814</c:v>
                </c:pt>
                <c:pt idx="26">
                  <c:v>1.9196111277443679</c:v>
                </c:pt>
                <c:pt idx="27">
                  <c:v>1.7989004567424913</c:v>
                </c:pt>
                <c:pt idx="28">
                  <c:v>1.8688676704876206</c:v>
                </c:pt>
                <c:pt idx="29">
                  <c:v>1.8690546096528824</c:v>
                </c:pt>
                <c:pt idx="30">
                  <c:v>1.8245156389225314</c:v>
                </c:pt>
                <c:pt idx="31">
                  <c:v>1.8679418324685395</c:v>
                </c:pt>
                <c:pt idx="32">
                  <c:v>1.8429631049679112</c:v>
                </c:pt>
                <c:pt idx="33">
                  <c:v>1.7878768570374801</c:v>
                </c:pt>
                <c:pt idx="34">
                  <c:v>1.8461390346908506</c:v>
                </c:pt>
                <c:pt idx="35">
                  <c:v>1.7934330240405079</c:v>
                </c:pt>
                <c:pt idx="36">
                  <c:v>1.8094070942379146</c:v>
                </c:pt>
                <c:pt idx="37">
                  <c:v>1.8023492537134214</c:v>
                </c:pt>
                <c:pt idx="38">
                  <c:v>1.7843945046326957</c:v>
                </c:pt>
                <c:pt idx="39">
                  <c:v>1.8169828653235431</c:v>
                </c:pt>
                <c:pt idx="40">
                  <c:v>1.7886828457689665</c:v>
                </c:pt>
                <c:pt idx="41">
                  <c:v>1.8280334386715138</c:v>
                </c:pt>
                <c:pt idx="42">
                  <c:v>1.7975237472840888</c:v>
                </c:pt>
                <c:pt idx="43">
                  <c:v>1.7622306860415606</c:v>
                </c:pt>
                <c:pt idx="44">
                  <c:v>1.7932382707365715</c:v>
                </c:pt>
                <c:pt idx="45">
                  <c:v>1.7662812712852256</c:v>
                </c:pt>
                <c:pt idx="46">
                  <c:v>1.7389322483511429</c:v>
                </c:pt>
                <c:pt idx="47">
                  <c:v>1.7255873156896915</c:v>
                </c:pt>
                <c:pt idx="48">
                  <c:v>1.7377243382129639</c:v>
                </c:pt>
                <c:pt idx="49">
                  <c:v>1.7614629517530467</c:v>
                </c:pt>
                <c:pt idx="50">
                  <c:v>1.7151953671577036</c:v>
                </c:pt>
                <c:pt idx="51">
                  <c:v>1.7543540536733233</c:v>
                </c:pt>
                <c:pt idx="52">
                  <c:v>1.7052621309983114</c:v>
                </c:pt>
                <c:pt idx="53">
                  <c:v>1.7115104196631816</c:v>
                </c:pt>
                <c:pt idx="54">
                  <c:v>1.7444125411012827</c:v>
                </c:pt>
                <c:pt idx="55">
                  <c:v>1.7170129612435958</c:v>
                </c:pt>
                <c:pt idx="56">
                  <c:v>1.7268732104459483</c:v>
                </c:pt>
                <c:pt idx="57">
                  <c:v>1.696346328319831</c:v>
                </c:pt>
                <c:pt idx="58">
                  <c:v>1.7427318019435676</c:v>
                </c:pt>
                <c:pt idx="59">
                  <c:v>1.677260570877398</c:v>
                </c:pt>
                <c:pt idx="60">
                  <c:v>1.7384511870720105</c:v>
                </c:pt>
                <c:pt idx="61">
                  <c:v>1.6785790773971889</c:v>
                </c:pt>
                <c:pt idx="62">
                  <c:v>1.6846536170017792</c:v>
                </c:pt>
                <c:pt idx="63">
                  <c:v>1.702499165366107</c:v>
                </c:pt>
                <c:pt idx="64">
                  <c:v>1.70799126933985</c:v>
                </c:pt>
                <c:pt idx="65">
                  <c:v>1.6940733382216522</c:v>
                </c:pt>
                <c:pt idx="66">
                  <c:v>1.6504625528120975</c:v>
                </c:pt>
                <c:pt idx="67">
                  <c:v>1.6757926374466348</c:v>
                </c:pt>
                <c:pt idx="68">
                  <c:v>1.6593614674424801</c:v>
                </c:pt>
                <c:pt idx="69">
                  <c:v>1.6468951271450938</c:v>
                </c:pt>
                <c:pt idx="70">
                  <c:v>1.6669805037557068</c:v>
                </c:pt>
                <c:pt idx="71">
                  <c:v>1.6737614730075099</c:v>
                </c:pt>
                <c:pt idx="72">
                  <c:v>1.6477779465860156</c:v>
                </c:pt>
                <c:pt idx="73">
                  <c:v>1.6688383314071786</c:v>
                </c:pt>
                <c:pt idx="74">
                  <c:v>1.6112205250840024</c:v>
                </c:pt>
                <c:pt idx="75">
                  <c:v>1.654164435782677</c:v>
                </c:pt>
                <c:pt idx="76">
                  <c:v>1.5824100803714181</c:v>
                </c:pt>
                <c:pt idx="77">
                  <c:v>1.638233119547243</c:v>
                </c:pt>
                <c:pt idx="78">
                  <c:v>1.6022229925210376</c:v>
                </c:pt>
                <c:pt idx="79">
                  <c:v>1.6278767307877213</c:v>
                </c:pt>
                <c:pt idx="80">
                  <c:v>1.6132529151836748</c:v>
                </c:pt>
                <c:pt idx="81">
                  <c:v>1.6264451950307812</c:v>
                </c:pt>
                <c:pt idx="82">
                  <c:v>1.621132157790417</c:v>
                </c:pt>
                <c:pt idx="83">
                  <c:v>1.6090744349847699</c:v>
                </c:pt>
                <c:pt idx="84">
                  <c:v>1.6564865417341119</c:v>
                </c:pt>
                <c:pt idx="85">
                  <c:v>1.6202268303343441</c:v>
                </c:pt>
                <c:pt idx="86">
                  <c:v>1.6546867263574945</c:v>
                </c:pt>
                <c:pt idx="87">
                  <c:v>1.5978428166394263</c:v>
                </c:pt>
                <c:pt idx="88">
                  <c:v>1.6228468925521011</c:v>
                </c:pt>
                <c:pt idx="89">
                  <c:v>1.623579058124224</c:v>
                </c:pt>
                <c:pt idx="90">
                  <c:v>1.6104951058740509</c:v>
                </c:pt>
                <c:pt idx="91">
                  <c:v>1.5938899183439212</c:v>
                </c:pt>
                <c:pt idx="92">
                  <c:v>1.5723836677200673</c:v>
                </c:pt>
                <c:pt idx="93">
                  <c:v>1.6187821677263097</c:v>
                </c:pt>
                <c:pt idx="94">
                  <c:v>1.6107444986197077</c:v>
                </c:pt>
                <c:pt idx="95">
                  <c:v>1.6268535626255989</c:v>
                </c:pt>
                <c:pt idx="96">
                  <c:v>1.6236477095447304</c:v>
                </c:pt>
                <c:pt idx="97">
                  <c:v>1.5881900701160618</c:v>
                </c:pt>
                <c:pt idx="98">
                  <c:v>1.5985719264423008</c:v>
                </c:pt>
                <c:pt idx="99">
                  <c:v>1.6310753049059412</c:v>
                </c:pt>
                <c:pt idx="100">
                  <c:v>1.6350607982899976</c:v>
                </c:pt>
                <c:pt idx="101">
                  <c:v>1.6735996673058566</c:v>
                </c:pt>
                <c:pt idx="102">
                  <c:v>1.6454253639445842</c:v>
                </c:pt>
                <c:pt idx="103">
                  <c:v>1.6259576999923422</c:v>
                </c:pt>
                <c:pt idx="104">
                  <c:v>1.6584936301640498</c:v>
                </c:pt>
                <c:pt idx="105">
                  <c:v>1.6200725373727622</c:v>
                </c:pt>
                <c:pt idx="106">
                  <c:v>1.6292696542151093</c:v>
                </c:pt>
                <c:pt idx="107">
                  <c:v>1.6255141846629342</c:v>
                </c:pt>
                <c:pt idx="108">
                  <c:v>1.5732873281821746</c:v>
                </c:pt>
                <c:pt idx="109">
                  <c:v>1.5879778942471448</c:v>
                </c:pt>
                <c:pt idx="110">
                  <c:v>1.5868010695124155</c:v>
                </c:pt>
                <c:pt idx="111">
                  <c:v>1.6025433121390653</c:v>
                </c:pt>
                <c:pt idx="112">
                  <c:v>1.6114396063100249</c:v>
                </c:pt>
                <c:pt idx="113">
                  <c:v>1.6040761375589623</c:v>
                </c:pt>
                <c:pt idx="114">
                  <c:v>1.6220020479073498</c:v>
                </c:pt>
                <c:pt idx="115">
                  <c:v>1.6584191946472937</c:v>
                </c:pt>
                <c:pt idx="116">
                  <c:v>1.6483908270707894</c:v>
                </c:pt>
                <c:pt idx="117">
                  <c:v>1.6871901698107852</c:v>
                </c:pt>
                <c:pt idx="118">
                  <c:v>1.6888290871418596</c:v>
                </c:pt>
                <c:pt idx="119">
                  <c:v>1.6732078182995176</c:v>
                </c:pt>
                <c:pt idx="120">
                  <c:v>1.7120435779264414</c:v>
                </c:pt>
                <c:pt idx="121">
                  <c:v>1.6619661716014082</c:v>
                </c:pt>
                <c:pt idx="122">
                  <c:v>1.6545462422374773</c:v>
                </c:pt>
                <c:pt idx="123">
                  <c:v>1.6250307095265688</c:v>
                </c:pt>
                <c:pt idx="124">
                  <c:v>1.613192530705551</c:v>
                </c:pt>
                <c:pt idx="125">
                  <c:v>1.6519494908287056</c:v>
                </c:pt>
                <c:pt idx="126">
                  <c:v>1.6078295391173412</c:v>
                </c:pt>
                <c:pt idx="127">
                  <c:v>1.5651908061967486</c:v>
                </c:pt>
                <c:pt idx="128">
                  <c:v>1.5882368631923802</c:v>
                </c:pt>
                <c:pt idx="129">
                  <c:v>1.5660000470228117</c:v>
                </c:pt>
                <c:pt idx="130">
                  <c:v>1.5295526506862571</c:v>
                </c:pt>
                <c:pt idx="131">
                  <c:v>1.5304610410912178</c:v>
                </c:pt>
                <c:pt idx="132">
                  <c:v>1.5280909743564564</c:v>
                </c:pt>
                <c:pt idx="133">
                  <c:v>1.5135763998955161</c:v>
                </c:pt>
                <c:pt idx="134">
                  <c:v>1.5469033311887521</c:v>
                </c:pt>
                <c:pt idx="135">
                  <c:v>1.5015135155804662</c:v>
                </c:pt>
                <c:pt idx="136">
                  <c:v>1.542475040940033</c:v>
                </c:pt>
                <c:pt idx="137">
                  <c:v>1.5105932775546902</c:v>
                </c:pt>
                <c:pt idx="138">
                  <c:v>1.4777011820340429</c:v>
                </c:pt>
                <c:pt idx="139">
                  <c:v>1.5096824429201714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3-3645-86DB-ED1E5C237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7508784"/>
        <c:axId val="-754866960"/>
      </c:scatterChart>
      <c:valAx>
        <c:axId val="-84750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4866960"/>
        <c:crossesAt val="0"/>
        <c:crossBetween val="midCat"/>
        <c:majorUnit val="10"/>
      </c:valAx>
      <c:valAx>
        <c:axId val="-7548669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750878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'7048'!$A$2:$A$179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'7048'!$P$2:$P$177</c:f>
              <c:numCache>
                <c:formatCode>General</c:formatCode>
                <c:ptCount val="176"/>
                <c:pt idx="4">
                  <c:v>2.49087835746885</c:v>
                </c:pt>
                <c:pt idx="5">
                  <c:v>0.77093523726904345</c:v>
                </c:pt>
                <c:pt idx="6">
                  <c:v>1.7332959132764818</c:v>
                </c:pt>
                <c:pt idx="7">
                  <c:v>3.6552137559077433</c:v>
                </c:pt>
                <c:pt idx="8">
                  <c:v>1.1243736674891047</c:v>
                </c:pt>
                <c:pt idx="9">
                  <c:v>4.6442828443264572</c:v>
                </c:pt>
                <c:pt idx="10">
                  <c:v>-1.105289256489685</c:v>
                </c:pt>
                <c:pt idx="11">
                  <c:v>2.5265122041056709</c:v>
                </c:pt>
                <c:pt idx="12">
                  <c:v>3.8003573219104392</c:v>
                </c:pt>
                <c:pt idx="13">
                  <c:v>0.21031560591412787</c:v>
                </c:pt>
                <c:pt idx="14">
                  <c:v>0.6285204401769191</c:v>
                </c:pt>
                <c:pt idx="15">
                  <c:v>2.7817509989103697</c:v>
                </c:pt>
                <c:pt idx="16">
                  <c:v>-1.4916016060825839</c:v>
                </c:pt>
                <c:pt idx="17">
                  <c:v>1.1297982380474663</c:v>
                </c:pt>
                <c:pt idx="18">
                  <c:v>1.3748206399313923</c:v>
                </c:pt>
                <c:pt idx="19">
                  <c:v>-0.14761870426226389</c:v>
                </c:pt>
                <c:pt idx="20">
                  <c:v>4.2440102799722741</c:v>
                </c:pt>
                <c:pt idx="21">
                  <c:v>0.35700675172168561</c:v>
                </c:pt>
                <c:pt idx="22">
                  <c:v>2.8707988048374511</c:v>
                </c:pt>
                <c:pt idx="23">
                  <c:v>0.70713029879552125</c:v>
                </c:pt>
                <c:pt idx="24">
                  <c:v>1.6377863097768735</c:v>
                </c:pt>
                <c:pt idx="25">
                  <c:v>-0.44119696383725976</c:v>
                </c:pt>
                <c:pt idx="26">
                  <c:v>4.2732186394536988</c:v>
                </c:pt>
                <c:pt idx="27">
                  <c:v>-1.8765246652595058</c:v>
                </c:pt>
                <c:pt idx="28">
                  <c:v>1.9264904874806879</c:v>
                </c:pt>
                <c:pt idx="29">
                  <c:v>2.0872048096359483</c:v>
                </c:pt>
                <c:pt idx="30">
                  <c:v>-8.6626264343649978E-2</c:v>
                </c:pt>
                <c:pt idx="31">
                  <c:v>2.3310349255773462</c:v>
                </c:pt>
                <c:pt idx="32">
                  <c:v>1.1781842159056843</c:v>
                </c:pt>
                <c:pt idx="33">
                  <c:v>-1.5461800386547875</c:v>
                </c:pt>
                <c:pt idx="34">
                  <c:v>1.6458707271476036</c:v>
                </c:pt>
                <c:pt idx="35">
                  <c:v>-0.95425296982761532</c:v>
                </c:pt>
                <c:pt idx="36">
                  <c:v>3.0497669426407682E-2</c:v>
                </c:pt>
                <c:pt idx="37">
                  <c:v>-0.18694168064553515</c:v>
                </c:pt>
                <c:pt idx="38">
                  <c:v>-0.97316381817621012</c:v>
                </c:pt>
                <c:pt idx="39">
                  <c:v>0.87879814158611058</c:v>
                </c:pt>
                <c:pt idx="40">
                  <c:v>-0.44741308980240108</c:v>
                </c:pt>
                <c:pt idx="41">
                  <c:v>1.7575151508978457</c:v>
                </c:pt>
                <c:pt idx="42">
                  <c:v>0.31596631729207686</c:v>
                </c:pt>
                <c:pt idx="43">
                  <c:v>-1.3752586905783177</c:v>
                </c:pt>
                <c:pt idx="44">
                  <c:v>0.39419196126396266</c:v>
                </c:pt>
                <c:pt idx="45">
                  <c:v>-0.86191803783589249</c:v>
                </c:pt>
                <c:pt idx="46">
                  <c:v>-2.1384903733965479</c:v>
                </c:pt>
                <c:pt idx="47">
                  <c:v>-2.6840952552076516</c:v>
                </c:pt>
                <c:pt idx="48">
                  <c:v>-1.8996258847597074</c:v>
                </c:pt>
                <c:pt idx="49">
                  <c:v>-0.50959162006261338</c:v>
                </c:pt>
                <c:pt idx="50">
                  <c:v>-2.7736506525036697</c:v>
                </c:pt>
                <c:pt idx="51">
                  <c:v>-0.57873929403425484</c:v>
                </c:pt>
                <c:pt idx="52">
                  <c:v>-2.9902194851819481</c:v>
                </c:pt>
                <c:pt idx="53">
                  <c:v>-2.5131226545052932</c:v>
                </c:pt>
                <c:pt idx="54">
                  <c:v>-0.6447834156736717</c:v>
                </c:pt>
                <c:pt idx="55">
                  <c:v>-1.9239946563682637</c:v>
                </c:pt>
                <c:pt idx="56">
                  <c:v>-1.25836536512277</c:v>
                </c:pt>
                <c:pt idx="57">
                  <c:v>-2.7008114987491312</c:v>
                </c:pt>
                <c:pt idx="58">
                  <c:v>-0.12868562163765923</c:v>
                </c:pt>
                <c:pt idx="59">
                  <c:v>-3.395111840394311</c:v>
                </c:pt>
                <c:pt idx="60">
                  <c:v>-5.0206214170363167E-2</c:v>
                </c:pt>
                <c:pt idx="61">
                  <c:v>-3.0243767114206328</c:v>
                </c:pt>
                <c:pt idx="62">
                  <c:v>-2.5563490102419948</c:v>
                </c:pt>
                <c:pt idx="63">
                  <c:v>-1.4739133658365904</c:v>
                </c:pt>
                <c:pt idx="64">
                  <c:v>-1.0362868889977781</c:v>
                </c:pt>
                <c:pt idx="65">
                  <c:v>-1.6118004056988429</c:v>
                </c:pt>
                <c:pt idx="66">
                  <c:v>-3.7371832586700413</c:v>
                </c:pt>
                <c:pt idx="67">
                  <c:v>-2.2640794370804929</c:v>
                </c:pt>
                <c:pt idx="68">
                  <c:v>-2.9707757577600873</c:v>
                </c:pt>
                <c:pt idx="69">
                  <c:v>-3.4705210077963531</c:v>
                </c:pt>
                <c:pt idx="70">
                  <c:v>-2.2711736955746411</c:v>
                </c:pt>
                <c:pt idx="71">
                  <c:v>-1.7662726902096173</c:v>
                </c:pt>
                <c:pt idx="72">
                  <c:v>-2.9715705988365073</c:v>
                </c:pt>
                <c:pt idx="73">
                  <c:v>-1.721331064758479</c:v>
                </c:pt>
                <c:pt idx="74">
                  <c:v>-4.5778343413002602</c:v>
                </c:pt>
                <c:pt idx="75">
                  <c:v>-2.1853467298152167</c:v>
                </c:pt>
                <c:pt idx="76">
                  <c:v>-5.7797313746252676</c:v>
                </c:pt>
                <c:pt idx="77">
                  <c:v>-2.7149956151934425</c:v>
                </c:pt>
                <c:pt idx="78">
                  <c:v>-4.443649098592152</c:v>
                </c:pt>
                <c:pt idx="79">
                  <c:v>-2.9536516218789104</c:v>
                </c:pt>
                <c:pt idx="80">
                  <c:v>-3.5660099871361552</c:v>
                </c:pt>
                <c:pt idx="81">
                  <c:v>-2.7264596550522469</c:v>
                </c:pt>
                <c:pt idx="82">
                  <c:v>-2.8528260122296656</c:v>
                </c:pt>
                <c:pt idx="83">
                  <c:v>-3.3312427731117249</c:v>
                </c:pt>
                <c:pt idx="84">
                  <c:v>-0.70553002336881743</c:v>
                </c:pt>
                <c:pt idx="85">
                  <c:v>-2.447210990201786</c:v>
                </c:pt>
                <c:pt idx="86">
                  <c:v>-0.49756104144318014</c:v>
                </c:pt>
                <c:pt idx="87">
                  <c:v>-3.3136694604905768</c:v>
                </c:pt>
                <c:pt idx="88">
                  <c:v>-1.8575822219621667</c:v>
                </c:pt>
                <c:pt idx="89">
                  <c:v>-1.6684088745806025</c:v>
                </c:pt>
                <c:pt idx="90">
                  <c:v>-2.2003914372694413</c:v>
                </c:pt>
                <c:pt idx="91">
                  <c:v>-2.9161709004733671</c:v>
                </c:pt>
                <c:pt idx="92">
                  <c:v>-3.8877697379130516</c:v>
                </c:pt>
                <c:pt idx="93">
                  <c:v>-1.3149639264776469</c:v>
                </c:pt>
                <c:pt idx="94">
                  <c:v>-1.5835471059474071</c:v>
                </c:pt>
                <c:pt idx="95">
                  <c:v>-0.59175023387575809</c:v>
                </c:pt>
                <c:pt idx="96">
                  <c:v>-0.60812850831007681</c:v>
                </c:pt>
                <c:pt idx="97">
                  <c:v>-2.3079439562107562</c:v>
                </c:pt>
                <c:pt idx="98">
                  <c:v>-1.6150884886280588</c:v>
                </c:pt>
                <c:pt idx="99">
                  <c:v>0.2324376783747035</c:v>
                </c:pt>
                <c:pt idx="100">
                  <c:v>0.59142403756964002</c:v>
                </c:pt>
                <c:pt idx="101">
                  <c:v>2.7539829610883215</c:v>
                </c:pt>
                <c:pt idx="102">
                  <c:v>1.4343337015184561</c:v>
                </c:pt>
                <c:pt idx="103">
                  <c:v>0.56914238356671887</c:v>
                </c:pt>
                <c:pt idx="104">
                  <c:v>2.4183676426702818</c:v>
                </c:pt>
                <c:pt idx="105">
                  <c:v>0.56386967583349612</c:v>
                </c:pt>
                <c:pt idx="106">
                  <c:v>1.1948856388830389</c:v>
                </c:pt>
                <c:pt idx="107">
                  <c:v>1.1498191922969891</c:v>
                </c:pt>
                <c:pt idx="108">
                  <c:v>-1.425294232930834</c:v>
                </c:pt>
                <c:pt idx="109">
                  <c:v>-0.50753828803391532</c:v>
                </c:pt>
                <c:pt idx="110">
                  <c:v>-0.41800795613327935</c:v>
                </c:pt>
                <c:pt idx="111">
                  <c:v>0.55464204639203729</c:v>
                </c:pt>
                <c:pt idx="112">
                  <c:v>1.1699560553800621</c:v>
                </c:pt>
                <c:pt idx="113">
                  <c:v>0.93656391707124997</c:v>
                </c:pt>
                <c:pt idx="114">
                  <c:v>2.0231941927395658</c:v>
                </c:pt>
                <c:pt idx="115">
                  <c:v>4.0750061916529248</c:v>
                </c:pt>
                <c:pt idx="116">
                  <c:v>3.7025150993234863</c:v>
                </c:pt>
                <c:pt idx="117">
                  <c:v>5.8786698945621012</c:v>
                </c:pt>
                <c:pt idx="118">
                  <c:v>6.1151727015172828</c:v>
                </c:pt>
                <c:pt idx="119">
                  <c:v>5.4507505577755344</c:v>
                </c:pt>
                <c:pt idx="120">
                  <c:v>7.6288061947391643</c:v>
                </c:pt>
                <c:pt idx="121">
                  <c:v>5.1658869982477524</c:v>
                </c:pt>
                <c:pt idx="122">
                  <c:v>4.9295478016422534</c:v>
                </c:pt>
                <c:pt idx="123">
                  <c:v>3.5398907812317124</c:v>
                </c:pt>
                <c:pt idx="124">
                  <c:v>3.0729334942823496</c:v>
                </c:pt>
                <c:pt idx="125">
                  <c:v>5.246876056315342</c:v>
                </c:pt>
                <c:pt idx="126">
                  <c:v>3.0949163970023332</c:v>
                </c:pt>
                <c:pt idx="127">
                  <c:v>1.0202714869417253</c:v>
                </c:pt>
                <c:pt idx="128">
                  <c:v>2.3741565777889324</c:v>
                </c:pt>
                <c:pt idx="129">
                  <c:v>1.3644246216423648</c:v>
                </c:pt>
                <c:pt idx="130">
                  <c:v>-0.38705288160813162</c:v>
                </c:pt>
                <c:pt idx="131">
                  <c:v>-0.18868117754368616</c:v>
                </c:pt>
                <c:pt idx="132">
                  <c:v>-0.16143415355455204</c:v>
                </c:pt>
                <c:pt idx="133">
                  <c:v>-0.76809049042819322</c:v>
                </c:pt>
                <c:pt idx="134">
                  <c:v>1.1224224256713164</c:v>
                </c:pt>
                <c:pt idx="135">
                  <c:v>-1.0958199525666856</c:v>
                </c:pt>
                <c:pt idx="136">
                  <c:v>1.1931936641448262</c:v>
                </c:pt>
                <c:pt idx="137">
                  <c:v>-0.31997281510259634</c:v>
                </c:pt>
                <c:pt idx="138">
                  <c:v>-1.8858753089005733</c:v>
                </c:pt>
                <c:pt idx="139">
                  <c:v>-6.5601962235424E-2</c:v>
                </c:pt>
                <c:pt idx="140">
                  <c:v>-3.6628341106649933</c:v>
                </c:pt>
                <c:pt idx="141">
                  <c:v>-1.4031871618930236</c:v>
                </c:pt>
                <c:pt idx="142">
                  <c:v>-2.6601136839650841</c:v>
                </c:pt>
                <c:pt idx="143">
                  <c:v>-1.5132311111305636</c:v>
                </c:pt>
                <c:pt idx="144">
                  <c:v>-0.96533842894125055</c:v>
                </c:pt>
                <c:pt idx="145">
                  <c:v>1.3368936033272454</c:v>
                </c:pt>
                <c:pt idx="146">
                  <c:v>1.4262023750807338</c:v>
                </c:pt>
                <c:pt idx="147">
                  <c:v>2.6772502912589284</c:v>
                </c:pt>
                <c:pt idx="148">
                  <c:v>6.4078546302670913</c:v>
                </c:pt>
                <c:pt idx="149">
                  <c:v>8.4448445621617623</c:v>
                </c:pt>
                <c:pt idx="150">
                  <c:v>8.4242001634557067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7-DB48-85C6-8DA974B1FC8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summary!$AC$46:$AC$86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57-DB48-85C6-8DA974B1F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0142112"/>
        <c:axId val="-754854432"/>
      </c:scatterChart>
      <c:valAx>
        <c:axId val="-80014211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4854432"/>
        <c:crossesAt val="0"/>
        <c:crossBetween val="midCat"/>
        <c:majorUnit val="10"/>
      </c:valAx>
      <c:valAx>
        <c:axId val="-754854432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0014211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'7048'!$L$1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'7048'!$A$2:$A$141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'7048'!$M$2:$M$177</c:f>
              <c:numCache>
                <c:formatCode>0.00</c:formatCode>
                <c:ptCount val="176"/>
                <c:pt idx="4">
                  <c:v>1.9635505045769239</c:v>
                </c:pt>
                <c:pt idx="5">
                  <c:v>1.9305993265244448</c:v>
                </c:pt>
                <c:pt idx="6">
                  <c:v>1.9490365164602035</c:v>
                </c:pt>
                <c:pt idx="7">
                  <c:v>1.9858571858713072</c:v>
                </c:pt>
                <c:pt idx="8">
                  <c:v>1.9373706043114782</c:v>
                </c:pt>
                <c:pt idx="9">
                  <c:v>2.0048060634568068</c:v>
                </c:pt>
                <c:pt idx="10">
                  <c:v>1.8946540637804743</c:v>
                </c:pt>
                <c:pt idx="11">
                  <c:v>1.9642331883304938</c:v>
                </c:pt>
                <c:pt idx="12">
                  <c:v>1.9886378891575711</c:v>
                </c:pt>
                <c:pt idx="13">
                  <c:v>1.9198588101227483</c:v>
                </c:pt>
                <c:pt idx="14">
                  <c:v>1.9278709017985474</c:v>
                </c:pt>
                <c:pt idx="15">
                  <c:v>1.9691231285120812</c:v>
                </c:pt>
                <c:pt idx="16">
                  <c:v>1.8872529777411706</c:v>
                </c:pt>
                <c:pt idx="17">
                  <c:v>1.9374745298356584</c:v>
                </c:pt>
                <c:pt idx="18">
                  <c:v>1.9421687413456212</c:v>
                </c:pt>
                <c:pt idx="19">
                  <c:v>1.9130013989402532</c:v>
                </c:pt>
                <c:pt idx="20">
                  <c:v>1.9971375235018198</c:v>
                </c:pt>
                <c:pt idx="21">
                  <c:v>1.9226691623997849</c:v>
                </c:pt>
                <c:pt idx="22">
                  <c:v>1.9708291326664191</c:v>
                </c:pt>
                <c:pt idx="23">
                  <c:v>1.9293769326768946</c:v>
                </c:pt>
                <c:pt idx="24">
                  <c:v>1.9472067152803414</c:v>
                </c:pt>
                <c:pt idx="25">
                  <c:v>1.9073769399741516</c:v>
                </c:pt>
                <c:pt idx="26">
                  <c:v>1.9976971058755564</c:v>
                </c:pt>
                <c:pt idx="27">
                  <c:v>1.8798785081377978</c:v>
                </c:pt>
                <c:pt idx="28">
                  <c:v>1.9527377951470453</c:v>
                </c:pt>
                <c:pt idx="29">
                  <c:v>1.9558168075764251</c:v>
                </c:pt>
                <c:pt idx="30">
                  <c:v>1.9141699101101923</c:v>
                </c:pt>
                <c:pt idx="31">
                  <c:v>1.9604881769203184</c:v>
                </c:pt>
                <c:pt idx="32">
                  <c:v>1.9384015226838081</c:v>
                </c:pt>
                <c:pt idx="33">
                  <c:v>1.8862073480174952</c:v>
                </c:pt>
                <c:pt idx="34">
                  <c:v>1.9473615989349837</c:v>
                </c:pt>
                <c:pt idx="35">
                  <c:v>1.8975476615487592</c:v>
                </c:pt>
                <c:pt idx="36">
                  <c:v>1.9164138050102839</c:v>
                </c:pt>
                <c:pt idx="37">
                  <c:v>1.9122480377499087</c:v>
                </c:pt>
                <c:pt idx="38">
                  <c:v>1.8971853619333012</c:v>
                </c:pt>
                <c:pt idx="39">
                  <c:v>1.9326657958882667</c:v>
                </c:pt>
                <c:pt idx="40">
                  <c:v>1.9072578495978081</c:v>
                </c:pt>
                <c:pt idx="41">
                  <c:v>1.9495005157644736</c:v>
                </c:pt>
                <c:pt idx="42">
                  <c:v>1.9218828976411666</c:v>
                </c:pt>
                <c:pt idx="43">
                  <c:v>1.8894819096627566</c:v>
                </c:pt>
                <c:pt idx="44">
                  <c:v>1.9233815676218855</c:v>
                </c:pt>
                <c:pt idx="45">
                  <c:v>1.8993166414346576</c:v>
                </c:pt>
                <c:pt idx="46">
                  <c:v>1.8748596917646931</c:v>
                </c:pt>
                <c:pt idx="47">
                  <c:v>1.8644068323673597</c:v>
                </c:pt>
                <c:pt idx="48">
                  <c:v>1.8794359281547504</c:v>
                </c:pt>
                <c:pt idx="49">
                  <c:v>1.9060666149589511</c:v>
                </c:pt>
                <c:pt idx="50">
                  <c:v>1.8626911036277263</c:v>
                </c:pt>
                <c:pt idx="51">
                  <c:v>1.904741863407464</c:v>
                </c:pt>
                <c:pt idx="52">
                  <c:v>1.85854201399657</c:v>
                </c:pt>
                <c:pt idx="53">
                  <c:v>1.8676823759255585</c:v>
                </c:pt>
                <c:pt idx="54">
                  <c:v>1.9034765706277776</c:v>
                </c:pt>
                <c:pt idx="55">
                  <c:v>1.8789690640342087</c:v>
                </c:pt>
                <c:pt idx="56">
                  <c:v>1.8917213865006794</c:v>
                </c:pt>
                <c:pt idx="57">
                  <c:v>1.8640865776386801</c:v>
                </c:pt>
                <c:pt idx="58">
                  <c:v>1.9133641245265349</c:v>
                </c:pt>
                <c:pt idx="59">
                  <c:v>1.8507849667244833</c:v>
                </c:pt>
                <c:pt idx="60">
                  <c:v>1.9148676561832141</c:v>
                </c:pt>
                <c:pt idx="61">
                  <c:v>1.8578876197725105</c:v>
                </c:pt>
                <c:pt idx="62">
                  <c:v>1.8668542326412187</c:v>
                </c:pt>
                <c:pt idx="63">
                  <c:v>1.8875918542696648</c:v>
                </c:pt>
                <c:pt idx="64">
                  <c:v>1.8959760315075258</c:v>
                </c:pt>
                <c:pt idx="65">
                  <c:v>1.8849501736534462</c:v>
                </c:pt>
                <c:pt idx="66">
                  <c:v>1.8442314615080095</c:v>
                </c:pt>
                <c:pt idx="67">
                  <c:v>1.8724536194066648</c:v>
                </c:pt>
                <c:pt idx="68">
                  <c:v>1.8589145226666284</c:v>
                </c:pt>
                <c:pt idx="69">
                  <c:v>1.84934025563336</c:v>
                </c:pt>
                <c:pt idx="70">
                  <c:v>1.8723177055080913</c:v>
                </c:pt>
                <c:pt idx="71">
                  <c:v>1.8819907480240123</c:v>
                </c:pt>
                <c:pt idx="72">
                  <c:v>1.8588992948666361</c:v>
                </c:pt>
                <c:pt idx="73">
                  <c:v>1.8828517529519173</c:v>
                </c:pt>
                <c:pt idx="74">
                  <c:v>1.8281260198928591</c:v>
                </c:pt>
                <c:pt idx="75">
                  <c:v>1.8739620038556519</c:v>
                </c:pt>
                <c:pt idx="76">
                  <c:v>1.805099721708511</c:v>
                </c:pt>
                <c:pt idx="77">
                  <c:v>1.8638148341484539</c:v>
                </c:pt>
                <c:pt idx="78">
                  <c:v>1.8306967803863667</c:v>
                </c:pt>
                <c:pt idx="79">
                  <c:v>1.8592425919171685</c:v>
                </c:pt>
                <c:pt idx="80">
                  <c:v>1.8475108495772401</c:v>
                </c:pt>
                <c:pt idx="81">
                  <c:v>1.8635952026884646</c:v>
                </c:pt>
                <c:pt idx="82">
                  <c:v>1.8611742387122183</c:v>
                </c:pt>
                <c:pt idx="83">
                  <c:v>1.8520085891706894</c:v>
                </c:pt>
                <c:pt idx="84">
                  <c:v>1.9023127691841495</c:v>
                </c:pt>
                <c:pt idx="85">
                  <c:v>1.8689451310484999</c:v>
                </c:pt>
                <c:pt idx="86">
                  <c:v>1.9062971003357683</c:v>
                </c:pt>
                <c:pt idx="87">
                  <c:v>1.8523452638818183</c:v>
                </c:pt>
                <c:pt idx="88">
                  <c:v>1.8802414130586111</c:v>
                </c:pt>
                <c:pt idx="89">
                  <c:v>1.883865651894852</c:v>
                </c:pt>
                <c:pt idx="90">
                  <c:v>1.8736737729087971</c:v>
                </c:pt>
                <c:pt idx="91">
                  <c:v>1.8599606586427855</c:v>
                </c:pt>
                <c:pt idx="92">
                  <c:v>1.8413464812830496</c:v>
                </c:pt>
                <c:pt idx="93">
                  <c:v>1.8906370545534101</c:v>
                </c:pt>
                <c:pt idx="94">
                  <c:v>1.8854914587109262</c:v>
                </c:pt>
                <c:pt idx="95">
                  <c:v>1.9044925959809356</c:v>
                </c:pt>
                <c:pt idx="96">
                  <c:v>1.9041788161641851</c:v>
                </c:pt>
                <c:pt idx="97">
                  <c:v>1.8716132499996347</c:v>
                </c:pt>
                <c:pt idx="98">
                  <c:v>1.8848871795899917</c:v>
                </c:pt>
                <c:pt idx="99">
                  <c:v>1.9202826313177501</c:v>
                </c:pt>
                <c:pt idx="100">
                  <c:v>1.9271601979659247</c:v>
                </c:pt>
                <c:pt idx="101">
                  <c:v>1.9685911402459018</c:v>
                </c:pt>
                <c:pt idx="102">
                  <c:v>1.9433089101487475</c:v>
                </c:pt>
                <c:pt idx="103">
                  <c:v>1.9267333194606235</c:v>
                </c:pt>
                <c:pt idx="104">
                  <c:v>1.9621613228964492</c:v>
                </c:pt>
                <c:pt idx="105">
                  <c:v>1.9266323033692798</c:v>
                </c:pt>
                <c:pt idx="106">
                  <c:v>1.9387214934757449</c:v>
                </c:pt>
                <c:pt idx="107">
                  <c:v>1.937858097187688</c:v>
                </c:pt>
                <c:pt idx="108">
                  <c:v>1.8885233139710464</c:v>
                </c:pt>
                <c:pt idx="109">
                  <c:v>1.9061059533001345</c:v>
                </c:pt>
                <c:pt idx="110">
                  <c:v>1.9078212018295235</c:v>
                </c:pt>
                <c:pt idx="111">
                  <c:v>1.9264555177202913</c:v>
                </c:pt>
                <c:pt idx="112">
                  <c:v>1.9382438851553689</c:v>
                </c:pt>
                <c:pt idx="113">
                  <c:v>1.9337724896684245</c:v>
                </c:pt>
                <c:pt idx="114">
                  <c:v>1.9545904732809301</c:v>
                </c:pt>
                <c:pt idx="115">
                  <c:v>1.9938996932849922</c:v>
                </c:pt>
                <c:pt idx="116">
                  <c:v>1.9867633989726059</c:v>
                </c:pt>
                <c:pt idx="117">
                  <c:v>2.0284548149767199</c:v>
                </c:pt>
                <c:pt idx="118">
                  <c:v>2.0329858055719123</c:v>
                </c:pt>
                <c:pt idx="119">
                  <c:v>2.0202566099936883</c:v>
                </c:pt>
                <c:pt idx="120">
                  <c:v>2.06198444288473</c:v>
                </c:pt>
                <c:pt idx="121">
                  <c:v>2.0147991098238149</c:v>
                </c:pt>
                <c:pt idx="122">
                  <c:v>2.0102712537240022</c:v>
                </c:pt>
                <c:pt idx="123">
                  <c:v>1.9836477942772119</c:v>
                </c:pt>
                <c:pt idx="124">
                  <c:v>1.9747016887203122</c:v>
                </c:pt>
                <c:pt idx="125">
                  <c:v>2.0163507221075849</c:v>
                </c:pt>
                <c:pt idx="126">
                  <c:v>1.9751228436603385</c:v>
                </c:pt>
                <c:pt idx="127">
                  <c:v>1.9353761840038639</c:v>
                </c:pt>
                <c:pt idx="128">
                  <c:v>1.9613143142636138</c:v>
                </c:pt>
                <c:pt idx="129">
                  <c:v>1.9419695713581633</c:v>
                </c:pt>
                <c:pt idx="130">
                  <c:v>1.9084142482857269</c:v>
                </c:pt>
                <c:pt idx="131">
                  <c:v>1.9122147119548056</c:v>
                </c:pt>
                <c:pt idx="132">
                  <c:v>1.9127367184841622</c:v>
                </c:pt>
                <c:pt idx="133">
                  <c:v>1.9011142172873401</c:v>
                </c:pt>
                <c:pt idx="134">
                  <c:v>1.9373332218446941</c:v>
                </c:pt>
                <c:pt idx="135">
                  <c:v>1.8948354795005264</c:v>
                </c:pt>
                <c:pt idx="136">
                  <c:v>1.9386890781242112</c:v>
                </c:pt>
                <c:pt idx="137">
                  <c:v>1.9096993880029864</c:v>
                </c:pt>
                <c:pt idx="138">
                  <c:v>1.8796993657464574</c:v>
                </c:pt>
                <c:pt idx="139">
                  <c:v>1.9145726998967039</c:v>
                </c:pt>
                <c:pt idx="140">
                  <c:v>1.84565586443459</c:v>
                </c:pt>
                <c:pt idx="141">
                  <c:v>1.8889468477643623</c:v>
                </c:pt>
                <c:pt idx="142">
                  <c:v>1.8648662783889818</c:v>
                </c:pt>
                <c:pt idx="143">
                  <c:v>1.8868385932980734</c:v>
                </c:pt>
                <c:pt idx="144">
                  <c:v>1.8973352830504491</c:v>
                </c:pt>
                <c:pt idx="145">
                  <c:v>1.9414421239816697</c:v>
                </c:pt>
                <c:pt idx="146">
                  <c:v>1.9431531277963514</c:v>
                </c:pt>
                <c:pt idx="147">
                  <c:v>1.9671210731045554</c:v>
                </c:pt>
                <c:pt idx="148">
                  <c:v>2.0385930923674533</c:v>
                </c:pt>
                <c:pt idx="149">
                  <c:v>2.0776183468358518</c:v>
                </c:pt>
                <c:pt idx="150">
                  <c:v>2.0772228353508728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9-9448-8090-D8F41F9EE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4572368"/>
        <c:axId val="-754532656"/>
      </c:scatterChart>
      <c:valAx>
        <c:axId val="-75457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4532656"/>
        <c:crossesAt val="0"/>
        <c:crossBetween val="midCat"/>
        <c:majorUnit val="10"/>
      </c:valAx>
      <c:valAx>
        <c:axId val="-7545326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45723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'7049'!$L$1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'7049'!$A$2:$A$141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'7049'!$L$2:$L$141</c:f>
              <c:numCache>
                <c:formatCode>0.00</c:formatCode>
                <c:ptCount val="140"/>
                <c:pt idx="0">
                  <c:v>1.8914103960725155</c:v>
                </c:pt>
                <c:pt idx="1">
                  <c:v>1.8695336100772375</c:v>
                </c:pt>
                <c:pt idx="2">
                  <c:v>1.9004528045635427</c:v>
                </c:pt>
                <c:pt idx="3">
                  <c:v>1.8431196611481599</c:v>
                </c:pt>
                <c:pt idx="4">
                  <c:v>1.8517708155909294</c:v>
                </c:pt>
                <c:pt idx="5">
                  <c:v>1.8219688377017884</c:v>
                </c:pt>
                <c:pt idx="6">
                  <c:v>1.8063094137017648</c:v>
                </c:pt>
                <c:pt idx="7">
                  <c:v>1.85074847583291</c:v>
                </c:pt>
                <c:pt idx="8">
                  <c:v>1.8794200217044266</c:v>
                </c:pt>
                <c:pt idx="9">
                  <c:v>1.9620024673025258</c:v>
                </c:pt>
                <c:pt idx="10">
                  <c:v>1.9601512902085823</c:v>
                </c:pt>
                <c:pt idx="11">
                  <c:v>2.0314882388452546</c:v>
                </c:pt>
                <c:pt idx="12">
                  <c:v>1.9872404266608152</c:v>
                </c:pt>
                <c:pt idx="13">
                  <c:v>1.9430367289522352</c:v>
                </c:pt>
                <c:pt idx="14">
                  <c:v>1.9328559494490583</c:v>
                </c:pt>
                <c:pt idx="15">
                  <c:v>1.8733208094761389</c:v>
                </c:pt>
                <c:pt idx="16">
                  <c:v>1.8497376348982579</c:v>
                </c:pt>
                <c:pt idx="17">
                  <c:v>1.8274841614219621</c:v>
                </c:pt>
                <c:pt idx="18">
                  <c:v>1.8731383521622471</c:v>
                </c:pt>
                <c:pt idx="19">
                  <c:v>1.8259398289953792</c:v>
                </c:pt>
                <c:pt idx="20">
                  <c:v>1.8094731718019703</c:v>
                </c:pt>
                <c:pt idx="21">
                  <c:v>1.8283705054282524</c:v>
                </c:pt>
                <c:pt idx="22">
                  <c:v>1.840658277536289</c:v>
                </c:pt>
                <c:pt idx="23">
                  <c:v>1.8309014524966016</c:v>
                </c:pt>
                <c:pt idx="24">
                  <c:v>1.8221164063367716</c:v>
                </c:pt>
                <c:pt idx="25">
                  <c:v>1.781423905990176</c:v>
                </c:pt>
                <c:pt idx="26">
                  <c:v>1.7605715997915468</c:v>
                </c:pt>
                <c:pt idx="27">
                  <c:v>1.7569890142467963</c:v>
                </c:pt>
                <c:pt idx="28">
                  <c:v>1.7746648573102854</c:v>
                </c:pt>
                <c:pt idx="29">
                  <c:v>1.7329615567157228</c:v>
                </c:pt>
                <c:pt idx="30">
                  <c:v>1.739927612286386</c:v>
                </c:pt>
                <c:pt idx="31">
                  <c:v>1.7575257801688964</c:v>
                </c:pt>
                <c:pt idx="32">
                  <c:v>1.7170266939713885</c:v>
                </c:pt>
                <c:pt idx="33">
                  <c:v>1.7647835877368374</c:v>
                </c:pt>
                <c:pt idx="34">
                  <c:v>1.7098261978160796</c:v>
                </c:pt>
                <c:pt idx="35">
                  <c:v>1.7287149574212677</c:v>
                </c:pt>
                <c:pt idx="36">
                  <c:v>1.7306243363771285</c:v>
                </c:pt>
                <c:pt idx="37">
                  <c:v>1.6898614601775293</c:v>
                </c:pt>
                <c:pt idx="38">
                  <c:v>1.7010541277044464</c:v>
                </c:pt>
                <c:pt idx="39">
                  <c:v>1.6586161628123302</c:v>
                </c:pt>
                <c:pt idx="40">
                  <c:v>1.6960270601594145</c:v>
                </c:pt>
                <c:pt idx="41">
                  <c:v>1.6484891492271598</c:v>
                </c:pt>
                <c:pt idx="42">
                  <c:v>1.6906858257484589</c:v>
                </c:pt>
                <c:pt idx="43">
                  <c:v>1.6555648116280071</c:v>
                </c:pt>
                <c:pt idx="44">
                  <c:v>1.6761014036580149</c:v>
                </c:pt>
                <c:pt idx="45">
                  <c:v>1.7000774905738862</c:v>
                </c:pt>
                <c:pt idx="46">
                  <c:v>1.6896803936825151</c:v>
                </c:pt>
                <c:pt idx="47">
                  <c:v>1.709446231574332</c:v>
                </c:pt>
                <c:pt idx="48">
                  <c:v>1.663846409472401</c:v>
                </c:pt>
                <c:pt idx="49">
                  <c:v>1.6604026336159119</c:v>
                </c:pt>
                <c:pt idx="50">
                  <c:v>1.7112009031402942</c:v>
                </c:pt>
                <c:pt idx="51">
                  <c:v>1.6739472252783989</c:v>
                </c:pt>
                <c:pt idx="52">
                  <c:v>1.7088233740159298</c:v>
                </c:pt>
                <c:pt idx="53">
                  <c:v>1.6937270171189529</c:v>
                </c:pt>
                <c:pt idx="54">
                  <c:v>1.6832246731559313</c:v>
                </c:pt>
                <c:pt idx="55">
                  <c:v>1.705170617182062</c:v>
                </c:pt>
                <c:pt idx="56">
                  <c:v>1.6891235610975699</c:v>
                </c:pt>
                <c:pt idx="57">
                  <c:v>1.7078070519744095</c:v>
                </c:pt>
                <c:pt idx="58">
                  <c:v>1.663899272083408</c:v>
                </c:pt>
                <c:pt idx="59">
                  <c:v>1.6870024718242533</c:v>
                </c:pt>
                <c:pt idx="60">
                  <c:v>1.6704625805749898</c:v>
                </c:pt>
                <c:pt idx="61">
                  <c:v>1.6315015233132937</c:v>
                </c:pt>
                <c:pt idx="62">
                  <c:v>1.6598596287359317</c:v>
                </c:pt>
                <c:pt idx="63">
                  <c:v>1.6328388243835894</c:v>
                </c:pt>
                <c:pt idx="64">
                  <c:v>1.5970542843244571</c:v>
                </c:pt>
                <c:pt idx="65">
                  <c:v>1.6266416113450015</c:v>
                </c:pt>
                <c:pt idx="66">
                  <c:v>1.5752732942000285</c:v>
                </c:pt>
                <c:pt idx="67">
                  <c:v>1.6035577969403325</c:v>
                </c:pt>
                <c:pt idx="68">
                  <c:v>1.6012467174725937</c:v>
                </c:pt>
                <c:pt idx="69">
                  <c:v>1.6237154350373999</c:v>
                </c:pt>
                <c:pt idx="70">
                  <c:v>1.5860530506017279</c:v>
                </c:pt>
                <c:pt idx="71">
                  <c:v>1.6268357879562458</c:v>
                </c:pt>
                <c:pt idx="72">
                  <c:v>1.5825051831544328</c:v>
                </c:pt>
                <c:pt idx="73">
                  <c:v>1.6183999263116544</c:v>
                </c:pt>
                <c:pt idx="74">
                  <c:v>1.6018566070490219</c:v>
                </c:pt>
                <c:pt idx="75">
                  <c:v>1.5909623424991592</c:v>
                </c:pt>
                <c:pt idx="76">
                  <c:v>1.5780111951100344</c:v>
                </c:pt>
                <c:pt idx="77">
                  <c:v>1.6082191780822139</c:v>
                </c:pt>
                <c:pt idx="78">
                  <c:v>1.6703642392557339</c:v>
                </c:pt>
                <c:pt idx="79">
                  <c:v>1.6351443479517076</c:v>
                </c:pt>
                <c:pt idx="80">
                  <c:v>1.6690398023494568</c:v>
                </c:pt>
                <c:pt idx="81">
                  <c:v>1.5856070648577587</c:v>
                </c:pt>
                <c:pt idx="82">
                  <c:v>1.6235874462704112</c:v>
                </c:pt>
                <c:pt idx="83">
                  <c:v>1.5982568662376546</c:v>
                </c:pt>
                <c:pt idx="84">
                  <c:v>1.5293063364583477</c:v>
                </c:pt>
                <c:pt idx="85">
                  <c:v>1.5657420430424536</c:v>
                </c:pt>
                <c:pt idx="86">
                  <c:v>1.5665236567646394</c:v>
                </c:pt>
                <c:pt idx="87">
                  <c:v>1.5261539109143096</c:v>
                </c:pt>
                <c:pt idx="88">
                  <c:v>1.5438313791153957</c:v>
                </c:pt>
                <c:pt idx="89">
                  <c:v>1.5164218099531732</c:v>
                </c:pt>
                <c:pt idx="90">
                  <c:v>1.4966660534156291</c:v>
                </c:pt>
                <c:pt idx="91">
                  <c:v>1.4838691788897109</c:v>
                </c:pt>
                <c:pt idx="92">
                  <c:v>1.4777490699957156</c:v>
                </c:pt>
                <c:pt idx="93">
                  <c:v>1.4447961349296057</c:v>
                </c:pt>
                <c:pt idx="94">
                  <c:v>1.4288323777506153</c:v>
                </c:pt>
                <c:pt idx="95">
                  <c:v>1.4576770788754632</c:v>
                </c:pt>
                <c:pt idx="96">
                  <c:v>1.4235026476518238</c:v>
                </c:pt>
                <c:pt idx="97">
                  <c:v>1.4470151547440897</c:v>
                </c:pt>
                <c:pt idx="98">
                  <c:v>1.4320889189604271</c:v>
                </c:pt>
                <c:pt idx="99">
                  <c:v>1.414309025511441</c:v>
                </c:pt>
                <c:pt idx="100">
                  <c:v>1.4098924698087429</c:v>
                </c:pt>
                <c:pt idx="101">
                  <c:v>1.3957523007913255</c:v>
                </c:pt>
                <c:pt idx="102">
                  <c:v>1.4110936372486664</c:v>
                </c:pt>
                <c:pt idx="103">
                  <c:v>1.3968682094117295</c:v>
                </c:pt>
                <c:pt idx="104">
                  <c:v>1.3930505984489259</c:v>
                </c:pt>
                <c:pt idx="105">
                  <c:v>1.3990542531077379</c:v>
                </c:pt>
                <c:pt idx="106">
                  <c:v>1.4046939053771643</c:v>
                </c:pt>
                <c:pt idx="107">
                  <c:v>1.3755950129900059</c:v>
                </c:pt>
                <c:pt idx="108">
                  <c:v>1.3775623707787745</c:v>
                </c:pt>
                <c:pt idx="109">
                  <c:v>1.3817314213098491</c:v>
                </c:pt>
                <c:pt idx="110">
                  <c:v>1.3661774574519463</c:v>
                </c:pt>
                <c:pt idx="111">
                  <c:v>1.3591474734376388</c:v>
                </c:pt>
                <c:pt idx="112">
                  <c:v>1.3774332939771512</c:v>
                </c:pt>
                <c:pt idx="113">
                  <c:v>1.361873658508036</c:v>
                </c:pt>
                <c:pt idx="114">
                  <c:v>1.3807972441421796</c:v>
                </c:pt>
                <c:pt idx="115">
                  <c:v>1.3425516387638152</c:v>
                </c:pt>
                <c:pt idx="116">
                  <c:v>1.3410238393431742</c:v>
                </c:pt>
                <c:pt idx="117">
                  <c:v>1.3535615708449886</c:v>
                </c:pt>
                <c:pt idx="118">
                  <c:v>1.3847208418327392</c:v>
                </c:pt>
                <c:pt idx="119">
                  <c:v>1.3538091922956237</c:v>
                </c:pt>
                <c:pt idx="120">
                  <c:v>1.3650937247190997</c:v>
                </c:pt>
                <c:pt idx="121">
                  <c:v>1.4296681271755087</c:v>
                </c:pt>
                <c:pt idx="122">
                  <c:v>1.3953325449095617</c:v>
                </c:pt>
                <c:pt idx="123">
                  <c:v>1.4696984063671334</c:v>
                </c:pt>
                <c:pt idx="124">
                  <c:v>1.4419723618352374</c:v>
                </c:pt>
                <c:pt idx="125">
                  <c:v>1.496930924310895</c:v>
                </c:pt>
                <c:pt idx="126">
                  <c:v>1.4935987349076894</c:v>
                </c:pt>
                <c:pt idx="127">
                  <c:v>1.5099022100132808</c:v>
                </c:pt>
                <c:pt idx="128">
                  <c:v>1.4998400422745586</c:v>
                </c:pt>
                <c:pt idx="129">
                  <c:v>1.5412418776586854</c:v>
                </c:pt>
                <c:pt idx="130">
                  <c:v>1.509881040828237</c:v>
                </c:pt>
                <c:pt idx="131">
                  <c:v>1.5515133719988166</c:v>
                </c:pt>
                <c:pt idx="132">
                  <c:v>1.5640157125331238</c:v>
                </c:pt>
                <c:pt idx="133">
                  <c:v>1.576467571749544</c:v>
                </c:pt>
                <c:pt idx="134">
                  <c:v>1.5164243077688959</c:v>
                </c:pt>
                <c:pt idx="135">
                  <c:v>1.500233671973807</c:v>
                </c:pt>
                <c:pt idx="136">
                  <c:v>1.4517546448572916</c:v>
                </c:pt>
                <c:pt idx="137">
                  <c:v>1.4388864959674021</c:v>
                </c:pt>
                <c:pt idx="138">
                  <c:v>1.429136381960231</c:v>
                </c:pt>
                <c:pt idx="139">
                  <c:v>1.3901040883614877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4-1340-B6F7-222A13C38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7508784"/>
        <c:axId val="-754866960"/>
      </c:scatterChart>
      <c:valAx>
        <c:axId val="-84750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4866960"/>
        <c:crossesAt val="0"/>
        <c:crossBetween val="midCat"/>
        <c:majorUnit val="10"/>
      </c:valAx>
      <c:valAx>
        <c:axId val="-7548669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750878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'7049'!$A$2:$A$179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'7049'!$P$2:$P$177</c:f>
              <c:numCache>
                <c:formatCode>General</c:formatCode>
                <c:ptCount val="176"/>
                <c:pt idx="4">
                  <c:v>3.2894258038440518</c:v>
                </c:pt>
                <c:pt idx="5">
                  <c:v>1.8097087927697986</c:v>
                </c:pt>
                <c:pt idx="6">
                  <c:v>1.1123919490477168</c:v>
                </c:pt>
                <c:pt idx="7">
                  <c:v>3.7398682067202325</c:v>
                </c:pt>
                <c:pt idx="8">
                  <c:v>5.4950474622399419</c:v>
                </c:pt>
                <c:pt idx="9">
                  <c:v>10.23270762600931</c:v>
                </c:pt>
                <c:pt idx="10">
                  <c:v>10.299296281595275</c:v>
                </c:pt>
                <c:pt idx="11">
                  <c:v>14.414828449702611</c:v>
                </c:pt>
                <c:pt idx="12">
                  <c:v>12.135933068243624</c:v>
                </c:pt>
                <c:pt idx="13">
                  <c:v>9.859478205913323</c:v>
                </c:pt>
                <c:pt idx="14">
                  <c:v>9.4652531803171147</c:v>
                </c:pt>
                <c:pt idx="15">
                  <c:v>6.3406259802734928</c:v>
                </c:pt>
                <c:pt idx="16">
                  <c:v>5.204948156859972</c:v>
                </c:pt>
                <c:pt idx="17">
                  <c:v>4.1428326032150782</c:v>
                </c:pt>
                <c:pt idx="18">
                  <c:v>6.8375327042329559</c:v>
                </c:pt>
                <c:pt idx="19">
                  <c:v>4.3953968794593701</c:v>
                </c:pt>
                <c:pt idx="20">
                  <c:v>3.6534219498958853</c:v>
                </c:pt>
                <c:pt idx="21">
                  <c:v>4.867868226325327</c:v>
                </c:pt>
                <c:pt idx="22">
                  <c:v>5.71665762928306</c:v>
                </c:pt>
                <c:pt idx="23">
                  <c:v>5.345886786416834</c:v>
                </c:pt>
                <c:pt idx="24">
                  <c:v>5.0288770933536089</c:v>
                </c:pt>
                <c:pt idx="25">
                  <c:v>2.9466701317321751</c:v>
                </c:pt>
                <c:pt idx="26">
                  <c:v>1.9620705289636153</c:v>
                </c:pt>
                <c:pt idx="27">
                  <c:v>1.932873496031988</c:v>
                </c:pt>
                <c:pt idx="28">
                  <c:v>3.0797439705064709</c:v>
                </c:pt>
                <c:pt idx="29">
                  <c:v>0.94161710294941114</c:v>
                </c:pt>
                <c:pt idx="30">
                  <c:v>1.4959963207251255</c:v>
                </c:pt>
                <c:pt idx="31">
                  <c:v>2.6385696169761137</c:v>
                </c:pt>
                <c:pt idx="32">
                  <c:v>0.5670627922465763</c:v>
                </c:pt>
                <c:pt idx="33">
                  <c:v>3.378089492524996</c:v>
                </c:pt>
                <c:pt idx="34">
                  <c:v>0.50671445860277586</c:v>
                </c:pt>
                <c:pt idx="35">
                  <c:v>1.7206863995202988</c:v>
                </c:pt>
                <c:pt idx="36">
                  <c:v>1.9953180794265217</c:v>
                </c:pt>
                <c:pt idx="37">
                  <c:v>-9.0782244002071591E-2</c:v>
                </c:pt>
                <c:pt idx="38">
                  <c:v>0.69742333412079582</c:v>
                </c:pt>
                <c:pt idx="39">
                  <c:v>-1.4813469330556173</c:v>
                </c:pt>
                <c:pt idx="40">
                  <c:v>0.75731430956793999</c:v>
                </c:pt>
                <c:pt idx="41">
                  <c:v>-1.7035972643749822</c:v>
                </c:pt>
                <c:pt idx="42">
                  <c:v>0.79982481679113004</c:v>
                </c:pt>
                <c:pt idx="43">
                  <c:v>-0.97415409847371648</c:v>
                </c:pt>
                <c:pt idx="44">
                  <c:v>0.33097990376988523</c:v>
                </c:pt>
                <c:pt idx="45">
                  <c:v>1.8263950529269557</c:v>
                </c:pt>
                <c:pt idx="46">
                  <c:v>1.4202028280503982</c:v>
                </c:pt>
                <c:pt idx="47">
                  <c:v>2.6826968537073217</c:v>
                </c:pt>
                <c:pt idx="48">
                  <c:v>0.3290050250153278</c:v>
                </c:pt>
                <c:pt idx="49">
                  <c:v>0.30748727859568675</c:v>
                </c:pt>
                <c:pt idx="50">
                  <c:v>3.2867702161440637</c:v>
                </c:pt>
                <c:pt idx="51">
                  <c:v>1.394807202583126</c:v>
                </c:pt>
                <c:pt idx="52">
                  <c:v>3.4932400429068413</c:v>
                </c:pt>
                <c:pt idx="53">
                  <c:v>2.8270734284225716</c:v>
                </c:pt>
                <c:pt idx="54">
                  <c:v>2.4150586818771349</c:v>
                </c:pt>
                <c:pt idx="55">
                  <c:v>3.7981614333487927</c:v>
                </c:pt>
                <c:pt idx="56">
                  <c:v>3.0793998484479221</c:v>
                </c:pt>
                <c:pt idx="57">
                  <c:v>4.28201582857709</c:v>
                </c:pt>
                <c:pt idx="58">
                  <c:v>2.0219318531326511</c:v>
                </c:pt>
                <c:pt idx="59">
                  <c:v>3.4690567799455443</c:v>
                </c:pt>
                <c:pt idx="60">
                  <c:v>2.7230303659043753</c:v>
                </c:pt>
                <c:pt idx="61">
                  <c:v>0.73661100884201769</c:v>
                </c:pt>
                <c:pt idx="62">
                  <c:v>2.4744499832795261</c:v>
                </c:pt>
                <c:pt idx="63">
                  <c:v>1.1485941954105754</c:v>
                </c:pt>
                <c:pt idx="64">
                  <c:v>-0.66209257400399124</c:v>
                </c:pt>
                <c:pt idx="65">
                  <c:v>1.1437499018841939</c:v>
                </c:pt>
                <c:pt idx="66">
                  <c:v>-1.5290689757433724</c:v>
                </c:pt>
                <c:pt idx="67">
                  <c:v>0.20469812091115455</c:v>
                </c:pt>
                <c:pt idx="68">
                  <c:v>0.24584386872782837</c:v>
                </c:pt>
                <c:pt idx="69">
                  <c:v>1.6578677123412464</c:v>
                </c:pt>
                <c:pt idx="70">
                  <c:v>-0.2567059339404868</c:v>
                </c:pt>
                <c:pt idx="71">
                  <c:v>2.1684936246608286</c:v>
                </c:pt>
                <c:pt idx="72">
                  <c:v>-0.11498204393700989</c:v>
                </c:pt>
                <c:pt idx="73">
                  <c:v>2.0398018946875074</c:v>
                </c:pt>
                <c:pt idx="74">
                  <c:v>1.293585834684613</c:v>
                </c:pt>
                <c:pt idx="75">
                  <c:v>0.8598890966730437</c:v>
                </c:pt>
                <c:pt idx="76">
                  <c:v>0.31240064252023969</c:v>
                </c:pt>
                <c:pt idx="77">
                  <c:v>2.1525793015500758</c:v>
                </c:pt>
                <c:pt idx="78">
                  <c:v>5.7595941010238239</c:v>
                </c:pt>
                <c:pt idx="79">
                  <c:v>3.980145061651081</c:v>
                </c:pt>
                <c:pt idx="80">
                  <c:v>6.0243235274408642</c:v>
                </c:pt>
                <c:pt idx="81">
                  <c:v>1.5776236349682626</c:v>
                </c:pt>
                <c:pt idx="82">
                  <c:v>3.8477901086623958</c:v>
                </c:pt>
                <c:pt idx="83">
                  <c:v>2.6154416039104214</c:v>
                </c:pt>
                <c:pt idx="84">
                  <c:v>-1.0300676530771111</c:v>
                </c:pt>
                <c:pt idx="85">
                  <c:v>1.1546436861459175</c:v>
                </c:pt>
                <c:pt idx="86">
                  <c:v>1.3668846751996038</c:v>
                </c:pt>
                <c:pt idx="87">
                  <c:v>-0.69746672978956004</c:v>
                </c:pt>
                <c:pt idx="88">
                  <c:v>0.4494936512136718</c:v>
                </c:pt>
                <c:pt idx="89">
                  <c:v>-0.89786954293391041</c:v>
                </c:pt>
                <c:pt idx="90">
                  <c:v>-1.8218053755610006</c:v>
                </c:pt>
                <c:pt idx="91">
                  <c:v>-2.3607590830946887</c:v>
                </c:pt>
                <c:pt idx="92">
                  <c:v>-2.5303380236135267</c:v>
                </c:pt>
                <c:pt idx="93">
                  <c:v>-4.1843735801152162</c:v>
                </c:pt>
                <c:pt idx="94">
                  <c:v>-4.8985268687977523</c:v>
                </c:pt>
                <c:pt idx="95">
                  <c:v>-3.1337682473271347</c:v>
                </c:pt>
                <c:pt idx="96">
                  <c:v>-4.8553799152980881</c:v>
                </c:pt>
                <c:pt idx="97">
                  <c:v>-3.3856111192971543</c:v>
                </c:pt>
                <c:pt idx="98">
                  <c:v>-4.0423662237690898</c:v>
                </c:pt>
                <c:pt idx="99">
                  <c:v>-4.8569925481366774</c:v>
                </c:pt>
                <c:pt idx="100">
                  <c:v>-4.932326820230406</c:v>
                </c:pt>
                <c:pt idx="101">
                  <c:v>-5.5455948166253757</c:v>
                </c:pt>
                <c:pt idx="102">
                  <c:v>-4.5278748742015988</c:v>
                </c:pt>
                <c:pt idx="103">
                  <c:v>-5.145859593982137</c:v>
                </c:pt>
                <c:pt idx="104">
                  <c:v>-5.1880587994957859</c:v>
                </c:pt>
                <c:pt idx="105">
                  <c:v>-4.6869219197302998</c:v>
                </c:pt>
                <c:pt idx="106">
                  <c:v>-4.2059225294596239</c:v>
                </c:pt>
                <c:pt idx="107">
                  <c:v>-5.6467431559963357</c:v>
                </c:pt>
                <c:pt idx="108">
                  <c:v>-5.3689039473137967</c:v>
                </c:pt>
                <c:pt idx="109">
                  <c:v>-4.9692617896346452</c:v>
                </c:pt>
                <c:pt idx="110">
                  <c:v>-5.6607443241158748</c:v>
                </c:pt>
                <c:pt idx="111">
                  <c:v>-5.8806597492600021</c:v>
                </c:pt>
                <c:pt idx="112">
                  <c:v>-4.7000438506518512</c:v>
                </c:pt>
                <c:pt idx="113">
                  <c:v>-5.3918401523350123</c:v>
                </c:pt>
                <c:pt idx="114">
                  <c:v>-4.1759415515584104</c:v>
                </c:pt>
                <c:pt idx="115">
                  <c:v>-6.1227803860616943</c:v>
                </c:pt>
                <c:pt idx="116">
                  <c:v>-6.0383016981878184</c:v>
                </c:pt>
                <c:pt idx="117">
                  <c:v>-5.1756839391172909</c:v>
                </c:pt>
                <c:pt idx="118">
                  <c:v>-3.2828777342836055</c:v>
                </c:pt>
                <c:pt idx="119">
                  <c:v>-4.8239844554405291</c:v>
                </c:pt>
                <c:pt idx="120">
                  <c:v>-4.0306966898283889</c:v>
                </c:pt>
                <c:pt idx="121">
                  <c:v>-0.28928487541730585</c:v>
                </c:pt>
                <c:pt idx="122">
                  <c:v>-2.0198118074529403</c:v>
                </c:pt>
                <c:pt idx="123">
                  <c:v>2.2632871181542913</c:v>
                </c:pt>
                <c:pt idx="124">
                  <c:v>0.89841574379139411</c:v>
                </c:pt>
                <c:pt idx="125">
                  <c:v>4.1078561144902759</c:v>
                </c:pt>
                <c:pt idx="126">
                  <c:v>4.092511599610547</c:v>
                </c:pt>
                <c:pt idx="127">
                  <c:v>5.1634593709900747</c:v>
                </c:pt>
                <c:pt idx="128">
                  <c:v>4.7757962340801008</c:v>
                </c:pt>
                <c:pt idx="129">
                  <c:v>7.2352457878217011</c:v>
                </c:pt>
                <c:pt idx="130">
                  <c:v>5.6692889429720346</c:v>
                </c:pt>
                <c:pt idx="131">
                  <c:v>8.1414900791582454</c:v>
                </c:pt>
                <c:pt idx="132">
                  <c:v>9.0021499246074033</c:v>
                </c:pt>
                <c:pt idx="133">
                  <c:v>9.8600170218816139</c:v>
                </c:pt>
                <c:pt idx="134">
                  <c:v>6.7072791770563249</c:v>
                </c:pt>
                <c:pt idx="135">
                  <c:v>5.9805744165112165</c:v>
                </c:pt>
                <c:pt idx="136">
                  <c:v>3.4675980269885534</c:v>
                </c:pt>
                <c:pt idx="137">
                  <c:v>2.924701249855397</c:v>
                </c:pt>
                <c:pt idx="138">
                  <c:v>2.5543016774828105</c:v>
                </c:pt>
                <c:pt idx="139">
                  <c:v>0.56394135456207473</c:v>
                </c:pt>
                <c:pt idx="140">
                  <c:v>1.6021393871206435</c:v>
                </c:pt>
                <c:pt idx="141">
                  <c:v>-0.4453027907097688</c:v>
                </c:pt>
                <c:pt idx="142">
                  <c:v>-0.4581908197026166</c:v>
                </c:pt>
                <c:pt idx="143">
                  <c:v>-0.62857655950651237</c:v>
                </c:pt>
                <c:pt idx="144">
                  <c:v>-4.9497862986714392</c:v>
                </c:pt>
                <c:pt idx="145">
                  <c:v>-1.1592463595533273</c:v>
                </c:pt>
                <c:pt idx="146">
                  <c:v>-2.3693421948831546</c:v>
                </c:pt>
                <c:pt idx="147">
                  <c:v>-3.900953385846921</c:v>
                </c:pt>
                <c:pt idx="148">
                  <c:v>-3.2466204527104505</c:v>
                </c:pt>
                <c:pt idx="149">
                  <c:v>-5.4935144434385865</c:v>
                </c:pt>
                <c:pt idx="150">
                  <c:v>-4.1551740793609033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D-0648-AAB8-625E573A0B3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summary!$AC$46:$AC$86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1D-0648-AAB8-625E573A0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0142112"/>
        <c:axId val="-754854432"/>
      </c:scatterChart>
      <c:valAx>
        <c:axId val="-80014211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4854432"/>
        <c:crossesAt val="0"/>
        <c:crossBetween val="midCat"/>
        <c:majorUnit val="10"/>
      </c:valAx>
      <c:valAx>
        <c:axId val="-754854432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0014211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'7049'!$L$1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'7049'!$A$2:$A$141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'7049'!$M$2:$M$177</c:f>
              <c:numCache>
                <c:formatCode>0.00</c:formatCode>
                <c:ptCount val="176"/>
                <c:pt idx="4">
                  <c:v>1.867044936289401</c:v>
                </c:pt>
                <c:pt idx="5">
                  <c:v>1.8402977825399545</c:v>
                </c:pt>
                <c:pt idx="6">
                  <c:v>1.8276931826796252</c:v>
                </c:pt>
                <c:pt idx="7">
                  <c:v>1.8751870689504648</c:v>
                </c:pt>
                <c:pt idx="8">
                  <c:v>1.9069134389616758</c:v>
                </c:pt>
                <c:pt idx="9">
                  <c:v>1.9925507086994694</c:v>
                </c:pt>
                <c:pt idx="10">
                  <c:v>1.9937543557452202</c:v>
                </c:pt>
                <c:pt idx="11">
                  <c:v>2.0681461285215867</c:v>
                </c:pt>
                <c:pt idx="12">
                  <c:v>2.0269531404768419</c:v>
                </c:pt>
                <c:pt idx="13">
                  <c:v>1.9858042669079563</c:v>
                </c:pt>
                <c:pt idx="14">
                  <c:v>1.9786783115444735</c:v>
                </c:pt>
                <c:pt idx="15">
                  <c:v>1.9221979957112485</c:v>
                </c:pt>
                <c:pt idx="16">
                  <c:v>1.9016696452730619</c:v>
                </c:pt>
                <c:pt idx="17">
                  <c:v>1.8824709959364605</c:v>
                </c:pt>
                <c:pt idx="18">
                  <c:v>1.9311800108164399</c:v>
                </c:pt>
                <c:pt idx="19">
                  <c:v>1.8870363117892663</c:v>
                </c:pt>
                <c:pt idx="20">
                  <c:v>1.8736244787355518</c:v>
                </c:pt>
                <c:pt idx="21">
                  <c:v>1.8955766365015283</c:v>
                </c:pt>
                <c:pt idx="22">
                  <c:v>1.9109192327492592</c:v>
                </c:pt>
                <c:pt idx="23">
                  <c:v>1.9042172318492661</c:v>
                </c:pt>
                <c:pt idx="24">
                  <c:v>1.8984870098291304</c:v>
                </c:pt>
                <c:pt idx="25">
                  <c:v>1.8608493336222292</c:v>
                </c:pt>
                <c:pt idx="26">
                  <c:v>1.8430518515632943</c:v>
                </c:pt>
                <c:pt idx="27">
                  <c:v>1.8425240901582383</c:v>
                </c:pt>
                <c:pt idx="28">
                  <c:v>1.8632547573614218</c:v>
                </c:pt>
                <c:pt idx="29">
                  <c:v>1.8246062809065535</c:v>
                </c:pt>
                <c:pt idx="30">
                  <c:v>1.8346271606169111</c:v>
                </c:pt>
                <c:pt idx="31">
                  <c:v>1.8552801526391158</c:v>
                </c:pt>
                <c:pt idx="32">
                  <c:v>1.8178358905813023</c:v>
                </c:pt>
                <c:pt idx="33">
                  <c:v>1.8686476084864454</c:v>
                </c:pt>
                <c:pt idx="34">
                  <c:v>1.816745042705382</c:v>
                </c:pt>
                <c:pt idx="35">
                  <c:v>1.8386886264502644</c:v>
                </c:pt>
                <c:pt idx="36">
                  <c:v>1.8436528295458197</c:v>
                </c:pt>
                <c:pt idx="37">
                  <c:v>1.8059447774859148</c:v>
                </c:pt>
                <c:pt idx="38">
                  <c:v>1.8201922691525263</c:v>
                </c:pt>
                <c:pt idx="39">
                  <c:v>1.7808091284001044</c:v>
                </c:pt>
                <c:pt idx="40">
                  <c:v>1.8212748498868832</c:v>
                </c:pt>
                <c:pt idx="41">
                  <c:v>1.7767917630943229</c:v>
                </c:pt>
                <c:pt idx="42">
                  <c:v>1.8220432637553161</c:v>
                </c:pt>
                <c:pt idx="43">
                  <c:v>1.7899770737745588</c:v>
                </c:pt>
                <c:pt idx="44">
                  <c:v>1.8135684899442608</c:v>
                </c:pt>
                <c:pt idx="45">
                  <c:v>1.8405994009998266</c:v>
                </c:pt>
                <c:pt idx="46">
                  <c:v>1.8332571282481498</c:v>
                </c:pt>
                <c:pt idx="47">
                  <c:v>1.856077790279661</c:v>
                </c:pt>
                <c:pt idx="48">
                  <c:v>1.8135327923174245</c:v>
                </c:pt>
                <c:pt idx="49">
                  <c:v>1.8131438406006297</c:v>
                </c:pt>
                <c:pt idx="50">
                  <c:v>1.8669969342647064</c:v>
                </c:pt>
                <c:pt idx="51">
                  <c:v>1.8327980805425055</c:v>
                </c:pt>
                <c:pt idx="52">
                  <c:v>1.8707290534197307</c:v>
                </c:pt>
                <c:pt idx="53">
                  <c:v>1.858687520662448</c:v>
                </c:pt>
                <c:pt idx="54">
                  <c:v>1.8512400008391208</c:v>
                </c:pt>
                <c:pt idx="55">
                  <c:v>1.8762407690049459</c:v>
                </c:pt>
                <c:pt idx="56">
                  <c:v>1.8632485370601481</c:v>
                </c:pt>
                <c:pt idx="57">
                  <c:v>1.8849868520766822</c:v>
                </c:pt>
                <c:pt idx="58">
                  <c:v>1.8441338963253751</c:v>
                </c:pt>
                <c:pt idx="59">
                  <c:v>1.8702919202059147</c:v>
                </c:pt>
                <c:pt idx="60">
                  <c:v>1.8568068530963455</c:v>
                </c:pt>
                <c:pt idx="61">
                  <c:v>1.8209006199743438</c:v>
                </c:pt>
                <c:pt idx="62">
                  <c:v>1.8523135495366763</c:v>
                </c:pt>
                <c:pt idx="63">
                  <c:v>1.8283475693240281</c:v>
                </c:pt>
                <c:pt idx="64">
                  <c:v>1.7956178534045901</c:v>
                </c:pt>
                <c:pt idx="65">
                  <c:v>1.828260004564829</c:v>
                </c:pt>
                <c:pt idx="66">
                  <c:v>1.7799465115595503</c:v>
                </c:pt>
                <c:pt idx="67">
                  <c:v>1.8112858384395487</c:v>
                </c:pt>
                <c:pt idx="68">
                  <c:v>1.8120295831115043</c:v>
                </c:pt>
                <c:pt idx="69">
                  <c:v>1.8375531248160049</c:v>
                </c:pt>
                <c:pt idx="70">
                  <c:v>1.8029455645200272</c:v>
                </c:pt>
                <c:pt idx="71">
                  <c:v>1.8467831260142393</c:v>
                </c:pt>
                <c:pt idx="72">
                  <c:v>1.8055073453521207</c:v>
                </c:pt>
                <c:pt idx="73">
                  <c:v>1.8444569126490367</c:v>
                </c:pt>
                <c:pt idx="74">
                  <c:v>1.8309684175260985</c:v>
                </c:pt>
                <c:pt idx="75">
                  <c:v>1.8231289771159302</c:v>
                </c:pt>
                <c:pt idx="76">
                  <c:v>1.8132326538664998</c:v>
                </c:pt>
                <c:pt idx="77">
                  <c:v>1.8464954609783737</c:v>
                </c:pt>
                <c:pt idx="78">
                  <c:v>1.911695346291588</c:v>
                </c:pt>
                <c:pt idx="79">
                  <c:v>1.8795302791272561</c:v>
                </c:pt>
                <c:pt idx="80">
                  <c:v>1.9164805576646997</c:v>
                </c:pt>
                <c:pt idx="81">
                  <c:v>1.836102644312696</c:v>
                </c:pt>
                <c:pt idx="82">
                  <c:v>1.8771378498650426</c:v>
                </c:pt>
                <c:pt idx="83">
                  <c:v>1.8548620939719804</c:v>
                </c:pt>
                <c:pt idx="84">
                  <c:v>1.7889663883323679</c:v>
                </c:pt>
                <c:pt idx="85">
                  <c:v>1.8284569190561681</c:v>
                </c:pt>
                <c:pt idx="86">
                  <c:v>1.8322933569180484</c:v>
                </c:pt>
                <c:pt idx="87">
                  <c:v>1.794978435207413</c:v>
                </c:pt>
                <c:pt idx="88">
                  <c:v>1.8157107275481934</c:v>
                </c:pt>
                <c:pt idx="89">
                  <c:v>1.7913559825256653</c:v>
                </c:pt>
                <c:pt idx="90">
                  <c:v>1.7746550501278153</c:v>
                </c:pt>
                <c:pt idx="91">
                  <c:v>1.7649129997415915</c:v>
                </c:pt>
                <c:pt idx="92">
                  <c:v>1.7618477149872906</c:v>
                </c:pt>
                <c:pt idx="93">
                  <c:v>1.7319496040608751</c:v>
                </c:pt>
                <c:pt idx="94">
                  <c:v>1.7190406710215791</c:v>
                </c:pt>
                <c:pt idx="95">
                  <c:v>1.7509401962861213</c:v>
                </c:pt>
                <c:pt idx="96">
                  <c:v>1.7198205892021763</c:v>
                </c:pt>
                <c:pt idx="97">
                  <c:v>1.7463879204341366</c:v>
                </c:pt>
                <c:pt idx="98">
                  <c:v>1.7345165087901684</c:v>
                </c:pt>
                <c:pt idx="99">
                  <c:v>1.7197914394808766</c:v>
                </c:pt>
                <c:pt idx="100">
                  <c:v>1.7184297079178728</c:v>
                </c:pt>
                <c:pt idx="101">
                  <c:v>1.7073443630401499</c:v>
                </c:pt>
                <c:pt idx="102">
                  <c:v>1.725740523637185</c:v>
                </c:pt>
                <c:pt idx="103">
                  <c:v>1.7145699199399425</c:v>
                </c:pt>
                <c:pt idx="104">
                  <c:v>1.7138071331168332</c:v>
                </c:pt>
                <c:pt idx="105">
                  <c:v>1.7228656119153396</c:v>
                </c:pt>
                <c:pt idx="106">
                  <c:v>1.7315600883244604</c:v>
                </c:pt>
                <c:pt idx="107">
                  <c:v>1.7055160200769963</c:v>
                </c:pt>
                <c:pt idx="108">
                  <c:v>1.7105382020054594</c:v>
                </c:pt>
                <c:pt idx="109">
                  <c:v>1.717762076676228</c:v>
                </c:pt>
                <c:pt idx="110">
                  <c:v>1.7052629369580199</c:v>
                </c:pt>
                <c:pt idx="111">
                  <c:v>1.7012877770834067</c:v>
                </c:pt>
                <c:pt idx="112">
                  <c:v>1.7226284217626133</c:v>
                </c:pt>
                <c:pt idx="113">
                  <c:v>1.7101236104331925</c:v>
                </c:pt>
                <c:pt idx="114">
                  <c:v>1.7321020202070305</c:v>
                </c:pt>
                <c:pt idx="115">
                  <c:v>1.6969112389683605</c:v>
                </c:pt>
                <c:pt idx="116">
                  <c:v>1.6984382636874138</c:v>
                </c:pt>
                <c:pt idx="117">
                  <c:v>1.7140308193289227</c:v>
                </c:pt>
                <c:pt idx="118">
                  <c:v>1.7482449144563676</c:v>
                </c:pt>
                <c:pt idx="119">
                  <c:v>1.7203880890589462</c:v>
                </c:pt>
                <c:pt idx="120">
                  <c:v>1.7347274456221169</c:v>
                </c:pt>
                <c:pt idx="121">
                  <c:v>1.80235667221822</c:v>
                </c:pt>
                <c:pt idx="122">
                  <c:v>1.7710759140919674</c:v>
                </c:pt>
                <c:pt idx="123">
                  <c:v>1.8484965996892335</c:v>
                </c:pt>
                <c:pt idx="124">
                  <c:v>1.8238253792970318</c:v>
                </c:pt>
                <c:pt idx="125">
                  <c:v>1.8818387659123839</c:v>
                </c:pt>
                <c:pt idx="126">
                  <c:v>1.8815614006488726</c:v>
                </c:pt>
                <c:pt idx="127">
                  <c:v>1.9009196998941584</c:v>
                </c:pt>
                <c:pt idx="128">
                  <c:v>1.8939123562951306</c:v>
                </c:pt>
                <c:pt idx="129">
                  <c:v>1.9383690158189517</c:v>
                </c:pt>
                <c:pt idx="130">
                  <c:v>1.9100630031281978</c:v>
                </c:pt>
                <c:pt idx="131">
                  <c:v>1.9547501584384714</c:v>
                </c:pt>
                <c:pt idx="132">
                  <c:v>1.970307323112473</c:v>
                </c:pt>
                <c:pt idx="133">
                  <c:v>1.9858140064685876</c:v>
                </c:pt>
                <c:pt idx="134">
                  <c:v>1.9288255666276339</c:v>
                </c:pt>
                <c:pt idx="135">
                  <c:v>1.9156897549722394</c:v>
                </c:pt>
                <c:pt idx="136">
                  <c:v>1.8702655519954183</c:v>
                </c:pt>
                <c:pt idx="137">
                  <c:v>1.8604522272452233</c:v>
                </c:pt>
                <c:pt idx="138">
                  <c:v>1.8537569373777463</c:v>
                </c:pt>
                <c:pt idx="139">
                  <c:v>1.8177794679186974</c:v>
                </c:pt>
                <c:pt idx="140">
                  <c:v>1.8365457875537317</c:v>
                </c:pt>
                <c:pt idx="141">
                  <c:v>1.7995365146227038</c:v>
                </c:pt>
                <c:pt idx="142">
                  <c:v>1.7993035524478966</c:v>
                </c:pt>
                <c:pt idx="143">
                  <c:v>1.7962236841047332</c:v>
                </c:pt>
                <c:pt idx="144">
                  <c:v>1.7181141128745283</c:v>
                </c:pt>
                <c:pt idx="145">
                  <c:v>1.7866313724493204</c:v>
                </c:pt>
                <c:pt idx="146">
                  <c:v>1.7647578526364784</c:v>
                </c:pt>
                <c:pt idx="147">
                  <c:v>1.7370726670891825</c:v>
                </c:pt>
                <c:pt idx="148">
                  <c:v>1.7489002959093862</c:v>
                </c:pt>
                <c:pt idx="149">
                  <c:v>1.7082857604414978</c:v>
                </c:pt>
                <c:pt idx="150">
                  <c:v>1.7324774100739422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9-114A-B228-EF0D88137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4572368"/>
        <c:axId val="-754532656"/>
      </c:scatterChart>
      <c:valAx>
        <c:axId val="-75457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4532656"/>
        <c:crossesAt val="0"/>
        <c:crossBetween val="midCat"/>
        <c:majorUnit val="10"/>
      </c:valAx>
      <c:valAx>
        <c:axId val="-7545326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45723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'7051'!$L$1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'7051'!$A$2:$A$141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'7051'!$L$2:$L$141</c:f>
              <c:numCache>
                <c:formatCode>0.00</c:formatCode>
                <c:ptCount val="140"/>
                <c:pt idx="0">
                  <c:v>1.8927237009907214</c:v>
                </c:pt>
                <c:pt idx="1">
                  <c:v>1.9042131710257928</c:v>
                </c:pt>
                <c:pt idx="2">
                  <c:v>1.8813517377619333</c:v>
                </c:pt>
                <c:pt idx="3">
                  <c:v>1.8895016799794022</c:v>
                </c:pt>
                <c:pt idx="4">
                  <c:v>1.8676014304003978</c:v>
                </c:pt>
                <c:pt idx="5">
                  <c:v>1.8699222246867166</c:v>
                </c:pt>
                <c:pt idx="6">
                  <c:v>1.9005174892017807</c:v>
                </c:pt>
                <c:pt idx="7">
                  <c:v>1.8143709166587714</c:v>
                </c:pt>
                <c:pt idx="8">
                  <c:v>1.8437153542575992</c:v>
                </c:pt>
                <c:pt idx="9">
                  <c:v>1.8211347146123513</c:v>
                </c:pt>
                <c:pt idx="10">
                  <c:v>1.7775579526116252</c:v>
                </c:pt>
                <c:pt idx="11">
                  <c:v>1.8131601560813082</c:v>
                </c:pt>
                <c:pt idx="12">
                  <c:v>1.7991448922084552</c:v>
                </c:pt>
                <c:pt idx="13">
                  <c:v>1.7975708811065629</c:v>
                </c:pt>
                <c:pt idx="14">
                  <c:v>1.846501307941748</c:v>
                </c:pt>
                <c:pt idx="15">
                  <c:v>1.857810138525835</c:v>
                </c:pt>
                <c:pt idx="16">
                  <c:v>1.8850913196697199</c:v>
                </c:pt>
                <c:pt idx="17">
                  <c:v>1.8860919405779017</c:v>
                </c:pt>
                <c:pt idx="18">
                  <c:v>1.9417382992615713</c:v>
                </c:pt>
                <c:pt idx="19">
                  <c:v>2.0702918122136684</c:v>
                </c:pt>
                <c:pt idx="20">
                  <c:v>2.1632109014241077</c:v>
                </c:pt>
                <c:pt idx="21">
                  <c:v>2.2990025114847517</c:v>
                </c:pt>
                <c:pt idx="22">
                  <c:v>2.4504519894923855</c:v>
                </c:pt>
                <c:pt idx="23">
                  <c:v>2.6340802376543144</c:v>
                </c:pt>
                <c:pt idx="24">
                  <c:v>2.8704664691122348</c:v>
                </c:pt>
                <c:pt idx="25">
                  <c:v>3.0813432448492533</c:v>
                </c:pt>
                <c:pt idx="26">
                  <c:v>3.2367934384726644</c:v>
                </c:pt>
                <c:pt idx="27">
                  <c:v>3.3849493463412323</c:v>
                </c:pt>
                <c:pt idx="28">
                  <c:v>3.4606742564245945</c:v>
                </c:pt>
                <c:pt idx="29">
                  <c:v>3.5134913589964025</c:v>
                </c:pt>
                <c:pt idx="30">
                  <c:v>3.5376179487764587</c:v>
                </c:pt>
                <c:pt idx="31">
                  <c:v>3.6488907830715536</c:v>
                </c:pt>
                <c:pt idx="32">
                  <c:v>3.5940557449349355</c:v>
                </c:pt>
                <c:pt idx="33">
                  <c:v>3.6706318137118199</c:v>
                </c:pt>
                <c:pt idx="34">
                  <c:v>3.6177127102519293</c:v>
                </c:pt>
                <c:pt idx="35">
                  <c:v>3.639633340731379</c:v>
                </c:pt>
                <c:pt idx="36">
                  <c:v>3.6739174576553411</c:v>
                </c:pt>
                <c:pt idx="37">
                  <c:v>3.61805276905026</c:v>
                </c:pt>
                <c:pt idx="38">
                  <c:v>3.724773788967144</c:v>
                </c:pt>
                <c:pt idx="39">
                  <c:v>3.7654416000534261</c:v>
                </c:pt>
                <c:pt idx="40">
                  <c:v>3.6658179955342005</c:v>
                </c:pt>
                <c:pt idx="41">
                  <c:v>3.7930857014457322</c:v>
                </c:pt>
                <c:pt idx="42">
                  <c:v>3.6476059033699504</c:v>
                </c:pt>
                <c:pt idx="43">
                  <c:v>3.5283246116407065</c:v>
                </c:pt>
                <c:pt idx="44">
                  <c:v>3.3425113356896756</c:v>
                </c:pt>
                <c:pt idx="45">
                  <c:v>3.1939534230444089</c:v>
                </c:pt>
                <c:pt idx="46">
                  <c:v>2.9889835287873163</c:v>
                </c:pt>
                <c:pt idx="47">
                  <c:v>2.9027597057749173</c:v>
                </c:pt>
                <c:pt idx="48">
                  <c:v>2.9490610685013983</c:v>
                </c:pt>
                <c:pt idx="49">
                  <c:v>3.0246225605154375</c:v>
                </c:pt>
                <c:pt idx="50">
                  <c:v>2.9209732476473023</c:v>
                </c:pt>
                <c:pt idx="51">
                  <c:v>2.7522722848087717</c:v>
                </c:pt>
                <c:pt idx="52">
                  <c:v>2.672372984060889</c:v>
                </c:pt>
                <c:pt idx="53">
                  <c:v>2.483044730071128</c:v>
                </c:pt>
                <c:pt idx="54">
                  <c:v>2.4104591355136824</c:v>
                </c:pt>
                <c:pt idx="55">
                  <c:v>2.3486940625547263</c:v>
                </c:pt>
                <c:pt idx="56">
                  <c:v>2.2630592520645343</c:v>
                </c:pt>
                <c:pt idx="57">
                  <c:v>2.2166170768409028</c:v>
                </c:pt>
                <c:pt idx="58">
                  <c:v>2.1672369092426269</c:v>
                </c:pt>
                <c:pt idx="59">
                  <c:v>2.144732732240187</c:v>
                </c:pt>
                <c:pt idx="60">
                  <c:v>2.0900572673885773</c:v>
                </c:pt>
                <c:pt idx="61">
                  <c:v>2.0790723161746336</c:v>
                </c:pt>
                <c:pt idx="62">
                  <c:v>2.0196099030043211</c:v>
                </c:pt>
                <c:pt idx="63">
                  <c:v>1.9768620603092597</c:v>
                </c:pt>
                <c:pt idx="64">
                  <c:v>1.9267487597982085</c:v>
                </c:pt>
                <c:pt idx="65">
                  <c:v>1.9144032012411869</c:v>
                </c:pt>
                <c:pt idx="66">
                  <c:v>1.8664263449471306</c:v>
                </c:pt>
                <c:pt idx="67">
                  <c:v>1.8243050694819141</c:v>
                </c:pt>
                <c:pt idx="68">
                  <c:v>1.8368252857286402</c:v>
                </c:pt>
                <c:pt idx="69">
                  <c:v>1.8033357575627826</c:v>
                </c:pt>
                <c:pt idx="70">
                  <c:v>1.8108215286182725</c:v>
                </c:pt>
                <c:pt idx="71">
                  <c:v>1.760775480603149</c:v>
                </c:pt>
                <c:pt idx="72">
                  <c:v>1.7366016876726591</c:v>
                </c:pt>
                <c:pt idx="73">
                  <c:v>1.767920113901716</c:v>
                </c:pt>
                <c:pt idx="74">
                  <c:v>1.7322771499798861</c:v>
                </c:pt>
                <c:pt idx="75">
                  <c:v>1.7047336346864639</c:v>
                </c:pt>
                <c:pt idx="76">
                  <c:v>1.702304157597299</c:v>
                </c:pt>
                <c:pt idx="77">
                  <c:v>1.6515354860511757</c:v>
                </c:pt>
                <c:pt idx="78">
                  <c:v>1.6620910417014396</c:v>
                </c:pt>
                <c:pt idx="79">
                  <c:v>1.7045804205241428</c:v>
                </c:pt>
                <c:pt idx="80">
                  <c:v>1.7201194869881444</c:v>
                </c:pt>
                <c:pt idx="81">
                  <c:v>1.6742704551586136</c:v>
                </c:pt>
                <c:pt idx="82">
                  <c:v>1.6418521058704971</c:v>
                </c:pt>
                <c:pt idx="83">
                  <c:v>1.6651169069884517</c:v>
                </c:pt>
                <c:pt idx="84">
                  <c:v>1.6378595183150697</c:v>
                </c:pt>
                <c:pt idx="85">
                  <c:v>1.653220937592041</c:v>
                </c:pt>
                <c:pt idx="86">
                  <c:v>1.6813075590731845</c:v>
                </c:pt>
                <c:pt idx="87">
                  <c:v>1.628782669997096</c:v>
                </c:pt>
                <c:pt idx="88">
                  <c:v>1.6877300763210501</c:v>
                </c:pt>
                <c:pt idx="89">
                  <c:v>1.640588597021472</c:v>
                </c:pt>
                <c:pt idx="90">
                  <c:v>1.6313705492869681</c:v>
                </c:pt>
                <c:pt idx="91">
                  <c:v>1.6493665007480958</c:v>
                </c:pt>
                <c:pt idx="92">
                  <c:v>1.6386444364025556</c:v>
                </c:pt>
                <c:pt idx="93">
                  <c:v>1.6609560772250485</c:v>
                </c:pt>
                <c:pt idx="94">
                  <c:v>1.6431098976489416</c:v>
                </c:pt>
                <c:pt idx="95">
                  <c:v>1.6424100063622344</c:v>
                </c:pt>
                <c:pt idx="96">
                  <c:v>1.6337250633350098</c:v>
                </c:pt>
                <c:pt idx="97">
                  <c:v>1.6086170128195489</c:v>
                </c:pt>
                <c:pt idx="98">
                  <c:v>1.6260060605376876</c:v>
                </c:pt>
                <c:pt idx="99">
                  <c:v>1.6021569676604801</c:v>
                </c:pt>
                <c:pt idx="100">
                  <c:v>1.6016939314478007</c:v>
                </c:pt>
                <c:pt idx="101">
                  <c:v>1.581132394135494</c:v>
                </c:pt>
                <c:pt idx="102">
                  <c:v>1.5914118267516313</c:v>
                </c:pt>
                <c:pt idx="103">
                  <c:v>1.6099131774485822</c:v>
                </c:pt>
                <c:pt idx="104">
                  <c:v>1.5980025388696213</c:v>
                </c:pt>
                <c:pt idx="105">
                  <c:v>1.5711442130239901</c:v>
                </c:pt>
                <c:pt idx="106">
                  <c:v>1.6341992795236511</c:v>
                </c:pt>
                <c:pt idx="107">
                  <c:v>1.6145318436658109</c:v>
                </c:pt>
                <c:pt idx="108">
                  <c:v>1.6190574479792368</c:v>
                </c:pt>
                <c:pt idx="109">
                  <c:v>1.6430883062924015</c:v>
                </c:pt>
                <c:pt idx="110">
                  <c:v>1.6175512059663257</c:v>
                </c:pt>
                <c:pt idx="111">
                  <c:v>1.6375482292958587</c:v>
                </c:pt>
                <c:pt idx="112">
                  <c:v>1.617776166026609</c:v>
                </c:pt>
                <c:pt idx="113">
                  <c:v>1.6096628117001426</c:v>
                </c:pt>
                <c:pt idx="114">
                  <c:v>1.6449215153194567</c:v>
                </c:pt>
                <c:pt idx="115">
                  <c:v>1.6009444429778898</c:v>
                </c:pt>
                <c:pt idx="116">
                  <c:v>1.6071538258869786</c:v>
                </c:pt>
                <c:pt idx="117">
                  <c:v>1.600976901536981</c:v>
                </c:pt>
                <c:pt idx="118">
                  <c:v>1.6076430392202008</c:v>
                </c:pt>
                <c:pt idx="119">
                  <c:v>1.6345495452286412</c:v>
                </c:pt>
                <c:pt idx="120">
                  <c:v>1.6077915270611871</c:v>
                </c:pt>
                <c:pt idx="121">
                  <c:v>1.6322089508380884</c:v>
                </c:pt>
                <c:pt idx="122">
                  <c:v>1.5641934344859021</c:v>
                </c:pt>
                <c:pt idx="123">
                  <c:v>1.5836811883230881</c:v>
                </c:pt>
                <c:pt idx="124">
                  <c:v>1.6065200979675802</c:v>
                </c:pt>
                <c:pt idx="125">
                  <c:v>1.6152415406867406</c:v>
                </c:pt>
                <c:pt idx="126">
                  <c:v>1.5689325332496096</c:v>
                </c:pt>
                <c:pt idx="127">
                  <c:v>1.5542997244524168</c:v>
                </c:pt>
                <c:pt idx="128">
                  <c:v>1.5545716684618045</c:v>
                </c:pt>
                <c:pt idx="129">
                  <c:v>1.5288780705352225</c:v>
                </c:pt>
                <c:pt idx="130">
                  <c:v>1.5096057520096087</c:v>
                </c:pt>
                <c:pt idx="131">
                  <c:v>1.5332212117909272</c:v>
                </c:pt>
                <c:pt idx="132">
                  <c:v>1.5472928679718161</c:v>
                </c:pt>
                <c:pt idx="133">
                  <c:v>1.5862349859151019</c:v>
                </c:pt>
                <c:pt idx="134">
                  <c:v>1.5875589364203153</c:v>
                </c:pt>
                <c:pt idx="135">
                  <c:v>1.6567937885741193</c:v>
                </c:pt>
                <c:pt idx="136">
                  <c:v>1.6703353120757141</c:v>
                </c:pt>
                <c:pt idx="137">
                  <c:v>1.7497840288498634</c:v>
                </c:pt>
                <c:pt idx="138">
                  <c:v>1.7679887971240362</c:v>
                </c:pt>
                <c:pt idx="139">
                  <c:v>1.7459592297569346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6-984A-A6BE-4979C0CB8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7508784"/>
        <c:axId val="-754866960"/>
      </c:scatterChart>
      <c:valAx>
        <c:axId val="-84750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4866960"/>
        <c:crossesAt val="0"/>
        <c:crossBetween val="midCat"/>
        <c:majorUnit val="10"/>
      </c:valAx>
      <c:valAx>
        <c:axId val="-7548669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750878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'7051'!$A$2:$A$179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'7051'!$P$2:$P$177</c:f>
              <c:numCache>
                <c:formatCode>General</c:formatCode>
                <c:ptCount val="176"/>
                <c:pt idx="4">
                  <c:v>-55.387404960571551</c:v>
                </c:pt>
                <c:pt idx="5">
                  <c:v>-54.93769696490105</c:v>
                </c:pt>
                <c:pt idx="6">
                  <c:v>-53.842610276600844</c:v>
                </c:pt>
                <c:pt idx="7">
                  <c:v>-55.412213450433967</c:v>
                </c:pt>
                <c:pt idx="8">
                  <c:v>-54.345677501842601</c:v>
                </c:pt>
                <c:pt idx="9">
                  <c:v>-54.464356985949536</c:v>
                </c:pt>
                <c:pt idx="10">
                  <c:v>-55.062283291887141</c:v>
                </c:pt>
                <c:pt idx="11">
                  <c:v>-53.852910758778293</c:v>
                </c:pt>
                <c:pt idx="12">
                  <c:v>-53.776081327133731</c:v>
                </c:pt>
                <c:pt idx="13">
                  <c:v>-53.415274180503182</c:v>
                </c:pt>
                <c:pt idx="14">
                  <c:v>-51.901678392241735</c:v>
                </c:pt>
                <c:pt idx="15">
                  <c:v>-51.246814046399734</c:v>
                </c:pt>
                <c:pt idx="16">
                  <c:v>-50.227372941413876</c:v>
                </c:pt>
                <c:pt idx="17">
                  <c:v>-49.807798552560172</c:v>
                </c:pt>
                <c:pt idx="18">
                  <c:v>-48.140908315946582</c:v>
                </c:pt>
                <c:pt idx="19">
                  <c:v>-44.809876416396612</c:v>
                </c:pt>
                <c:pt idx="20">
                  <c:v>-42.292217769146276</c:v>
                </c:pt>
                <c:pt idx="21">
                  <c:v>-38.795972742303427</c:v>
                </c:pt>
                <c:pt idx="22">
                  <c:v>-34.942329176664138</c:v>
                </c:pt>
                <c:pt idx="23">
                  <c:v>-30.354189351869604</c:v>
                </c:pt>
                <c:pt idx="24">
                  <c:v>-24.561822603992681</c:v>
                </c:pt>
                <c:pt idx="25">
                  <c:v>-19.351721732351816</c:v>
                </c:pt>
                <c:pt idx="26">
                  <c:v>-15.406759864625712</c:v>
                </c:pt>
                <c:pt idx="27">
                  <c:v>-11.628293657686276</c:v>
                </c:pt>
                <c:pt idx="28">
                  <c:v>-9.5031006077079425</c:v>
                </c:pt>
                <c:pt idx="29">
                  <c:v>-7.9007895337034322</c:v>
                </c:pt>
                <c:pt idx="30">
                  <c:v>-6.953353528501852</c:v>
                </c:pt>
                <c:pt idx="31">
                  <c:v>-4.0167616205479764</c:v>
                </c:pt>
                <c:pt idx="32">
                  <c:v>-4.8716636178093511</c:v>
                </c:pt>
                <c:pt idx="33">
                  <c:v>-2.7270424519228502</c:v>
                </c:pt>
                <c:pt idx="34">
                  <c:v>-3.5382122976416444</c:v>
                </c:pt>
                <c:pt idx="35">
                  <c:v>-2.6411283987006664</c:v>
                </c:pt>
                <c:pt idx="36">
                  <c:v>-1.4618418394321191</c:v>
                </c:pt>
                <c:pt idx="37">
                  <c:v>-2.3402461151739313</c:v>
                </c:pt>
                <c:pt idx="38">
                  <c:v>0.49244839032690457</c:v>
                </c:pt>
                <c:pt idx="39">
                  <c:v>1.8174459093161905</c:v>
                </c:pt>
                <c:pt idx="40">
                  <c:v>-5.9777149415660105E-2</c:v>
                </c:pt>
                <c:pt idx="41">
                  <c:v>3.2419055718791396</c:v>
                </c:pt>
                <c:pt idx="42">
                  <c:v>0.31799233621105227</c:v>
                </c:pt>
                <c:pt idx="43">
                  <c:v>-2.0079271037115971</c:v>
                </c:pt>
                <c:pt idx="44">
                  <c:v>-5.8524718139836907</c:v>
                </c:pt>
                <c:pt idx="45">
                  <c:v>-8.8466445289823206</c:v>
                </c:pt>
                <c:pt idx="46">
                  <c:v>-13.128448476210982</c:v>
                </c:pt>
                <c:pt idx="47">
                  <c:v>-14.699814930011371</c:v>
                </c:pt>
                <c:pt idx="48">
                  <c:v>-13.246228823402262</c:v>
                </c:pt>
                <c:pt idx="49">
                  <c:v>-11.12476587124992</c:v>
                </c:pt>
                <c:pt idx="50">
                  <c:v>-13.093877703497528</c:v>
                </c:pt>
                <c:pt idx="51">
                  <c:v>-16.54782544855443</c:v>
                </c:pt>
                <c:pt idx="52">
                  <c:v>-17.974831570311135</c:v>
                </c:pt>
                <c:pt idx="53">
                  <c:v>-21.899607383514784</c:v>
                </c:pt>
                <c:pt idx="54">
                  <c:v>-23.15967456348849</c:v>
                </c:pt>
                <c:pt idx="55">
                  <c:v>-24.172758014808455</c:v>
                </c:pt>
                <c:pt idx="56">
                  <c:v>-25.730679968024074</c:v>
                </c:pt>
                <c:pt idx="57">
                  <c:v>-26.394010740417855</c:v>
                </c:pt>
                <c:pt idx="58">
                  <c:v>-27.124402634111661</c:v>
                </c:pt>
                <c:pt idx="59">
                  <c:v>-27.241336820780621</c:v>
                </c:pt>
                <c:pt idx="60">
                  <c:v>-28.092596479309424</c:v>
                </c:pt>
                <c:pt idx="61">
                  <c:v>-27.946598670459409</c:v>
                </c:pt>
                <c:pt idx="62">
                  <c:v>-28.907122779307414</c:v>
                </c:pt>
                <c:pt idx="63">
                  <c:v>-29.486128594305399</c:v>
                </c:pt>
                <c:pt idx="64">
                  <c:v>-30.233254607398898</c:v>
                </c:pt>
                <c:pt idx="65">
                  <c:v>-30.118313330507</c:v>
                </c:pt>
                <c:pt idx="66">
                  <c:v>-30.81667395332137</c:v>
                </c:pt>
                <c:pt idx="67">
                  <c:v>-31.381378063057653</c:v>
                </c:pt>
                <c:pt idx="68">
                  <c:v>-30.698863243523313</c:v>
                </c:pt>
                <c:pt idx="69">
                  <c:v>-31.066543474753594</c:v>
                </c:pt>
                <c:pt idx="70">
                  <c:v>-30.498942343410413</c:v>
                </c:pt>
                <c:pt idx="71">
                  <c:v>-31.24453328519942</c:v>
                </c:pt>
                <c:pt idx="72">
                  <c:v>-31.399577276795622</c:v>
                </c:pt>
                <c:pt idx="73">
                  <c:v>-30.287984066613284</c:v>
                </c:pt>
                <c:pt idx="74">
                  <c:v>-30.704817528358859</c:v>
                </c:pt>
                <c:pt idx="75">
                  <c:v>-30.936777090627825</c:v>
                </c:pt>
                <c:pt idx="76">
                  <c:v>-30.59549637600427</c:v>
                </c:pt>
                <c:pt idx="77">
                  <c:v>-31.357581555383835</c:v>
                </c:pt>
                <c:pt idx="78">
                  <c:v>-30.71991108048082</c:v>
                </c:pt>
                <c:pt idx="79">
                  <c:v>-29.353335381785357</c:v>
                </c:pt>
                <c:pt idx="80">
                  <c:v>-28.601913820914831</c:v>
                </c:pt>
                <c:pt idx="81">
                  <c:v>-29.251705803540677</c:v>
                </c:pt>
                <c:pt idx="82">
                  <c:v>-29.594935849918823</c:v>
                </c:pt>
                <c:pt idx="83">
                  <c:v>-28.667170594887654</c:v>
                </c:pt>
                <c:pt idx="84">
                  <c:v>-28.892599176293881</c:v>
                </c:pt>
                <c:pt idx="85">
                  <c:v>-28.145232499861063</c:v>
                </c:pt>
                <c:pt idx="86">
                  <c:v>-27.107406822939961</c:v>
                </c:pt>
                <c:pt idx="87">
                  <c:v>-27.90957853141424</c:v>
                </c:pt>
                <c:pt idx="88">
                  <c:v>-26.167340258456917</c:v>
                </c:pt>
                <c:pt idx="89">
                  <c:v>-26.846632990407631</c:v>
                </c:pt>
                <c:pt idx="90">
                  <c:v>-26.660304740409185</c:v>
                </c:pt>
                <c:pt idx="91">
                  <c:v>-25.852803570811805</c:v>
                </c:pt>
                <c:pt idx="92">
                  <c:v>-25.700805239862973</c:v>
                </c:pt>
                <c:pt idx="93">
                  <c:v>-24.794796337484041</c:v>
                </c:pt>
                <c:pt idx="94">
                  <c:v>-24.805409441389692</c:v>
                </c:pt>
                <c:pt idx="95">
                  <c:v>-24.424650079953288</c:v>
                </c:pt>
                <c:pt idx="96">
                  <c:v>-24.226153452749692</c:v>
                </c:pt>
                <c:pt idx="97">
                  <c:v>-24.402522333331962</c:v>
                </c:pt>
                <c:pt idx="98">
                  <c:v>-23.608874040235335</c:v>
                </c:pt>
                <c:pt idx="99">
                  <c:v>-23.756506593378795</c:v>
                </c:pt>
                <c:pt idx="100">
                  <c:v>-23.370340898356567</c:v>
                </c:pt>
                <c:pt idx="101">
                  <c:v>-23.442933378414381</c:v>
                </c:pt>
                <c:pt idx="102">
                  <c:v>-22.811565547604353</c:v>
                </c:pt>
                <c:pt idx="103">
                  <c:v>-21.992528391817579</c:v>
                </c:pt>
                <c:pt idx="104">
                  <c:v>-21.867659852467057</c:v>
                </c:pt>
                <c:pt idx="105">
                  <c:v>-22.083979628510463</c:v>
                </c:pt>
                <c:pt idx="106">
                  <c:v>-20.247981991274418</c:v>
                </c:pt>
                <c:pt idx="107">
                  <c:v>-20.300166165779775</c:v>
                </c:pt>
                <c:pt idx="108">
                  <c:v>-19.800132296581676</c:v>
                </c:pt>
                <c:pt idx="109">
                  <c:v>-18.854881409207103</c:v>
                </c:pt>
                <c:pt idx="110">
                  <c:v>-19.041043562788222</c:v>
                </c:pt>
                <c:pt idx="111">
                  <c:v>-18.18786694336486</c:v>
                </c:pt>
                <c:pt idx="112">
                  <c:v>-18.24243929000723</c:v>
                </c:pt>
                <c:pt idx="113">
                  <c:v>-18.030895869515099</c:v>
                </c:pt>
                <c:pt idx="114">
                  <c:v>-16.829363889476092</c:v>
                </c:pt>
                <c:pt idx="115">
                  <c:v>-17.436427475876513</c:v>
                </c:pt>
                <c:pt idx="116">
                  <c:v>-16.897960531895563</c:v>
                </c:pt>
                <c:pt idx="117">
                  <c:v>-16.64221714456156</c:v>
                </c:pt>
                <c:pt idx="118">
                  <c:v>-16.09332454816003</c:v>
                </c:pt>
                <c:pt idx="119">
                  <c:v>-15.082435587462555</c:v>
                </c:pt>
                <c:pt idx="120">
                  <c:v>-15.296465791405081</c:v>
                </c:pt>
                <c:pt idx="121">
                  <c:v>-14.342391357149401</c:v>
                </c:pt>
                <c:pt idx="122">
                  <c:v>-15.498144253832749</c:v>
                </c:pt>
                <c:pt idx="123">
                  <c:v>-14.656591961107932</c:v>
                </c:pt>
                <c:pt idx="124">
                  <c:v>-13.738547888476353</c:v>
                </c:pt>
                <c:pt idx="125">
                  <c:v>-13.142741943519779</c:v>
                </c:pt>
                <c:pt idx="126">
                  <c:v>-13.803033095674639</c:v>
                </c:pt>
                <c:pt idx="127">
                  <c:v>-13.740299430730071</c:v>
                </c:pt>
                <c:pt idx="128">
                  <c:v>-13.337357450564777</c:v>
                </c:pt>
                <c:pt idx="129">
                  <c:v>-13.527091738866638</c:v>
                </c:pt>
                <c:pt idx="130">
                  <c:v>-13.570257165885483</c:v>
                </c:pt>
                <c:pt idx="131">
                  <c:v>-12.634487954356102</c:v>
                </c:pt>
                <c:pt idx="132">
                  <c:v>-11.916560755091814</c:v>
                </c:pt>
                <c:pt idx="133">
                  <c:v>-10.630953031048183</c:v>
                </c:pt>
                <c:pt idx="134">
                  <c:v>-10.203998485079865</c:v>
                </c:pt>
                <c:pt idx="135">
                  <c:v>-8.226944200135252</c:v>
                </c:pt>
                <c:pt idx="136">
                  <c:v>-7.5211175400752506</c:v>
                </c:pt>
                <c:pt idx="137">
                  <c:v>-5.3109267704486323</c:v>
                </c:pt>
                <c:pt idx="138">
                  <c:v>-4.4986592543658572</c:v>
                </c:pt>
                <c:pt idx="139">
                  <c:v>-4.604760242623442</c:v>
                </c:pt>
                <c:pt idx="140">
                  <c:v>-3.4758420286953431</c:v>
                </c:pt>
                <c:pt idx="141">
                  <c:v>-3.7452978322563557</c:v>
                </c:pt>
                <c:pt idx="142">
                  <c:v>-4.2764138946780168</c:v>
                </c:pt>
                <c:pt idx="143">
                  <c:v>-3.5784268140005646</c:v>
                </c:pt>
                <c:pt idx="144">
                  <c:v>-3.7691812346385261</c:v>
                </c:pt>
                <c:pt idx="145">
                  <c:v>-3.2805607237853467</c:v>
                </c:pt>
                <c:pt idx="146">
                  <c:v>-3.3172380479305859</c:v>
                </c:pt>
                <c:pt idx="147">
                  <c:v>-4.145997788121516</c:v>
                </c:pt>
                <c:pt idx="148">
                  <c:v>-4.7208891744864916</c:v>
                </c:pt>
                <c:pt idx="149">
                  <c:v>-3.8586833409247614</c:v>
                </c:pt>
                <c:pt idx="150">
                  <c:v>-4.123701899006357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D-7445-996D-F897030CE86B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summary!$AC$46:$AC$86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D-7445-996D-F897030CE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0142112"/>
        <c:axId val="-754854432"/>
      </c:scatterChart>
      <c:valAx>
        <c:axId val="-80014211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4854432"/>
        <c:crossesAt val="0"/>
        <c:crossBetween val="midCat"/>
        <c:majorUnit val="10"/>
      </c:valAx>
      <c:valAx>
        <c:axId val="-754854432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0014211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'6884'!$L$1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'6884'!$A$2:$A$141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'6884'!$M$2:$M$177</c:f>
              <c:numCache>
                <c:formatCode>0.00</c:formatCode>
                <c:ptCount val="176"/>
                <c:pt idx="4">
                  <c:v>1.8618059521983361</c:v>
                </c:pt>
                <c:pt idx="5">
                  <c:v>1.8247052305431837</c:v>
                </c:pt>
                <c:pt idx="6">
                  <c:v>1.8311066496800743</c:v>
                </c:pt>
                <c:pt idx="7">
                  <c:v>1.8737940914415081</c:v>
                </c:pt>
                <c:pt idx="8">
                  <c:v>1.8360194726393826</c:v>
                </c:pt>
                <c:pt idx="9">
                  <c:v>1.7983239972279828</c:v>
                </c:pt>
                <c:pt idx="10">
                  <c:v>1.8511408578424002</c:v>
                </c:pt>
                <c:pt idx="11">
                  <c:v>1.8124407190799767</c:v>
                </c:pt>
                <c:pt idx="12">
                  <c:v>1.8098771742728872</c:v>
                </c:pt>
                <c:pt idx="13">
                  <c:v>1.8343909525271413</c:v>
                </c:pt>
                <c:pt idx="14">
                  <c:v>1.8259094629003405</c:v>
                </c:pt>
                <c:pt idx="15">
                  <c:v>1.8154379571506496</c:v>
                </c:pt>
                <c:pt idx="16">
                  <c:v>1.8373430291351571</c:v>
                </c:pt>
                <c:pt idx="17">
                  <c:v>1.8240928918722037</c:v>
                </c:pt>
                <c:pt idx="18">
                  <c:v>1.7872669292233694</c:v>
                </c:pt>
                <c:pt idx="19">
                  <c:v>1.7944247690958861</c:v>
                </c:pt>
                <c:pt idx="20">
                  <c:v>1.8462816160998932</c:v>
                </c:pt>
                <c:pt idx="21">
                  <c:v>1.8528043790195698</c:v>
                </c:pt>
                <c:pt idx="22">
                  <c:v>1.8108624830327835</c:v>
                </c:pt>
                <c:pt idx="23">
                  <c:v>1.7877154622949512</c:v>
                </c:pt>
                <c:pt idx="24">
                  <c:v>1.8067336810812697</c:v>
                </c:pt>
                <c:pt idx="25">
                  <c:v>1.8132121493950002</c:v>
                </c:pt>
                <c:pt idx="26">
                  <c:v>1.8025867159646638</c:v>
                </c:pt>
                <c:pt idx="27">
                  <c:v>1.7748614004642296</c:v>
                </c:pt>
                <c:pt idx="28">
                  <c:v>1.7924129903333126</c:v>
                </c:pt>
                <c:pt idx="29">
                  <c:v>1.8094367497776749</c:v>
                </c:pt>
                <c:pt idx="30">
                  <c:v>1.8284317023354066</c:v>
                </c:pt>
                <c:pt idx="31">
                  <c:v>1.810712774237113</c:v>
                </c:pt>
                <c:pt idx="32">
                  <c:v>1.8251677089667284</c:v>
                </c:pt>
                <c:pt idx="33">
                  <c:v>1.7979210296296979</c:v>
                </c:pt>
                <c:pt idx="34">
                  <c:v>1.7841876640963832</c:v>
                </c:pt>
                <c:pt idx="35">
                  <c:v>1.7916741480829257</c:v>
                </c:pt>
                <c:pt idx="36">
                  <c:v>1.814134166279989</c:v>
                </c:pt>
                <c:pt idx="37">
                  <c:v>1.8476459925383442</c:v>
                </c:pt>
                <c:pt idx="38">
                  <c:v>1.8193576235924129</c:v>
                </c:pt>
                <c:pt idx="39">
                  <c:v>1.8161605514059314</c:v>
                </c:pt>
                <c:pt idx="40">
                  <c:v>1.80762938097022</c:v>
                </c:pt>
                <c:pt idx="41">
                  <c:v>1.8303837812029937</c:v>
                </c:pt>
                <c:pt idx="42">
                  <c:v>1.8207438937879028</c:v>
                </c:pt>
                <c:pt idx="43">
                  <c:v>1.7841179730290555</c:v>
                </c:pt>
                <c:pt idx="44">
                  <c:v>1.7789513908863186</c:v>
                </c:pt>
                <c:pt idx="45">
                  <c:v>1.8091158758301367</c:v>
                </c:pt>
                <c:pt idx="46">
                  <c:v>1.7781300368195254</c:v>
                </c:pt>
                <c:pt idx="47">
                  <c:v>1.8220863924295441</c:v>
                </c:pt>
                <c:pt idx="48">
                  <c:v>1.8023174097948305</c:v>
                </c:pt>
                <c:pt idx="49">
                  <c:v>1.8064295763474216</c:v>
                </c:pt>
                <c:pt idx="50">
                  <c:v>1.7976190823179183</c:v>
                </c:pt>
                <c:pt idx="51">
                  <c:v>1.7986195840215569</c:v>
                </c:pt>
                <c:pt idx="52">
                  <c:v>1.8203521181832665</c:v>
                </c:pt>
                <c:pt idx="53">
                  <c:v>1.7776304784115884</c:v>
                </c:pt>
                <c:pt idx="54">
                  <c:v>1.7885546019810452</c:v>
                </c:pt>
                <c:pt idx="55">
                  <c:v>1.7994638747908012</c:v>
                </c:pt>
                <c:pt idx="56">
                  <c:v>1.7966449578903549</c:v>
                </c:pt>
                <c:pt idx="57">
                  <c:v>1.7728387147174309</c:v>
                </c:pt>
                <c:pt idx="58">
                  <c:v>1.8118747381870111</c:v>
                </c:pt>
                <c:pt idx="59">
                  <c:v>1.7694885721028637</c:v>
                </c:pt>
                <c:pt idx="60">
                  <c:v>1.8209357107878097</c:v>
                </c:pt>
                <c:pt idx="61">
                  <c:v>1.8127444980149827</c:v>
                </c:pt>
                <c:pt idx="62">
                  <c:v>1.7658080860862857</c:v>
                </c:pt>
                <c:pt idx="63">
                  <c:v>1.7916474083346463</c:v>
                </c:pt>
                <c:pt idx="64">
                  <c:v>1.8113905463796873</c:v>
                </c:pt>
                <c:pt idx="65">
                  <c:v>1.7979417186019753</c:v>
                </c:pt>
                <c:pt idx="66">
                  <c:v>1.7902757020384219</c:v>
                </c:pt>
                <c:pt idx="67">
                  <c:v>1.7725906168698438</c:v>
                </c:pt>
                <c:pt idx="68">
                  <c:v>1.7845916303193516</c:v>
                </c:pt>
                <c:pt idx="69">
                  <c:v>1.7993979877314812</c:v>
                </c:pt>
                <c:pt idx="70">
                  <c:v>1.7819607814453202</c:v>
                </c:pt>
                <c:pt idx="71">
                  <c:v>1.7680038171453241</c:v>
                </c:pt>
                <c:pt idx="72">
                  <c:v>1.8289446118634647</c:v>
                </c:pt>
                <c:pt idx="73">
                  <c:v>1.8742745165722003</c:v>
                </c:pt>
                <c:pt idx="74">
                  <c:v>1.8774663510332912</c:v>
                </c:pt>
                <c:pt idx="75">
                  <c:v>1.9554884561716008</c:v>
                </c:pt>
                <c:pt idx="76">
                  <c:v>1.9706677664225489</c:v>
                </c:pt>
                <c:pt idx="77">
                  <c:v>1.9976765215686709</c:v>
                </c:pt>
                <c:pt idx="78">
                  <c:v>1.9877817863117975</c:v>
                </c:pt>
                <c:pt idx="79">
                  <c:v>1.9716421735585394</c:v>
                </c:pt>
                <c:pt idx="80">
                  <c:v>2.0191061831728216</c:v>
                </c:pt>
                <c:pt idx="81">
                  <c:v>1.9852851348117002</c:v>
                </c:pt>
                <c:pt idx="82">
                  <c:v>1.9779126543815655</c:v>
                </c:pt>
                <c:pt idx="83">
                  <c:v>1.9544790154054716</c:v>
                </c:pt>
                <c:pt idx="84">
                  <c:v>1.9575246675790177</c:v>
                </c:pt>
                <c:pt idx="85">
                  <c:v>1.9597458075571237</c:v>
                </c:pt>
                <c:pt idx="86">
                  <c:v>1.9303695575594841</c:v>
                </c:pt>
                <c:pt idx="87">
                  <c:v>1.9403206854030823</c:v>
                </c:pt>
                <c:pt idx="88">
                  <c:v>1.9061204123722466</c:v>
                </c:pt>
                <c:pt idx="89">
                  <c:v>1.9258335359324048</c:v>
                </c:pt>
                <c:pt idx="90">
                  <c:v>1.9192307693491983</c:v>
                </c:pt>
                <c:pt idx="91">
                  <c:v>1.9045707918339905</c:v>
                </c:pt>
                <c:pt idx="92">
                  <c:v>1.8895997203785615</c:v>
                </c:pt>
                <c:pt idx="93">
                  <c:v>1.8912031554494426</c:v>
                </c:pt>
                <c:pt idx="94">
                  <c:v>1.8584191230037022</c:v>
                </c:pt>
                <c:pt idx="95">
                  <c:v>1.8994622478735277</c:v>
                </c:pt>
                <c:pt idx="96">
                  <c:v>1.9085282440802047</c:v>
                </c:pt>
                <c:pt idx="97">
                  <c:v>1.8824218452150872</c:v>
                </c:pt>
                <c:pt idx="98">
                  <c:v>1.8460945635161605</c:v>
                </c:pt>
                <c:pt idx="99">
                  <c:v>1.8816830513677238</c:v>
                </c:pt>
                <c:pt idx="100">
                  <c:v>1.8463345734279468</c:v>
                </c:pt>
                <c:pt idx="101">
                  <c:v>1.8254912173079236</c:v>
                </c:pt>
                <c:pt idx="102">
                  <c:v>1.835544940240541</c:v>
                </c:pt>
                <c:pt idx="103">
                  <c:v>1.823057115700228</c:v>
                </c:pt>
                <c:pt idx="104">
                  <c:v>1.8355708591298736</c:v>
                </c:pt>
                <c:pt idx="105">
                  <c:v>1.8489522207671936</c:v>
                </c:pt>
                <c:pt idx="106">
                  <c:v>1.8439590284132004</c:v>
                </c:pt>
                <c:pt idx="107">
                  <c:v>1.7924050646214098</c:v>
                </c:pt>
                <c:pt idx="108">
                  <c:v>1.7938036869892566</c:v>
                </c:pt>
                <c:pt idx="109">
                  <c:v>1.7736953935999806</c:v>
                </c:pt>
                <c:pt idx="110">
                  <c:v>1.7553621516586058</c:v>
                </c:pt>
                <c:pt idx="111">
                  <c:v>1.769756915803006</c:v>
                </c:pt>
                <c:pt idx="112">
                  <c:v>1.753067918251026</c:v>
                </c:pt>
                <c:pt idx="113">
                  <c:v>1.7802807148542694</c:v>
                </c:pt>
                <c:pt idx="114">
                  <c:v>1.7938967332382185</c:v>
                </c:pt>
                <c:pt idx="115">
                  <c:v>1.7782310188863222</c:v>
                </c:pt>
                <c:pt idx="116">
                  <c:v>1.7716961773430748</c:v>
                </c:pt>
                <c:pt idx="117">
                  <c:v>1.7873994649789577</c:v>
                </c:pt>
                <c:pt idx="118">
                  <c:v>1.7799781340414138</c:v>
                </c:pt>
                <c:pt idx="119">
                  <c:v>1.7726808313006881</c:v>
                </c:pt>
                <c:pt idx="120">
                  <c:v>1.7826700673204954</c:v>
                </c:pt>
                <c:pt idx="121">
                  <c:v>1.76548917246072</c:v>
                </c:pt>
                <c:pt idx="122">
                  <c:v>1.8017747005919964</c:v>
                </c:pt>
                <c:pt idx="123">
                  <c:v>1.786490251487368</c:v>
                </c:pt>
                <c:pt idx="124">
                  <c:v>1.8105808583556595</c:v>
                </c:pt>
                <c:pt idx="125">
                  <c:v>1.8020494457721443</c:v>
                </c:pt>
                <c:pt idx="126">
                  <c:v>1.8246209021876969</c:v>
                </c:pt>
                <c:pt idx="127">
                  <c:v>1.7978044769000223</c:v>
                </c:pt>
                <c:pt idx="128">
                  <c:v>1.7918379984627575</c:v>
                </c:pt>
                <c:pt idx="129">
                  <c:v>1.7808789398130782</c:v>
                </c:pt>
                <c:pt idx="130">
                  <c:v>1.7827706843659747</c:v>
                </c:pt>
                <c:pt idx="131">
                  <c:v>1.8082743113877777</c:v>
                </c:pt>
                <c:pt idx="132">
                  <c:v>1.8010249757614498</c:v>
                </c:pt>
                <c:pt idx="133">
                  <c:v>1.7866320945192451</c:v>
                </c:pt>
                <c:pt idx="134">
                  <c:v>1.8156099135717461</c:v>
                </c:pt>
                <c:pt idx="135">
                  <c:v>1.8074644482592317</c:v>
                </c:pt>
                <c:pt idx="136">
                  <c:v>1.8093874061750372</c:v>
                </c:pt>
                <c:pt idx="137">
                  <c:v>1.8209508462079267</c:v>
                </c:pt>
                <c:pt idx="138">
                  <c:v>1.8017518707656002</c:v>
                </c:pt>
                <c:pt idx="139">
                  <c:v>1.7918433770531876</c:v>
                </c:pt>
                <c:pt idx="140">
                  <c:v>1.794933351330056</c:v>
                </c:pt>
                <c:pt idx="141">
                  <c:v>1.8240437872759179</c:v>
                </c:pt>
                <c:pt idx="142">
                  <c:v>1.824182050307952</c:v>
                </c:pt>
                <c:pt idx="143">
                  <c:v>1.8081411304754331</c:v>
                </c:pt>
                <c:pt idx="144">
                  <c:v>1.8032959739985399</c:v>
                </c:pt>
                <c:pt idx="145">
                  <c:v>1.8041661530541477</c:v>
                </c:pt>
                <c:pt idx="146">
                  <c:v>1.7975107094542238</c:v>
                </c:pt>
                <c:pt idx="147">
                  <c:v>1.8358159517051533</c:v>
                </c:pt>
                <c:pt idx="148">
                  <c:v>1.8304096194300641</c:v>
                </c:pt>
                <c:pt idx="149">
                  <c:v>1.8256815976383618</c:v>
                </c:pt>
                <c:pt idx="150">
                  <c:v>1.8269695354597633</c:v>
                </c:pt>
                <c:pt idx="151">
                  <c:v>1.8400154265733115</c:v>
                </c:pt>
                <c:pt idx="152">
                  <c:v>1.841484225852335</c:v>
                </c:pt>
                <c:pt idx="153">
                  <c:v>1.8117992468539672</c:v>
                </c:pt>
                <c:pt idx="154">
                  <c:v>1.8205415830188354</c:v>
                </c:pt>
                <c:pt idx="155">
                  <c:v>1.8404250489269365</c:v>
                </c:pt>
                <c:pt idx="156">
                  <c:v>1.8403905209111455</c:v>
                </c:pt>
                <c:pt idx="157">
                  <c:v>1.8222194064094714</c:v>
                </c:pt>
                <c:pt idx="158">
                  <c:v>1.8087082094692304</c:v>
                </c:pt>
                <c:pt idx="159">
                  <c:v>1.80994798554281</c:v>
                </c:pt>
                <c:pt idx="160">
                  <c:v>1.8354662413810832</c:v>
                </c:pt>
                <c:pt idx="161">
                  <c:v>1.8374479425022234</c:v>
                </c:pt>
                <c:pt idx="162">
                  <c:v>1.8366319203506567</c:v>
                </c:pt>
                <c:pt idx="163">
                  <c:v>1.8113312515408542</c:v>
                </c:pt>
                <c:pt idx="164">
                  <c:v>1.8398898010246016</c:v>
                </c:pt>
                <c:pt idx="165">
                  <c:v>1.8623331040100903</c:v>
                </c:pt>
                <c:pt idx="166">
                  <c:v>1.8417832250822581</c:v>
                </c:pt>
                <c:pt idx="167">
                  <c:v>1.8212096569288476</c:v>
                </c:pt>
                <c:pt idx="168">
                  <c:v>1.8460263035716207</c:v>
                </c:pt>
                <c:pt idx="169">
                  <c:v>1.8661634926551771</c:v>
                </c:pt>
                <c:pt idx="170">
                  <c:v>1.8863326305960979</c:v>
                </c:pt>
                <c:pt idx="171">
                  <c:v>1.8906813542676557</c:v>
                </c:pt>
                <c:pt idx="172">
                  <c:v>1.8779806957289054</c:v>
                </c:pt>
                <c:pt idx="173">
                  <c:v>1.9018201517580557</c:v>
                </c:pt>
                <c:pt idx="174">
                  <c:v>1.9219532569339659</c:v>
                </c:pt>
                <c:pt idx="175">
                  <c:v>1.9473193432457572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7378976"/>
        <c:axId val="-847376848"/>
      </c:scatterChart>
      <c:valAx>
        <c:axId val="-84737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7376848"/>
        <c:crossesAt val="0"/>
        <c:crossBetween val="midCat"/>
        <c:majorUnit val="10"/>
      </c:valAx>
      <c:valAx>
        <c:axId val="-8473768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73789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'7051'!$L$1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'7051'!$A$2:$A$141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'7051'!$M$2:$M$177</c:f>
              <c:numCache>
                <c:formatCode>0.00</c:formatCode>
                <c:ptCount val="176"/>
                <c:pt idx="4">
                  <c:v>1.9545074925384316</c:v>
                </c:pt>
                <c:pt idx="5">
                  <c:v>1.9742094992523571</c:v>
                </c:pt>
                <c:pt idx="6">
                  <c:v>2.0221859761950278</c:v>
                </c:pt>
                <c:pt idx="7">
                  <c:v>1.9534206160796252</c:v>
                </c:pt>
                <c:pt idx="8">
                  <c:v>2.0001462661060598</c:v>
                </c:pt>
                <c:pt idx="9">
                  <c:v>1.9949468388884186</c:v>
                </c:pt>
                <c:pt idx="10">
                  <c:v>1.9687512893152992</c:v>
                </c:pt>
                <c:pt idx="11">
                  <c:v>2.0217347052125891</c:v>
                </c:pt>
                <c:pt idx="12">
                  <c:v>2.0251006537673426</c:v>
                </c:pt>
                <c:pt idx="13">
                  <c:v>2.0409078550930571</c:v>
                </c:pt>
                <c:pt idx="14">
                  <c:v>2.1072194943558493</c:v>
                </c:pt>
                <c:pt idx="15">
                  <c:v>2.1359095373675427</c:v>
                </c:pt>
                <c:pt idx="16">
                  <c:v>2.1805719309390343</c:v>
                </c:pt>
                <c:pt idx="17">
                  <c:v>2.1989537642748229</c:v>
                </c:pt>
                <c:pt idx="18">
                  <c:v>2.2719813353860991</c:v>
                </c:pt>
                <c:pt idx="19">
                  <c:v>2.417916060765803</c:v>
                </c:pt>
                <c:pt idx="20">
                  <c:v>2.5282163624038492</c:v>
                </c:pt>
                <c:pt idx="21">
                  <c:v>2.6813891848920997</c:v>
                </c:pt>
                <c:pt idx="22">
                  <c:v>2.8502198753273404</c:v>
                </c:pt>
                <c:pt idx="23">
                  <c:v>3.0512293359168758</c:v>
                </c:pt>
                <c:pt idx="24">
                  <c:v>3.3049967798024031</c:v>
                </c:pt>
                <c:pt idx="25">
                  <c:v>3.5332547679670285</c:v>
                </c:pt>
                <c:pt idx="26">
                  <c:v>3.7060861740180462</c:v>
                </c:pt>
                <c:pt idx="27">
                  <c:v>3.871623294314221</c:v>
                </c:pt>
                <c:pt idx="28">
                  <c:v>3.9647294168251896</c:v>
                </c:pt>
                <c:pt idx="29">
                  <c:v>4.0349277318246042</c:v>
                </c:pt>
                <c:pt idx="30">
                  <c:v>4.0764355340322673</c:v>
                </c:pt>
                <c:pt idx="31">
                  <c:v>4.2050895807549686</c:v>
                </c:pt>
                <c:pt idx="32">
                  <c:v>4.167635755045958</c:v>
                </c:pt>
                <c:pt idx="33">
                  <c:v>4.2615930362504493</c:v>
                </c:pt>
                <c:pt idx="34">
                  <c:v>4.2260551452181652</c:v>
                </c:pt>
                <c:pt idx="35">
                  <c:v>4.2653569881252213</c:v>
                </c:pt>
                <c:pt idx="36">
                  <c:v>4.3170223174767903</c:v>
                </c:pt>
                <c:pt idx="37">
                  <c:v>4.2785388412993157</c:v>
                </c:pt>
                <c:pt idx="38">
                  <c:v>4.4026410736438066</c:v>
                </c:pt>
                <c:pt idx="39">
                  <c:v>4.4606900971576957</c:v>
                </c:pt>
                <c:pt idx="40">
                  <c:v>4.3784477050660762</c:v>
                </c:pt>
                <c:pt idx="41">
                  <c:v>4.5230966234052152</c:v>
                </c:pt>
                <c:pt idx="42">
                  <c:v>4.3949980377570403</c:v>
                </c:pt>
                <c:pt idx="43">
                  <c:v>4.2930979584554025</c:v>
                </c:pt>
                <c:pt idx="44">
                  <c:v>4.1246658949319785</c:v>
                </c:pt>
                <c:pt idx="45">
                  <c:v>3.9934891947143187</c:v>
                </c:pt>
                <c:pt idx="46">
                  <c:v>3.8059005128848327</c:v>
                </c:pt>
                <c:pt idx="47">
                  <c:v>3.7370579023000405</c:v>
                </c:pt>
                <c:pt idx="48">
                  <c:v>3.800740477454128</c:v>
                </c:pt>
                <c:pt idx="49">
                  <c:v>3.8936831818957742</c:v>
                </c:pt>
                <c:pt idx="50">
                  <c:v>3.8074150814552459</c:v>
                </c:pt>
                <c:pt idx="51">
                  <c:v>3.6560953310443218</c:v>
                </c:pt>
                <c:pt idx="52">
                  <c:v>3.593577242724046</c:v>
                </c:pt>
                <c:pt idx="53">
                  <c:v>3.421630201161892</c:v>
                </c:pt>
                <c:pt idx="54">
                  <c:v>3.3664258190320528</c:v>
                </c:pt>
                <c:pt idx="55">
                  <c:v>3.3220419585007033</c:v>
                </c:pt>
                <c:pt idx="56">
                  <c:v>3.2537883604381181</c:v>
                </c:pt>
                <c:pt idx="57">
                  <c:v>3.2247273976420932</c:v>
                </c:pt>
                <c:pt idx="58">
                  <c:v>3.1927284424714242</c:v>
                </c:pt>
                <c:pt idx="59">
                  <c:v>3.1876054778965912</c:v>
                </c:pt>
                <c:pt idx="60">
                  <c:v>3.1503112254725885</c:v>
                </c:pt>
                <c:pt idx="61">
                  <c:v>3.1567074866862512</c:v>
                </c:pt>
                <c:pt idx="62">
                  <c:v>3.1146262859435456</c:v>
                </c:pt>
                <c:pt idx="63">
                  <c:v>3.0892596556760905</c:v>
                </c:pt>
                <c:pt idx="64">
                  <c:v>3.0565275675926462</c:v>
                </c:pt>
                <c:pt idx="65">
                  <c:v>3.0615632214632313</c:v>
                </c:pt>
                <c:pt idx="66">
                  <c:v>3.0309675775967815</c:v>
                </c:pt>
                <c:pt idx="67">
                  <c:v>3.0062275145591721</c:v>
                </c:pt>
                <c:pt idx="68">
                  <c:v>3.0361289432335052</c:v>
                </c:pt>
                <c:pt idx="69">
                  <c:v>3.0200206274952541</c:v>
                </c:pt>
                <c:pt idx="70">
                  <c:v>3.0448876109783507</c:v>
                </c:pt>
                <c:pt idx="71">
                  <c:v>3.0122227753908337</c:v>
                </c:pt>
                <c:pt idx="72">
                  <c:v>3.0054301948879507</c:v>
                </c:pt>
                <c:pt idx="73">
                  <c:v>3.0541298335446143</c:v>
                </c:pt>
                <c:pt idx="74">
                  <c:v>3.0358680820503912</c:v>
                </c:pt>
                <c:pt idx="75">
                  <c:v>3.0257057791845758</c:v>
                </c:pt>
                <c:pt idx="76">
                  <c:v>3.0406575145230175</c:v>
                </c:pt>
                <c:pt idx="77">
                  <c:v>3.0072700554045011</c:v>
                </c:pt>
                <c:pt idx="78">
                  <c:v>3.0352068234823717</c:v>
                </c:pt>
                <c:pt idx="79">
                  <c:v>3.0950774147326818</c:v>
                </c:pt>
                <c:pt idx="80">
                  <c:v>3.1279976936242901</c:v>
                </c:pt>
                <c:pt idx="81">
                  <c:v>3.099529874222366</c:v>
                </c:pt>
                <c:pt idx="82">
                  <c:v>3.084492737361856</c:v>
                </c:pt>
                <c:pt idx="83">
                  <c:v>3.1251387509074173</c:v>
                </c:pt>
                <c:pt idx="84">
                  <c:v>3.1152625746616422</c:v>
                </c:pt>
                <c:pt idx="85">
                  <c:v>3.1480052063662205</c:v>
                </c:pt>
                <c:pt idx="86">
                  <c:v>3.1934730402749705</c:v>
                </c:pt>
                <c:pt idx="87">
                  <c:v>3.1583293636264886</c:v>
                </c:pt>
                <c:pt idx="88">
                  <c:v>3.2346579823780495</c:v>
                </c:pt>
                <c:pt idx="89">
                  <c:v>3.2048977155060783</c:v>
                </c:pt>
                <c:pt idx="90">
                  <c:v>3.2130608801991807</c:v>
                </c:pt>
                <c:pt idx="91">
                  <c:v>3.2484380440879157</c:v>
                </c:pt>
                <c:pt idx="92">
                  <c:v>3.2550971921699823</c:v>
                </c:pt>
                <c:pt idx="93">
                  <c:v>3.2947900454200818</c:v>
                </c:pt>
                <c:pt idx="94">
                  <c:v>3.2943250782715814</c:v>
                </c:pt>
                <c:pt idx="95">
                  <c:v>3.3110063994124808</c:v>
                </c:pt>
                <c:pt idx="96">
                  <c:v>3.3197026688128632</c:v>
                </c:pt>
                <c:pt idx="97">
                  <c:v>3.3119758307250091</c:v>
                </c:pt>
                <c:pt idx="98">
                  <c:v>3.346746090870754</c:v>
                </c:pt>
                <c:pt idx="99">
                  <c:v>3.3402782104211535</c:v>
                </c:pt>
                <c:pt idx="100">
                  <c:v>3.357196386636081</c:v>
                </c:pt>
                <c:pt idx="101">
                  <c:v>3.354016061751381</c:v>
                </c:pt>
                <c:pt idx="102">
                  <c:v>3.3816767067951252</c:v>
                </c:pt>
                <c:pt idx="103">
                  <c:v>3.4175592699196828</c:v>
                </c:pt>
                <c:pt idx="104">
                  <c:v>3.4230298437683286</c:v>
                </c:pt>
                <c:pt idx="105">
                  <c:v>3.4135527303503039</c:v>
                </c:pt>
                <c:pt idx="106">
                  <c:v>3.4939890092775716</c:v>
                </c:pt>
                <c:pt idx="107">
                  <c:v>3.4917027858473384</c:v>
                </c:pt>
                <c:pt idx="108">
                  <c:v>3.513609602588371</c:v>
                </c:pt>
                <c:pt idx="109">
                  <c:v>3.5550216733291427</c:v>
                </c:pt>
                <c:pt idx="110">
                  <c:v>3.5468657854306733</c:v>
                </c:pt>
                <c:pt idx="111">
                  <c:v>3.5842440211878133</c:v>
                </c:pt>
                <c:pt idx="112">
                  <c:v>3.5818531703461698</c:v>
                </c:pt>
                <c:pt idx="113">
                  <c:v>3.5911210284473105</c:v>
                </c:pt>
                <c:pt idx="114">
                  <c:v>3.6437609444942312</c:v>
                </c:pt>
                <c:pt idx="115">
                  <c:v>3.6171650845802708</c:v>
                </c:pt>
                <c:pt idx="116">
                  <c:v>3.6407556799169667</c:v>
                </c:pt>
                <c:pt idx="117">
                  <c:v>3.6519599679945758</c:v>
                </c:pt>
                <c:pt idx="118">
                  <c:v>3.6760073181054023</c:v>
                </c:pt>
                <c:pt idx="119">
                  <c:v>3.7202950365414496</c:v>
                </c:pt>
                <c:pt idx="120">
                  <c:v>3.7109182308016022</c:v>
                </c:pt>
                <c:pt idx="121">
                  <c:v>3.75271686700611</c:v>
                </c:pt>
                <c:pt idx="122">
                  <c:v>3.7020825630815306</c:v>
                </c:pt>
                <c:pt idx="123">
                  <c:v>3.7389515293463234</c:v>
                </c:pt>
                <c:pt idx="124">
                  <c:v>3.7791716514184222</c:v>
                </c:pt>
                <c:pt idx="125">
                  <c:v>3.8052743065651891</c:v>
                </c:pt>
                <c:pt idx="126">
                  <c:v>3.7763465115556647</c:v>
                </c:pt>
                <c:pt idx="127">
                  <c:v>3.7790949151860787</c:v>
                </c:pt>
                <c:pt idx="128">
                  <c:v>3.7967480716230737</c:v>
                </c:pt>
                <c:pt idx="129">
                  <c:v>3.7884356861240978</c:v>
                </c:pt>
                <c:pt idx="130">
                  <c:v>3.7865445800260913</c:v>
                </c:pt>
                <c:pt idx="131">
                  <c:v>3.8275412522350161</c:v>
                </c:pt>
                <c:pt idx="132">
                  <c:v>3.8589941208435121</c:v>
                </c:pt>
                <c:pt idx="133">
                  <c:v>3.9153174512144044</c:v>
                </c:pt>
                <c:pt idx="134">
                  <c:v>3.9340226141472243</c:v>
                </c:pt>
                <c:pt idx="135">
                  <c:v>4.020638678728635</c:v>
                </c:pt>
                <c:pt idx="136">
                  <c:v>4.0515614146578365</c:v>
                </c:pt>
                <c:pt idx="137">
                  <c:v>4.1483913438595934</c:v>
                </c:pt>
                <c:pt idx="138">
                  <c:v>4.1839773245613721</c:v>
                </c:pt>
                <c:pt idx="139">
                  <c:v>4.1793289696218778</c:v>
                </c:pt>
                <c:pt idx="140">
                  <c:v>4.2287876282279395</c:v>
                </c:pt>
                <c:pt idx="141">
                  <c:v>4.2169825900654541</c:v>
                </c:pt>
                <c:pt idx="142">
                  <c:v>4.1937140417442187</c:v>
                </c:pt>
                <c:pt idx="143">
                  <c:v>4.224293320480939</c:v>
                </c:pt>
                <c:pt idx="144">
                  <c:v>4.2159362423050961</c:v>
                </c:pt>
                <c:pt idx="145">
                  <c:v>4.2373430322178205</c:v>
                </c:pt>
                <c:pt idx="146">
                  <c:v>4.2357361742266013</c:v>
                </c:pt>
                <c:pt idx="147">
                  <c:v>4.1994276582058276</c:v>
                </c:pt>
                <c:pt idx="148">
                  <c:v>4.1742412837962446</c:v>
                </c:pt>
                <c:pt idx="149">
                  <c:v>4.2120150954365982</c:v>
                </c:pt>
                <c:pt idx="150">
                  <c:v>4.2004044559529632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3-B940-96BC-8FC0145A8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4572368"/>
        <c:axId val="-754532656"/>
      </c:scatterChart>
      <c:valAx>
        <c:axId val="-75457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4532656"/>
        <c:crossesAt val="0"/>
        <c:crossBetween val="midCat"/>
        <c:majorUnit val="10"/>
      </c:valAx>
      <c:valAx>
        <c:axId val="-7545326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45723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 (9)'!$L$1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 (9)'!$A$2:$A$141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 (9)'!$L$2:$L$141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7-1143-9F54-71B30E5E3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7508784"/>
        <c:axId val="-754866960"/>
      </c:scatterChart>
      <c:valAx>
        <c:axId val="-84750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4866960"/>
        <c:crossesAt val="0"/>
        <c:crossBetween val="midCat"/>
        <c:majorUnit val="10"/>
      </c:valAx>
      <c:valAx>
        <c:axId val="-7548669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750878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'14 (9)'!$A$2:$A$179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'14 (9)'!$P$2:$P$177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2-854F-AF1F-14EFC98E4816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summary!$AC$46:$AC$86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2-854F-AF1F-14EFC98E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0142112"/>
        <c:axId val="-754854432"/>
      </c:scatterChart>
      <c:valAx>
        <c:axId val="-80014211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4854432"/>
        <c:crossesAt val="0"/>
        <c:crossBetween val="midCat"/>
        <c:majorUnit val="10"/>
      </c:valAx>
      <c:valAx>
        <c:axId val="-75485443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0014211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 (9)'!$L$1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 (9)'!$A$2:$A$141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 (9)'!$M$2:$M$177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E-144D-9DC0-B845590AE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4572368"/>
        <c:axId val="-754532656"/>
      </c:scatterChart>
      <c:valAx>
        <c:axId val="-75457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4532656"/>
        <c:crossesAt val="0"/>
        <c:crossBetween val="midCat"/>
        <c:majorUnit val="10"/>
      </c:valAx>
      <c:valAx>
        <c:axId val="-7545326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45723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AIB (daf-2) dauers</a:t>
            </a:r>
          </a:p>
        </c:rich>
      </c:tx>
      <c:layout>
        <c:manualLayout>
          <c:xMode val="edge"/>
          <c:yMode val="edge"/>
          <c:x val="0.40093759469085499"/>
          <c:y val="5.4400984256331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  <c:pt idx="0">
                  <c:v>-6.1427694432934468</c:v>
                </c:pt>
                <c:pt idx="1">
                  <c:v>-3.2209222178191617</c:v>
                </c:pt>
                <c:pt idx="2">
                  <c:v>-3.3575424107399829</c:v>
                </c:pt>
                <c:pt idx="3">
                  <c:v>-1.9177163894244373</c:v>
                </c:pt>
                <c:pt idx="4">
                  <c:v>-0.9935765814528924</c:v>
                </c:pt>
                <c:pt idx="5">
                  <c:v>-0.1684649256375842</c:v>
                </c:pt>
                <c:pt idx="6">
                  <c:v>-3.3897732185092817</c:v>
                </c:pt>
                <c:pt idx="7">
                  <c:v>-5.0783289148177282</c:v>
                </c:pt>
                <c:pt idx="8">
                  <c:v>-5.7057510214425715</c:v>
                </c:pt>
                <c:pt idx="9">
                  <c:v>-4.0535270328170299</c:v>
                </c:pt>
                <c:pt idx="10">
                  <c:v>-3.1780858569713208</c:v>
                </c:pt>
                <c:pt idx="11">
                  <c:v>-3.2396586087066193</c:v>
                </c:pt>
                <c:pt idx="12">
                  <c:v>-1.3606443935279786</c:v>
                </c:pt>
                <c:pt idx="13">
                  <c:v>-1.1793382640322017</c:v>
                </c:pt>
                <c:pt idx="14">
                  <c:v>-1.8914472162087679</c:v>
                </c:pt>
                <c:pt idx="15">
                  <c:v>-2.9976247684084671</c:v>
                </c:pt>
                <c:pt idx="16">
                  <c:v>-0.99758829842188523</c:v>
                </c:pt>
                <c:pt idx="17">
                  <c:v>1.4711718058588907</c:v>
                </c:pt>
                <c:pt idx="18">
                  <c:v>2.3441464846501563</c:v>
                </c:pt>
                <c:pt idx="19">
                  <c:v>4.6113246500901841</c:v>
                </c:pt>
                <c:pt idx="20">
                  <c:v>3.6377919766908415</c:v>
                </c:pt>
                <c:pt idx="21">
                  <c:v>4.1193668212002379</c:v>
                </c:pt>
                <c:pt idx="22">
                  <c:v>4.3798698829581895</c:v>
                </c:pt>
                <c:pt idx="23">
                  <c:v>5.3777574638356214</c:v>
                </c:pt>
                <c:pt idx="24">
                  <c:v>5.2044105499826587</c:v>
                </c:pt>
                <c:pt idx="25">
                  <c:v>7.0708807076176665</c:v>
                </c:pt>
                <c:pt idx="26">
                  <c:v>10.258733992971953</c:v>
                </c:pt>
                <c:pt idx="27">
                  <c:v>13.057953278516866</c:v>
                </c:pt>
                <c:pt idx="28">
                  <c:v>12.636772689550192</c:v>
                </c:pt>
                <c:pt idx="29">
                  <c:v>13.264115025717979</c:v>
                </c:pt>
                <c:pt idx="30">
                  <c:v>13.144882995751447</c:v>
                </c:pt>
                <c:pt idx="31">
                  <c:v>15.141342008746392</c:v>
                </c:pt>
                <c:pt idx="32">
                  <c:v>16.561243299565735</c:v>
                </c:pt>
                <c:pt idx="33">
                  <c:v>16.684981292457501</c:v>
                </c:pt>
                <c:pt idx="34">
                  <c:v>18.035483364874647</c:v>
                </c:pt>
                <c:pt idx="35">
                  <c:v>21.357098648287334</c:v>
                </c:pt>
                <c:pt idx="36">
                  <c:v>24.15307467217005</c:v>
                </c:pt>
                <c:pt idx="37">
                  <c:v>28.330902390668651</c:v>
                </c:pt>
                <c:pt idx="38">
                  <c:v>29.075397156196566</c:v>
                </c:pt>
                <c:pt idx="39">
                  <c:v>32.376310422684149</c:v>
                </c:pt>
                <c:pt idx="40">
                  <c:v>32.339467741027285</c:v>
                </c:pt>
                <c:pt idx="41">
                  <c:v>33.60278567614354</c:v>
                </c:pt>
                <c:pt idx="42">
                  <c:v>32.763215244799405</c:v>
                </c:pt>
                <c:pt idx="43">
                  <c:v>32.620804122123175</c:v>
                </c:pt>
                <c:pt idx="44">
                  <c:v>34.324836828725509</c:v>
                </c:pt>
                <c:pt idx="45">
                  <c:v>34.889493050604123</c:v>
                </c:pt>
                <c:pt idx="46">
                  <c:v>33.259307500851683</c:v>
                </c:pt>
                <c:pt idx="47">
                  <c:v>32.845153176844114</c:v>
                </c:pt>
                <c:pt idx="48">
                  <c:v>31.705559623571144</c:v>
                </c:pt>
                <c:pt idx="49">
                  <c:v>30.48438627001331</c:v>
                </c:pt>
                <c:pt idx="50">
                  <c:v>32.651605327849254</c:v>
                </c:pt>
                <c:pt idx="51">
                  <c:v>32.289070022366317</c:v>
                </c:pt>
                <c:pt idx="52">
                  <c:v>31.399053585158732</c:v>
                </c:pt>
                <c:pt idx="53">
                  <c:v>31.469544862248348</c:v>
                </c:pt>
                <c:pt idx="54">
                  <c:v>31.063635704136573</c:v>
                </c:pt>
                <c:pt idx="55">
                  <c:v>30.494564951405739</c:v>
                </c:pt>
                <c:pt idx="56">
                  <c:v>30.54258393046937</c:v>
                </c:pt>
                <c:pt idx="57">
                  <c:v>29.604564973845687</c:v>
                </c:pt>
                <c:pt idx="58">
                  <c:v>29.626686643081118</c:v>
                </c:pt>
                <c:pt idx="59">
                  <c:v>27.698378355879161</c:v>
                </c:pt>
                <c:pt idx="60">
                  <c:v>28.144388691113171</c:v>
                </c:pt>
                <c:pt idx="61">
                  <c:v>27.77364757910799</c:v>
                </c:pt>
                <c:pt idx="62">
                  <c:v>28.491885987103039</c:v>
                </c:pt>
                <c:pt idx="63">
                  <c:v>27.933661585791729</c:v>
                </c:pt>
                <c:pt idx="64">
                  <c:v>25.305836944668048</c:v>
                </c:pt>
                <c:pt idx="65">
                  <c:v>24.258887344801884</c:v>
                </c:pt>
                <c:pt idx="66">
                  <c:v>21.647589753824708</c:v>
                </c:pt>
                <c:pt idx="67">
                  <c:v>18.00046686181528</c:v>
                </c:pt>
                <c:pt idx="68">
                  <c:v>18.0245877672196</c:v>
                </c:pt>
                <c:pt idx="69">
                  <c:v>20.559049234635371</c:v>
                </c:pt>
                <c:pt idx="70">
                  <c:v>20.616147735555561</c:v>
                </c:pt>
                <c:pt idx="71">
                  <c:v>19.215130965767962</c:v>
                </c:pt>
                <c:pt idx="72">
                  <c:v>14.994083914672446</c:v>
                </c:pt>
                <c:pt idx="73">
                  <c:v>14.430081387824053</c:v>
                </c:pt>
                <c:pt idx="74">
                  <c:v>12.008044879068562</c:v>
                </c:pt>
                <c:pt idx="75">
                  <c:v>16.891939275144754</c:v>
                </c:pt>
                <c:pt idx="76">
                  <c:v>16.130691005648039</c:v>
                </c:pt>
                <c:pt idx="77">
                  <c:v>16.622987025606921</c:v>
                </c:pt>
                <c:pt idx="78">
                  <c:v>11.382190499575765</c:v>
                </c:pt>
                <c:pt idx="79">
                  <c:v>9.0298791439265393</c:v>
                </c:pt>
                <c:pt idx="80">
                  <c:v>7.1803476525945094</c:v>
                </c:pt>
                <c:pt idx="81">
                  <c:v>6.9067192964852735</c:v>
                </c:pt>
                <c:pt idx="82">
                  <c:v>3.6725677250008193</c:v>
                </c:pt>
                <c:pt idx="83">
                  <c:v>2.1986678186158191</c:v>
                </c:pt>
                <c:pt idx="84">
                  <c:v>0.79376203313222471</c:v>
                </c:pt>
                <c:pt idx="85">
                  <c:v>-0.69733047574768314</c:v>
                </c:pt>
                <c:pt idx="86">
                  <c:v>-2.3449601303270393</c:v>
                </c:pt>
                <c:pt idx="87">
                  <c:v>-4.0416589511285217</c:v>
                </c:pt>
                <c:pt idx="88">
                  <c:v>-4.3062551628079646</c:v>
                </c:pt>
                <c:pt idx="89">
                  <c:v>-5.9186849823872061</c:v>
                </c:pt>
                <c:pt idx="90">
                  <c:v>-9.0410440738861944</c:v>
                </c:pt>
                <c:pt idx="91">
                  <c:v>-5.7124439341184212</c:v>
                </c:pt>
                <c:pt idx="92">
                  <c:v>-5.1481882846776497</c:v>
                </c:pt>
                <c:pt idx="93">
                  <c:v>-7.0412553768560819</c:v>
                </c:pt>
                <c:pt idx="94">
                  <c:v>-5.2480059779533299</c:v>
                </c:pt>
                <c:pt idx="95">
                  <c:v>-4.8706639029889356</c:v>
                </c:pt>
                <c:pt idx="96">
                  <c:v>-6.3117274561679872</c:v>
                </c:pt>
                <c:pt idx="97">
                  <c:v>-6.3505988860268623</c:v>
                </c:pt>
                <c:pt idx="98">
                  <c:v>-5.1895654160118045</c:v>
                </c:pt>
                <c:pt idx="99">
                  <c:v>-4.6751978768949405</c:v>
                </c:pt>
                <c:pt idx="100">
                  <c:v>1.4223879691043049</c:v>
                </c:pt>
                <c:pt idx="101">
                  <c:v>0.47342551744615124</c:v>
                </c:pt>
                <c:pt idx="102">
                  <c:v>0.45359290606928016</c:v>
                </c:pt>
                <c:pt idx="103">
                  <c:v>0.99431002534904633</c:v>
                </c:pt>
                <c:pt idx="104">
                  <c:v>-0.6674544343319776</c:v>
                </c:pt>
                <c:pt idx="105">
                  <c:v>0.40678096810326125</c:v>
                </c:pt>
                <c:pt idx="106">
                  <c:v>-0.64827478036068975</c:v>
                </c:pt>
                <c:pt idx="107">
                  <c:v>-0.32184036275445199</c:v>
                </c:pt>
                <c:pt idx="108">
                  <c:v>0.18841272290363889</c:v>
                </c:pt>
                <c:pt idx="109">
                  <c:v>-0.62704457212527709</c:v>
                </c:pt>
                <c:pt idx="110">
                  <c:v>-0.51798636893461525</c:v>
                </c:pt>
                <c:pt idx="111">
                  <c:v>0.50882438216390791</c:v>
                </c:pt>
                <c:pt idx="112">
                  <c:v>-0.59937390603856622</c:v>
                </c:pt>
                <c:pt idx="113">
                  <c:v>-2.0538074864885876</c:v>
                </c:pt>
                <c:pt idx="114">
                  <c:v>-1.8368370499001647</c:v>
                </c:pt>
                <c:pt idx="115">
                  <c:v>-2.7974878845680031</c:v>
                </c:pt>
                <c:pt idx="116">
                  <c:v>-1.84623252884323</c:v>
                </c:pt>
                <c:pt idx="117">
                  <c:v>-2.5584832827707435</c:v>
                </c:pt>
                <c:pt idx="118">
                  <c:v>-3.4392726764463117</c:v>
                </c:pt>
                <c:pt idx="119">
                  <c:v>-4.0304915051715584</c:v>
                </c:pt>
                <c:pt idx="120">
                  <c:v>-4.5404368569717377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  <c:pt idx="0">
                  <c:v>-0.59355491852286013</c:v>
                </c:pt>
                <c:pt idx="1">
                  <c:v>-0.23710974268735907</c:v>
                </c:pt>
                <c:pt idx="2">
                  <c:v>-0.8217208427181637</c:v>
                </c:pt>
                <c:pt idx="3">
                  <c:v>-2.3471670562470566</c:v>
                </c:pt>
                <c:pt idx="4">
                  <c:v>-1.3814789901622748</c:v>
                </c:pt>
                <c:pt idx="5">
                  <c:v>-0.44483214176040609</c:v>
                </c:pt>
                <c:pt idx="6">
                  <c:v>0.60026970585965311</c:v>
                </c:pt>
                <c:pt idx="7">
                  <c:v>-0.3746253057015127</c:v>
                </c:pt>
                <c:pt idx="8">
                  <c:v>0.42068486668422067</c:v>
                </c:pt>
                <c:pt idx="9">
                  <c:v>-1.0784267962744272</c:v>
                </c:pt>
                <c:pt idx="10">
                  <c:v>-1.8340362482741723</c:v>
                </c:pt>
                <c:pt idx="11">
                  <c:v>-1.4221300735820543</c:v>
                </c:pt>
                <c:pt idx="12">
                  <c:v>-0.18638039513515944</c:v>
                </c:pt>
                <c:pt idx="13">
                  <c:v>1.6574395056138633</c:v>
                </c:pt>
                <c:pt idx="14">
                  <c:v>0.10101410461875908</c:v>
                </c:pt>
                <c:pt idx="15">
                  <c:v>-7.4888732669800437E-2</c:v>
                </c:pt>
                <c:pt idx="16">
                  <c:v>-0.54427353148017854</c:v>
                </c:pt>
                <c:pt idx="17">
                  <c:v>0.70767303971977991</c:v>
                </c:pt>
                <c:pt idx="18">
                  <c:v>0.1772866585092589</c:v>
                </c:pt>
                <c:pt idx="19">
                  <c:v>-1.8378706491764862</c:v>
                </c:pt>
                <c:pt idx="20">
                  <c:v>-2.1221358784179922</c:v>
                </c:pt>
                <c:pt idx="21">
                  <c:v>-0.46248661888563736</c:v>
                </c:pt>
                <c:pt idx="22">
                  <c:v>-2.167326760055988</c:v>
                </c:pt>
                <c:pt idx="23">
                  <c:v>0.25115090252578876</c:v>
                </c:pt>
                <c:pt idx="24">
                  <c:v>-0.83653806191430968</c:v>
                </c:pt>
                <c:pt idx="25">
                  <c:v>-0.61028675390116494</c:v>
                </c:pt>
                <c:pt idx="26">
                  <c:v>-1.0950399303407343</c:v>
                </c:pt>
                <c:pt idx="27">
                  <c:v>-1.0399923498931576</c:v>
                </c:pt>
                <c:pt idx="28">
                  <c:v>0.15573117386072124</c:v>
                </c:pt>
                <c:pt idx="29">
                  <c:v>-2.1948124520334922</c:v>
                </c:pt>
                <c:pt idx="30">
                  <c:v>-1.5937674275002762</c:v>
                </c:pt>
                <c:pt idx="31">
                  <c:v>-0.9935394914201513</c:v>
                </c:pt>
                <c:pt idx="32">
                  <c:v>-1.1486362336725864</c:v>
                </c:pt>
                <c:pt idx="33">
                  <c:v>-2.4584551789580331</c:v>
                </c:pt>
                <c:pt idx="34">
                  <c:v>-0.31069407622275846</c:v>
                </c:pt>
                <c:pt idx="35">
                  <c:v>-2.6427799476371607</c:v>
                </c:pt>
                <c:pt idx="36">
                  <c:v>0.18784042537960727</c:v>
                </c:pt>
                <c:pt idx="37">
                  <c:v>-0.2628399107313637</c:v>
                </c:pt>
                <c:pt idx="38">
                  <c:v>-2.8452802026061983</c:v>
                </c:pt>
                <c:pt idx="39">
                  <c:v>-1.4236012939100198</c:v>
                </c:pt>
                <c:pt idx="40">
                  <c:v>-0.33733429819217586</c:v>
                </c:pt>
                <c:pt idx="41">
                  <c:v>-1.0772884895012613</c:v>
                </c:pt>
                <c:pt idx="42">
                  <c:v>-1.4990725424019076</c:v>
                </c:pt>
                <c:pt idx="43">
                  <c:v>-2.4721055167578174</c:v>
                </c:pt>
                <c:pt idx="44">
                  <c:v>-1.811810036088737</c:v>
                </c:pt>
                <c:pt idx="45">
                  <c:v>-0.99716459589041939</c:v>
                </c:pt>
                <c:pt idx="46">
                  <c:v>-1.9565592799051013</c:v>
                </c:pt>
                <c:pt idx="47">
                  <c:v>-2.7244711308434115</c:v>
                </c:pt>
                <c:pt idx="48">
                  <c:v>0.62848997615546953</c:v>
                </c:pt>
                <c:pt idx="49">
                  <c:v>3.1225402781793856</c:v>
                </c:pt>
                <c:pt idx="50">
                  <c:v>3.2981549359388547</c:v>
                </c:pt>
                <c:pt idx="51">
                  <c:v>7.5909293446889956</c:v>
                </c:pt>
                <c:pt idx="52">
                  <c:v>8.4260946413986559</c:v>
                </c:pt>
                <c:pt idx="53">
                  <c:v>9.9121157209111885</c:v>
                </c:pt>
                <c:pt idx="54">
                  <c:v>9.3677076173773592</c:v>
                </c:pt>
                <c:pt idx="55">
                  <c:v>8.4797064993415887</c:v>
                </c:pt>
                <c:pt idx="56">
                  <c:v>11.091175203597517</c:v>
                </c:pt>
                <c:pt idx="57">
                  <c:v>9.2303419099514166</c:v>
                </c:pt>
                <c:pt idx="58">
                  <c:v>8.8247082082794286</c:v>
                </c:pt>
                <c:pt idx="59">
                  <c:v>7.5353899372312387</c:v>
                </c:pt>
                <c:pt idx="60">
                  <c:v>7.7029616489323756</c:v>
                </c:pt>
                <c:pt idx="61">
                  <c:v>7.8251687188308745</c:v>
                </c:pt>
                <c:pt idx="62">
                  <c:v>6.2088881276911421</c:v>
                </c:pt>
                <c:pt idx="63">
                  <c:v>6.7563989500340318</c:v>
                </c:pt>
                <c:pt idx="64">
                  <c:v>4.8747007238866829</c:v>
                </c:pt>
                <c:pt idx="65">
                  <c:v>5.9593163233448587</c:v>
                </c:pt>
                <c:pt idx="66">
                  <c:v>5.5960322596158223</c:v>
                </c:pt>
                <c:pt idx="67">
                  <c:v>4.7894406379391521</c:v>
                </c:pt>
                <c:pt idx="68">
                  <c:v>3.9657326349122091</c:v>
                </c:pt>
                <c:pt idx="69">
                  <c:v>4.0539535951922359</c:v>
                </c:pt>
                <c:pt idx="70">
                  <c:v>2.2501768930739172</c:v>
                </c:pt>
                <c:pt idx="71">
                  <c:v>4.5083686681355335</c:v>
                </c:pt>
                <c:pt idx="72">
                  <c:v>5.0071795684164044</c:v>
                </c:pt>
                <c:pt idx="73">
                  <c:v>3.5708061104824496</c:v>
                </c:pt>
                <c:pt idx="74">
                  <c:v>1.5720799169227342</c:v>
                </c:pt>
                <c:pt idx="75">
                  <c:v>3.5301576901959018</c:v>
                </c:pt>
                <c:pt idx="76">
                  <c:v>1.5852852566830005</c:v>
                </c:pt>
                <c:pt idx="77">
                  <c:v>0.43848428808714462</c:v>
                </c:pt>
                <c:pt idx="78">
                  <c:v>0.99163988983997731</c:v>
                </c:pt>
                <c:pt idx="79">
                  <c:v>0.30456007428529447</c:v>
                </c:pt>
                <c:pt idx="80">
                  <c:v>0.99306594652779456</c:v>
                </c:pt>
                <c:pt idx="81">
                  <c:v>1.7293081523627767</c:v>
                </c:pt>
                <c:pt idx="82">
                  <c:v>1.454582825262313</c:v>
                </c:pt>
                <c:pt idx="83">
                  <c:v>-1.3819150626466952</c:v>
                </c:pt>
                <c:pt idx="84">
                  <c:v>-1.3049628925206118</c:v>
                </c:pt>
                <c:pt idx="85">
                  <c:v>-2.4113207267792962</c:v>
                </c:pt>
                <c:pt idx="86">
                  <c:v>-3.4200152716886727</c:v>
                </c:pt>
                <c:pt idx="87">
                  <c:v>-2.6280156835010149</c:v>
                </c:pt>
                <c:pt idx="88">
                  <c:v>-3.5462439403755694</c:v>
                </c:pt>
                <c:pt idx="89">
                  <c:v>-2.0489965046412708</c:v>
                </c:pt>
                <c:pt idx="90">
                  <c:v>-1.2998434900683742</c:v>
                </c:pt>
                <c:pt idx="91">
                  <c:v>-2.1617707290911814</c:v>
                </c:pt>
                <c:pt idx="92">
                  <c:v>-2.5213175587026191</c:v>
                </c:pt>
                <c:pt idx="93">
                  <c:v>-1.6573230384693869</c:v>
                </c:pt>
                <c:pt idx="94">
                  <c:v>-2.0656444939220369</c:v>
                </c:pt>
                <c:pt idx="95">
                  <c:v>-2.4671419208724967</c:v>
                </c:pt>
                <c:pt idx="96">
                  <c:v>-1.9175343875615491</c:v>
                </c:pt>
                <c:pt idx="97">
                  <c:v>-2.8628268228621279</c:v>
                </c:pt>
                <c:pt idx="98">
                  <c:v>-0.86639790962271634</c:v>
                </c:pt>
                <c:pt idx="99">
                  <c:v>-1.7073479436147694</c:v>
                </c:pt>
                <c:pt idx="100">
                  <c:v>-0.38188331442874751</c:v>
                </c:pt>
                <c:pt idx="101">
                  <c:v>-0.851281436205655</c:v>
                </c:pt>
                <c:pt idx="102">
                  <c:v>0.39059957042880045</c:v>
                </c:pt>
                <c:pt idx="103">
                  <c:v>-1.0848395247484206</c:v>
                </c:pt>
                <c:pt idx="104">
                  <c:v>-1.4131150294973163</c:v>
                </c:pt>
                <c:pt idx="105">
                  <c:v>-2.0160821813312602</c:v>
                </c:pt>
                <c:pt idx="106">
                  <c:v>-1.9119984400611296</c:v>
                </c:pt>
                <c:pt idx="107">
                  <c:v>-0.50878947491686632</c:v>
                </c:pt>
                <c:pt idx="108">
                  <c:v>-0.90764775234959061</c:v>
                </c:pt>
                <c:pt idx="109">
                  <c:v>-1.6995437433022766</c:v>
                </c:pt>
                <c:pt idx="110">
                  <c:v>-0.10518481349061405</c:v>
                </c:pt>
                <c:pt idx="111">
                  <c:v>-0.5533481253999547</c:v>
                </c:pt>
                <c:pt idx="112">
                  <c:v>-0.44754702562905979</c:v>
                </c:pt>
                <c:pt idx="113">
                  <c:v>0.18867317584216844</c:v>
                </c:pt>
                <c:pt idx="114">
                  <c:v>-0.86765400613967436</c:v>
                </c:pt>
                <c:pt idx="115">
                  <c:v>-1.4128190995770358</c:v>
                </c:pt>
                <c:pt idx="116">
                  <c:v>-1.2428087867826951</c:v>
                </c:pt>
                <c:pt idx="117">
                  <c:v>0.35884672141503193</c:v>
                </c:pt>
                <c:pt idx="118">
                  <c:v>0.36645395021948601</c:v>
                </c:pt>
                <c:pt idx="119">
                  <c:v>-0.5161170856142886</c:v>
                </c:pt>
                <c:pt idx="120">
                  <c:v>-0.78269748220223678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  <c:pt idx="0">
                  <c:v>-4.4460053020884116</c:v>
                </c:pt>
                <c:pt idx="1">
                  <c:v>-2.5962141399548435</c:v>
                </c:pt>
                <c:pt idx="2">
                  <c:v>-4.5771979957451014</c:v>
                </c:pt>
                <c:pt idx="3">
                  <c:v>-3.9103675199996144</c:v>
                </c:pt>
                <c:pt idx="4">
                  <c:v>-3.6214867600759435</c:v>
                </c:pt>
                <c:pt idx="5">
                  <c:v>-3.0706169101898566</c:v>
                </c:pt>
                <c:pt idx="6">
                  <c:v>-2.7155109988913151</c:v>
                </c:pt>
                <c:pt idx="7">
                  <c:v>-4.8440954504320377</c:v>
                </c:pt>
                <c:pt idx="8">
                  <c:v>-6.454707956369961</c:v>
                </c:pt>
                <c:pt idx="9">
                  <c:v>-4.4533553257846599</c:v>
                </c:pt>
                <c:pt idx="10">
                  <c:v>-8.9851756077112785</c:v>
                </c:pt>
                <c:pt idx="11">
                  <c:v>-3.2505921121437429</c:v>
                </c:pt>
                <c:pt idx="12">
                  <c:v>-2.2264008061662115</c:v>
                </c:pt>
                <c:pt idx="13">
                  <c:v>-0.23322104842099142</c:v>
                </c:pt>
                <c:pt idx="14">
                  <c:v>2.4382727870489744</c:v>
                </c:pt>
                <c:pt idx="15">
                  <c:v>1.2066636057297593</c:v>
                </c:pt>
                <c:pt idx="16">
                  <c:v>-1.5490156179744319</c:v>
                </c:pt>
                <c:pt idx="17">
                  <c:v>-1.319204853377252</c:v>
                </c:pt>
                <c:pt idx="18">
                  <c:v>0.42823352701175282</c:v>
                </c:pt>
                <c:pt idx="19">
                  <c:v>1.2546724061485091</c:v>
                </c:pt>
                <c:pt idx="20">
                  <c:v>3.7399391205994617</c:v>
                </c:pt>
                <c:pt idx="21">
                  <c:v>3.8798905613915746</c:v>
                </c:pt>
                <c:pt idx="22">
                  <c:v>1.7626664419208384</c:v>
                </c:pt>
                <c:pt idx="23">
                  <c:v>1.3070404432186746</c:v>
                </c:pt>
                <c:pt idx="24">
                  <c:v>0.63207065039136845</c:v>
                </c:pt>
                <c:pt idx="25">
                  <c:v>-1.0437679385363605</c:v>
                </c:pt>
                <c:pt idx="26">
                  <c:v>-2.4586065759853173</c:v>
                </c:pt>
                <c:pt idx="27">
                  <c:v>-2.5041293454668319</c:v>
                </c:pt>
                <c:pt idx="28">
                  <c:v>-5.6840100853290085</c:v>
                </c:pt>
                <c:pt idx="29">
                  <c:v>-8.3918236686605994</c:v>
                </c:pt>
                <c:pt idx="30">
                  <c:v>-11.545110729335144</c:v>
                </c:pt>
                <c:pt idx="31">
                  <c:v>-10.648156081882128</c:v>
                </c:pt>
                <c:pt idx="32">
                  <c:v>-10.90067577228686</c:v>
                </c:pt>
                <c:pt idx="33">
                  <c:v>-11.661529582627004</c:v>
                </c:pt>
                <c:pt idx="34">
                  <c:v>-10.59026924628151</c:v>
                </c:pt>
                <c:pt idx="35">
                  <c:v>-11.152750441300983</c:v>
                </c:pt>
                <c:pt idx="36">
                  <c:v>-12.485591749902854</c:v>
                </c:pt>
                <c:pt idx="37">
                  <c:v>-10.743832321704657</c:v>
                </c:pt>
                <c:pt idx="38">
                  <c:v>-9.4383273533182095</c:v>
                </c:pt>
                <c:pt idx="39">
                  <c:v>-9.577421764843546</c:v>
                </c:pt>
                <c:pt idx="40">
                  <c:v>-10.571530436486761</c:v>
                </c:pt>
                <c:pt idx="41">
                  <c:v>-7.8711926235305265</c:v>
                </c:pt>
                <c:pt idx="42">
                  <c:v>-8.6262550115492758</c:v>
                </c:pt>
                <c:pt idx="43">
                  <c:v>-6.9427815267866952</c:v>
                </c:pt>
                <c:pt idx="44">
                  <c:v>-4.8278937990777191</c:v>
                </c:pt>
                <c:pt idx="45">
                  <c:v>-3.9624377296379292</c:v>
                </c:pt>
                <c:pt idx="46">
                  <c:v>-4.3607193851590802</c:v>
                </c:pt>
                <c:pt idx="47">
                  <c:v>-4.26449390034856</c:v>
                </c:pt>
                <c:pt idx="48">
                  <c:v>-2.8339987956461052</c:v>
                </c:pt>
                <c:pt idx="49">
                  <c:v>-6.2102428352310515</c:v>
                </c:pt>
                <c:pt idx="50">
                  <c:v>-3.1471564386512543</c:v>
                </c:pt>
                <c:pt idx="51">
                  <c:v>0.3897092070264449</c:v>
                </c:pt>
                <c:pt idx="52">
                  <c:v>0.40957071959919261</c:v>
                </c:pt>
                <c:pt idx="53">
                  <c:v>4.9367132873795576</c:v>
                </c:pt>
                <c:pt idx="54">
                  <c:v>4.1034710297454042</c:v>
                </c:pt>
                <c:pt idx="55">
                  <c:v>2.8154709887773093</c:v>
                </c:pt>
                <c:pt idx="56">
                  <c:v>4.285058085234585</c:v>
                </c:pt>
                <c:pt idx="57">
                  <c:v>5.4415006294584911</c:v>
                </c:pt>
                <c:pt idx="58">
                  <c:v>6.0967056731985219</c:v>
                </c:pt>
                <c:pt idx="59">
                  <c:v>3.6590423867520379</c:v>
                </c:pt>
                <c:pt idx="60">
                  <c:v>3.1679345408288615</c:v>
                </c:pt>
                <c:pt idx="61">
                  <c:v>4.2708420167959824</c:v>
                </c:pt>
                <c:pt idx="62">
                  <c:v>5.0888983813036939</c:v>
                </c:pt>
                <c:pt idx="63">
                  <c:v>2.6213557214840191</c:v>
                </c:pt>
                <c:pt idx="64">
                  <c:v>4.0019789227413467</c:v>
                </c:pt>
                <c:pt idx="65">
                  <c:v>6.4537027786254182</c:v>
                </c:pt>
                <c:pt idx="66">
                  <c:v>2.0302953453291481</c:v>
                </c:pt>
                <c:pt idx="67">
                  <c:v>3.72319120430415</c:v>
                </c:pt>
                <c:pt idx="68">
                  <c:v>2.0220791121330977</c:v>
                </c:pt>
                <c:pt idx="69">
                  <c:v>2.1986762020840289</c:v>
                </c:pt>
                <c:pt idx="70">
                  <c:v>5.5188314954221758</c:v>
                </c:pt>
                <c:pt idx="71">
                  <c:v>5.4197071326342137</c:v>
                </c:pt>
                <c:pt idx="72">
                  <c:v>2.2084504481166065</c:v>
                </c:pt>
                <c:pt idx="73">
                  <c:v>3.8596960150835367</c:v>
                </c:pt>
                <c:pt idx="74">
                  <c:v>4.8462719927115989</c:v>
                </c:pt>
                <c:pt idx="75">
                  <c:v>2.1349590336097028</c:v>
                </c:pt>
                <c:pt idx="76">
                  <c:v>2.2816349337338679</c:v>
                </c:pt>
                <c:pt idx="77">
                  <c:v>2.417227519383788</c:v>
                </c:pt>
                <c:pt idx="78">
                  <c:v>-0.15881531623414871</c:v>
                </c:pt>
                <c:pt idx="79">
                  <c:v>3.1738633138046772</c:v>
                </c:pt>
                <c:pt idx="80">
                  <c:v>2.3230907538947179</c:v>
                </c:pt>
                <c:pt idx="81">
                  <c:v>0.21019760877115704</c:v>
                </c:pt>
                <c:pt idx="82">
                  <c:v>4.6833786267190787</c:v>
                </c:pt>
                <c:pt idx="83">
                  <c:v>5.7102221687301027</c:v>
                </c:pt>
                <c:pt idx="84">
                  <c:v>0.83558262650505599</c:v>
                </c:pt>
                <c:pt idx="85">
                  <c:v>0.57028672753995702</c:v>
                </c:pt>
                <c:pt idx="86">
                  <c:v>-3.6917992280166865</c:v>
                </c:pt>
                <c:pt idx="87">
                  <c:v>-1.2872966123345955</c:v>
                </c:pt>
                <c:pt idx="88">
                  <c:v>-5.9963945848129638</c:v>
                </c:pt>
                <c:pt idx="89">
                  <c:v>-5.2070515633506194</c:v>
                </c:pt>
                <c:pt idx="90">
                  <c:v>-7.0818753296531893</c:v>
                </c:pt>
                <c:pt idx="91">
                  <c:v>-7.2303582268669979</c:v>
                </c:pt>
                <c:pt idx="92">
                  <c:v>-9.3213688087760733</c:v>
                </c:pt>
                <c:pt idx="93">
                  <c:v>-6.3425217779416121</c:v>
                </c:pt>
                <c:pt idx="94">
                  <c:v>-10.102682397048223</c:v>
                </c:pt>
                <c:pt idx="95">
                  <c:v>-9.3974342562831463</c:v>
                </c:pt>
                <c:pt idx="96">
                  <c:v>-8.937142064006478</c:v>
                </c:pt>
                <c:pt idx="97">
                  <c:v>-9.5369147046975868</c:v>
                </c:pt>
                <c:pt idx="98">
                  <c:v>-9.0548023943642413</c:v>
                </c:pt>
                <c:pt idx="99">
                  <c:v>-8.1844954835613013</c:v>
                </c:pt>
                <c:pt idx="100">
                  <c:v>-10.258585254436536</c:v>
                </c:pt>
                <c:pt idx="101">
                  <c:v>-8.2675457258161451</c:v>
                </c:pt>
                <c:pt idx="102">
                  <c:v>-9.0288368615638603</c:v>
                </c:pt>
                <c:pt idx="103">
                  <c:v>-6.6687766327875737</c:v>
                </c:pt>
                <c:pt idx="104">
                  <c:v>-6.2227171660457703</c:v>
                </c:pt>
                <c:pt idx="105">
                  <c:v>-6.2572680348450582</c:v>
                </c:pt>
                <c:pt idx="106">
                  <c:v>-5.6720028311114712</c:v>
                </c:pt>
                <c:pt idx="107">
                  <c:v>-6.8444506244854448</c:v>
                </c:pt>
                <c:pt idx="108">
                  <c:v>-6.0999837311761205</c:v>
                </c:pt>
                <c:pt idx="109">
                  <c:v>-6.8837796711993349</c:v>
                </c:pt>
                <c:pt idx="110">
                  <c:v>-4.6168336092667221</c:v>
                </c:pt>
                <c:pt idx="111">
                  <c:v>-2.6234187847447585</c:v>
                </c:pt>
                <c:pt idx="112">
                  <c:v>-4.357114728181493</c:v>
                </c:pt>
                <c:pt idx="113">
                  <c:v>-1.6471831467314579</c:v>
                </c:pt>
                <c:pt idx="114">
                  <c:v>-3.3169891288369646</c:v>
                </c:pt>
                <c:pt idx="115">
                  <c:v>-1.7801741238171731</c:v>
                </c:pt>
                <c:pt idx="116">
                  <c:v>-2.6152107088247813</c:v>
                </c:pt>
                <c:pt idx="117">
                  <c:v>-2.6053545744515803</c:v>
                </c:pt>
                <c:pt idx="118">
                  <c:v>-2.49842911540224</c:v>
                </c:pt>
                <c:pt idx="119">
                  <c:v>-2.2491605272017194</c:v>
                </c:pt>
                <c:pt idx="120">
                  <c:v>-2.2132396628709294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  <c:pt idx="0">
                  <c:v>-11.265559850453309</c:v>
                </c:pt>
                <c:pt idx="1">
                  <c:v>-10.486764147871279</c:v>
                </c:pt>
                <c:pt idx="2">
                  <c:v>-9.0317057756443795</c:v>
                </c:pt>
                <c:pt idx="3">
                  <c:v>-4.7289149394822196</c:v>
                </c:pt>
                <c:pt idx="4">
                  <c:v>0.77346466436431904</c:v>
                </c:pt>
                <c:pt idx="5">
                  <c:v>3.0663286622721806</c:v>
                </c:pt>
                <c:pt idx="6">
                  <c:v>1.9843574544221876</c:v>
                </c:pt>
                <c:pt idx="7">
                  <c:v>5.6844797706765346</c:v>
                </c:pt>
                <c:pt idx="8">
                  <c:v>4.3499174386202819</c:v>
                </c:pt>
                <c:pt idx="9">
                  <c:v>3.6168086492268672</c:v>
                </c:pt>
                <c:pt idx="10">
                  <c:v>8.982290558821564</c:v>
                </c:pt>
                <c:pt idx="11">
                  <c:v>8.6091161354612744</c:v>
                </c:pt>
                <c:pt idx="12">
                  <c:v>6.0428964801947487</c:v>
                </c:pt>
                <c:pt idx="13">
                  <c:v>0.15007939301694725</c:v>
                </c:pt>
                <c:pt idx="14">
                  <c:v>-0.74940267154836115</c:v>
                </c:pt>
                <c:pt idx="15">
                  <c:v>-8.5083804534583182E-2</c:v>
                </c:pt>
                <c:pt idx="16">
                  <c:v>3.451603135504739</c:v>
                </c:pt>
                <c:pt idx="17">
                  <c:v>-8.9067564575323901E-2</c:v>
                </c:pt>
                <c:pt idx="18">
                  <c:v>-3.1553936830295184</c:v>
                </c:pt>
                <c:pt idx="19">
                  <c:v>-5.5656312850285925</c:v>
                </c:pt>
                <c:pt idx="20">
                  <c:v>-3.3663565333244994</c:v>
                </c:pt>
                <c:pt idx="21">
                  <c:v>-4.016194998643174</c:v>
                </c:pt>
                <c:pt idx="22">
                  <c:v>-6.0249429822942453</c:v>
                </c:pt>
                <c:pt idx="23">
                  <c:v>-3.0261708574887409</c:v>
                </c:pt>
                <c:pt idx="24">
                  <c:v>-4.9872580029005489</c:v>
                </c:pt>
                <c:pt idx="25">
                  <c:v>-5.4270940813214423</c:v>
                </c:pt>
                <c:pt idx="26">
                  <c:v>-2.8787021752496322</c:v>
                </c:pt>
                <c:pt idx="27">
                  <c:v>-2.5951596440871061</c:v>
                </c:pt>
                <c:pt idx="28">
                  <c:v>-5.3896930486260528</c:v>
                </c:pt>
                <c:pt idx="29">
                  <c:v>-1.4865206472943477</c:v>
                </c:pt>
                <c:pt idx="30">
                  <c:v>-2.9079318037385509</c:v>
                </c:pt>
                <c:pt idx="31">
                  <c:v>-1.9304773505418908</c:v>
                </c:pt>
                <c:pt idx="32">
                  <c:v>1.8795085891902135</c:v>
                </c:pt>
                <c:pt idx="33">
                  <c:v>4.119471900341714</c:v>
                </c:pt>
                <c:pt idx="34">
                  <c:v>7.1775372911399584</c:v>
                </c:pt>
                <c:pt idx="35">
                  <c:v>3.144473374872629</c:v>
                </c:pt>
                <c:pt idx="36">
                  <c:v>0.61995306694493602</c:v>
                </c:pt>
                <c:pt idx="37">
                  <c:v>2.4506941125603183</c:v>
                </c:pt>
                <c:pt idx="38">
                  <c:v>-0.39967789529073522</c:v>
                </c:pt>
                <c:pt idx="39">
                  <c:v>-3.6474999721451775</c:v>
                </c:pt>
                <c:pt idx="40">
                  <c:v>-0.17110321251810823</c:v>
                </c:pt>
                <c:pt idx="41">
                  <c:v>0.36417368489362534</c:v>
                </c:pt>
                <c:pt idx="42">
                  <c:v>-0.47517004462767554</c:v>
                </c:pt>
                <c:pt idx="43">
                  <c:v>-1.7214841532992224</c:v>
                </c:pt>
                <c:pt idx="44">
                  <c:v>-0.46705093357648941</c:v>
                </c:pt>
                <c:pt idx="45">
                  <c:v>1.3603022288928439</c:v>
                </c:pt>
                <c:pt idx="46">
                  <c:v>-1.0077031956792109</c:v>
                </c:pt>
                <c:pt idx="47">
                  <c:v>-4.4757841895910939</c:v>
                </c:pt>
                <c:pt idx="48">
                  <c:v>-3.4809323464890256</c:v>
                </c:pt>
                <c:pt idx="49">
                  <c:v>-3.9262861321799072</c:v>
                </c:pt>
                <c:pt idx="50">
                  <c:v>-5.2326346595232298</c:v>
                </c:pt>
                <c:pt idx="51">
                  <c:v>-4.3648633157189369</c:v>
                </c:pt>
                <c:pt idx="52">
                  <c:v>-3.6748095503904539</c:v>
                </c:pt>
                <c:pt idx="53">
                  <c:v>-4.0424693662960749</c:v>
                </c:pt>
                <c:pt idx="54">
                  <c:v>-4.2658822843271187</c:v>
                </c:pt>
                <c:pt idx="55">
                  <c:v>-4.3002701614022767</c:v>
                </c:pt>
                <c:pt idx="56">
                  <c:v>-3.199544424351914</c:v>
                </c:pt>
                <c:pt idx="57">
                  <c:v>-7.588697097680436</c:v>
                </c:pt>
                <c:pt idx="58">
                  <c:v>-6.88541828287077</c:v>
                </c:pt>
                <c:pt idx="59">
                  <c:v>-8.7331628515841846</c:v>
                </c:pt>
                <c:pt idx="60">
                  <c:v>-6.3477045086956476</c:v>
                </c:pt>
                <c:pt idx="61">
                  <c:v>-3.8078827945133482</c:v>
                </c:pt>
                <c:pt idx="62">
                  <c:v>-1.7481293043318147</c:v>
                </c:pt>
                <c:pt idx="63">
                  <c:v>0.66496985176186096</c:v>
                </c:pt>
                <c:pt idx="64">
                  <c:v>2.1580623562486414</c:v>
                </c:pt>
                <c:pt idx="65">
                  <c:v>-3.4786740078830816</c:v>
                </c:pt>
                <c:pt idx="66">
                  <c:v>-0.82296350267136775</c:v>
                </c:pt>
                <c:pt idx="67">
                  <c:v>1.303711536579615</c:v>
                </c:pt>
                <c:pt idx="68">
                  <c:v>-4.4386346218866244</c:v>
                </c:pt>
                <c:pt idx="69">
                  <c:v>-2.2492477054105211</c:v>
                </c:pt>
                <c:pt idx="70">
                  <c:v>1.2340508471922145</c:v>
                </c:pt>
                <c:pt idx="71">
                  <c:v>-0.66607510923400126</c:v>
                </c:pt>
                <c:pt idx="72">
                  <c:v>-1.0944339699899597</c:v>
                </c:pt>
                <c:pt idx="73">
                  <c:v>0.19662285224102813</c:v>
                </c:pt>
                <c:pt idx="74">
                  <c:v>-1.262061420668851</c:v>
                </c:pt>
                <c:pt idx="75">
                  <c:v>-1.2334901789984765</c:v>
                </c:pt>
                <c:pt idx="76">
                  <c:v>-2.6218144913168522</c:v>
                </c:pt>
                <c:pt idx="77">
                  <c:v>-2.0992253593719012</c:v>
                </c:pt>
                <c:pt idx="78">
                  <c:v>-1.1960836284328382</c:v>
                </c:pt>
                <c:pt idx="79">
                  <c:v>0.84684367260582716</c:v>
                </c:pt>
                <c:pt idx="80">
                  <c:v>2.6738205789896488</c:v>
                </c:pt>
                <c:pt idx="81">
                  <c:v>1.3437485402285465</c:v>
                </c:pt>
                <c:pt idx="82">
                  <c:v>4.4038534752641798</c:v>
                </c:pt>
                <c:pt idx="83">
                  <c:v>7.1541944971547453</c:v>
                </c:pt>
                <c:pt idx="84">
                  <c:v>7.8784811480983024</c:v>
                </c:pt>
                <c:pt idx="85">
                  <c:v>8.292376455177731</c:v>
                </c:pt>
                <c:pt idx="86">
                  <c:v>13.555984265207687</c:v>
                </c:pt>
                <c:pt idx="87">
                  <c:v>12.576190399944004</c:v>
                </c:pt>
                <c:pt idx="88">
                  <c:v>10.157979312371229</c:v>
                </c:pt>
                <c:pt idx="89">
                  <c:v>9.1184534769766508</c:v>
                </c:pt>
                <c:pt idx="90">
                  <c:v>8.6811497954746955</c:v>
                </c:pt>
                <c:pt idx="91">
                  <c:v>3.7995539302181189</c:v>
                </c:pt>
                <c:pt idx="92">
                  <c:v>4.1849433731394141</c:v>
                </c:pt>
                <c:pt idx="93">
                  <c:v>1.0625754868784778</c:v>
                </c:pt>
                <c:pt idx="94">
                  <c:v>4.6314434100105135</c:v>
                </c:pt>
                <c:pt idx="95">
                  <c:v>1.7502006840143629</c:v>
                </c:pt>
                <c:pt idx="96">
                  <c:v>0.49566383220821864</c:v>
                </c:pt>
                <c:pt idx="97">
                  <c:v>2.3732210221499703</c:v>
                </c:pt>
                <c:pt idx="98">
                  <c:v>2.5363641792342051</c:v>
                </c:pt>
                <c:pt idx="99">
                  <c:v>-1.437705408094857</c:v>
                </c:pt>
                <c:pt idx="100">
                  <c:v>-3.1865922240107372</c:v>
                </c:pt>
                <c:pt idx="101">
                  <c:v>-0.86317822353654716</c:v>
                </c:pt>
                <c:pt idx="102">
                  <c:v>-0.87322807768445732</c:v>
                </c:pt>
                <c:pt idx="103">
                  <c:v>-2.606609050409415</c:v>
                </c:pt>
                <c:pt idx="104">
                  <c:v>-0.80051962427728496</c:v>
                </c:pt>
                <c:pt idx="105">
                  <c:v>-0.56232823518097785</c:v>
                </c:pt>
                <c:pt idx="106">
                  <c:v>-1.7306918126098563</c:v>
                </c:pt>
                <c:pt idx="107">
                  <c:v>-2.0814735623728917</c:v>
                </c:pt>
                <c:pt idx="108">
                  <c:v>-1.7520071474743892</c:v>
                </c:pt>
                <c:pt idx="109">
                  <c:v>-1.1179790188168086</c:v>
                </c:pt>
                <c:pt idx="110">
                  <c:v>-2.8457555757440316</c:v>
                </c:pt>
                <c:pt idx="111">
                  <c:v>-0.61924008731718649</c:v>
                </c:pt>
                <c:pt idx="112">
                  <c:v>4.8006990096524987E-3</c:v>
                </c:pt>
                <c:pt idx="113">
                  <c:v>-2.4707326948120647</c:v>
                </c:pt>
                <c:pt idx="114">
                  <c:v>-0.34524006885299058</c:v>
                </c:pt>
                <c:pt idx="115">
                  <c:v>1.8006940630203836</c:v>
                </c:pt>
                <c:pt idx="116">
                  <c:v>0.47003090082149301</c:v>
                </c:pt>
                <c:pt idx="117">
                  <c:v>0.48048292742627358</c:v>
                </c:pt>
                <c:pt idx="118">
                  <c:v>-1.2396953639084556</c:v>
                </c:pt>
                <c:pt idx="119">
                  <c:v>6.1246205967355118E-2</c:v>
                </c:pt>
                <c:pt idx="120">
                  <c:v>-0.19112714870146369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28575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  <c:pt idx="0">
                  <c:v>-2.5550410770108369</c:v>
                </c:pt>
                <c:pt idx="1">
                  <c:v>4.5586938620363817</c:v>
                </c:pt>
                <c:pt idx="2">
                  <c:v>4.7568673042004486</c:v>
                </c:pt>
                <c:pt idx="3">
                  <c:v>3.0510384025553905</c:v>
                </c:pt>
                <c:pt idx="4">
                  <c:v>2.2498899548583027</c:v>
                </c:pt>
                <c:pt idx="5">
                  <c:v>2.5490219972043842</c:v>
                </c:pt>
                <c:pt idx="6">
                  <c:v>1.3957831233412781</c:v>
                </c:pt>
                <c:pt idx="7">
                  <c:v>1.5306015613998818</c:v>
                </c:pt>
                <c:pt idx="8">
                  <c:v>0.68368522310936664</c:v>
                </c:pt>
                <c:pt idx="9">
                  <c:v>1.8728550529595365</c:v>
                </c:pt>
                <c:pt idx="10">
                  <c:v>0.36024176917261502</c:v>
                </c:pt>
                <c:pt idx="11">
                  <c:v>0.33761351904637221</c:v>
                </c:pt>
                <c:pt idx="12">
                  <c:v>0.56133310474179809</c:v>
                </c:pt>
                <c:pt idx="13">
                  <c:v>0.47578791928028269</c:v>
                </c:pt>
                <c:pt idx="14">
                  <c:v>0.47662616669738955</c:v>
                </c:pt>
                <c:pt idx="15">
                  <c:v>-0.2144013908052422</c:v>
                </c:pt>
                <c:pt idx="16">
                  <c:v>-0.33934795088762199</c:v>
                </c:pt>
                <c:pt idx="17">
                  <c:v>-0.7415893996040287</c:v>
                </c:pt>
                <c:pt idx="18">
                  <c:v>0.70523390478051307</c:v>
                </c:pt>
                <c:pt idx="19">
                  <c:v>-0.92364235420309071</c:v>
                </c:pt>
                <c:pt idx="20">
                  <c:v>1.5024930426598375</c:v>
                </c:pt>
                <c:pt idx="21">
                  <c:v>1.9464848933868739</c:v>
                </c:pt>
                <c:pt idx="22">
                  <c:v>3.0291778954933912</c:v>
                </c:pt>
                <c:pt idx="23">
                  <c:v>4.81042717402463</c:v>
                </c:pt>
                <c:pt idx="24">
                  <c:v>4.6854001141118573</c:v>
                </c:pt>
                <c:pt idx="25">
                  <c:v>3.810888400698957</c:v>
                </c:pt>
                <c:pt idx="26">
                  <c:v>3.4560225190093345</c:v>
                </c:pt>
                <c:pt idx="27">
                  <c:v>0.89577520508594588</c:v>
                </c:pt>
                <c:pt idx="28">
                  <c:v>0.92524000741803503</c:v>
                </c:pt>
                <c:pt idx="29">
                  <c:v>-5.5675249642995875E-2</c:v>
                </c:pt>
                <c:pt idx="30">
                  <c:v>-0.3038321151486611</c:v>
                </c:pt>
                <c:pt idx="31">
                  <c:v>-0.45314142563039478</c:v>
                </c:pt>
                <c:pt idx="32">
                  <c:v>5.0311390977371417E-2</c:v>
                </c:pt>
                <c:pt idx="33">
                  <c:v>0.62267105843458048</c:v>
                </c:pt>
                <c:pt idx="34">
                  <c:v>0.29285051703367859</c:v>
                </c:pt>
                <c:pt idx="35">
                  <c:v>0.3756796852887746</c:v>
                </c:pt>
                <c:pt idx="36">
                  <c:v>1.0295849488461974</c:v>
                </c:pt>
                <c:pt idx="37">
                  <c:v>1.2809209078944295</c:v>
                </c:pt>
                <c:pt idx="38">
                  <c:v>0.95848934693523957</c:v>
                </c:pt>
                <c:pt idx="39">
                  <c:v>0.31807128675276619</c:v>
                </c:pt>
                <c:pt idx="40">
                  <c:v>0.17794187871818801</c:v>
                </c:pt>
                <c:pt idx="41">
                  <c:v>-0.81606135337189933</c:v>
                </c:pt>
                <c:pt idx="42">
                  <c:v>-0.83238346515699391</c:v>
                </c:pt>
                <c:pt idx="43">
                  <c:v>-1.4097331847224677</c:v>
                </c:pt>
                <c:pt idx="44">
                  <c:v>-1.6379987655259363</c:v>
                </c:pt>
                <c:pt idx="45">
                  <c:v>-2.0527424669986822</c:v>
                </c:pt>
                <c:pt idx="46">
                  <c:v>-3.7069781596243425</c:v>
                </c:pt>
                <c:pt idx="47">
                  <c:v>-3.3244856908851843</c:v>
                </c:pt>
                <c:pt idx="48">
                  <c:v>-2.336733470523142</c:v>
                </c:pt>
                <c:pt idx="49">
                  <c:v>-2.8749519018865235</c:v>
                </c:pt>
                <c:pt idx="50">
                  <c:v>-2.8047505671156414</c:v>
                </c:pt>
                <c:pt idx="51">
                  <c:v>-2.3232162609975204</c:v>
                </c:pt>
                <c:pt idx="52">
                  <c:v>-1.5396396146879274</c:v>
                </c:pt>
                <c:pt idx="53">
                  <c:v>-1.3175304111504889</c:v>
                </c:pt>
                <c:pt idx="54">
                  <c:v>-1.9370673546163322</c:v>
                </c:pt>
                <c:pt idx="55">
                  <c:v>-2.2525169064853681</c:v>
                </c:pt>
                <c:pt idx="56">
                  <c:v>-2.8600778722247253</c:v>
                </c:pt>
                <c:pt idx="57">
                  <c:v>-3.602769977306842</c:v>
                </c:pt>
                <c:pt idx="58">
                  <c:v>-3.9056346682614733</c:v>
                </c:pt>
                <c:pt idx="59">
                  <c:v>-4.320009601124922</c:v>
                </c:pt>
                <c:pt idx="60">
                  <c:v>-5.4864166109724506</c:v>
                </c:pt>
                <c:pt idx="61">
                  <c:v>-6.7730588039365349</c:v>
                </c:pt>
                <c:pt idx="62">
                  <c:v>-6.906503803361332</c:v>
                </c:pt>
                <c:pt idx="63">
                  <c:v>-8.3885769363900273</c:v>
                </c:pt>
                <c:pt idx="64">
                  <c:v>-7.7162783287795911</c:v>
                </c:pt>
                <c:pt idx="65">
                  <c:v>-8.6449039934259861</c:v>
                </c:pt>
                <c:pt idx="66">
                  <c:v>-8.197005047663172</c:v>
                </c:pt>
                <c:pt idx="67">
                  <c:v>-8.8578153078452555</c:v>
                </c:pt>
                <c:pt idx="68">
                  <c:v>-8.6719040313415174</c:v>
                </c:pt>
                <c:pt idx="69">
                  <c:v>-9.1684746925417127</c:v>
                </c:pt>
                <c:pt idx="70">
                  <c:v>-9.7239300410625606</c:v>
                </c:pt>
                <c:pt idx="71">
                  <c:v>-9.645900160068237</c:v>
                </c:pt>
                <c:pt idx="72">
                  <c:v>-8.9352176214411116</c:v>
                </c:pt>
                <c:pt idx="73">
                  <c:v>-9.1185435977447202</c:v>
                </c:pt>
                <c:pt idx="74">
                  <c:v>-8.8907961220932581</c:v>
                </c:pt>
                <c:pt idx="75">
                  <c:v>-9.3582804884454305</c:v>
                </c:pt>
                <c:pt idx="76">
                  <c:v>-9.212173797155458</c:v>
                </c:pt>
                <c:pt idx="77">
                  <c:v>-9.5920113487051371</c:v>
                </c:pt>
                <c:pt idx="78">
                  <c:v>-10.668118410165155</c:v>
                </c:pt>
                <c:pt idx="79">
                  <c:v>-9.8975447907849698</c:v>
                </c:pt>
                <c:pt idx="80">
                  <c:v>-8.7531621303200371</c:v>
                </c:pt>
                <c:pt idx="81">
                  <c:v>-8.0328826748346813</c:v>
                </c:pt>
                <c:pt idx="82">
                  <c:v>-6.5612335157520549</c:v>
                </c:pt>
                <c:pt idx="83">
                  <c:v>-5.3316266369691485</c:v>
                </c:pt>
                <c:pt idx="84">
                  <c:v>-5.5156846493302583</c:v>
                </c:pt>
                <c:pt idx="85">
                  <c:v>-6.5815689092785385</c:v>
                </c:pt>
                <c:pt idx="86">
                  <c:v>-8.1036604739733473</c:v>
                </c:pt>
                <c:pt idx="87">
                  <c:v>-9.5826346320005236</c:v>
                </c:pt>
                <c:pt idx="88">
                  <c:v>-8.9948253020923872</c:v>
                </c:pt>
                <c:pt idx="89">
                  <c:v>-7.6238652202198791</c:v>
                </c:pt>
                <c:pt idx="90">
                  <c:v>-3.5285723272733645</c:v>
                </c:pt>
                <c:pt idx="91">
                  <c:v>1.0567747493310788</c:v>
                </c:pt>
                <c:pt idx="92">
                  <c:v>2.1582149217744062</c:v>
                </c:pt>
                <c:pt idx="93">
                  <c:v>0.49564494064619663</c:v>
                </c:pt>
                <c:pt idx="94">
                  <c:v>0.29326758360182542</c:v>
                </c:pt>
                <c:pt idx="95">
                  <c:v>-4.1528219186206514E-2</c:v>
                </c:pt>
                <c:pt idx="96">
                  <c:v>-1.003656233743434</c:v>
                </c:pt>
                <c:pt idx="97">
                  <c:v>-0.14462682170752239</c:v>
                </c:pt>
                <c:pt idx="98">
                  <c:v>-1.5786261197848137</c:v>
                </c:pt>
                <c:pt idx="99">
                  <c:v>-1.4995593648555181</c:v>
                </c:pt>
                <c:pt idx="100">
                  <c:v>-0.73314044698157899</c:v>
                </c:pt>
                <c:pt idx="101">
                  <c:v>-0.86643700943702628</c:v>
                </c:pt>
                <c:pt idx="102">
                  <c:v>-1.9166961202410189</c:v>
                </c:pt>
                <c:pt idx="103">
                  <c:v>-1.7371141267776713</c:v>
                </c:pt>
                <c:pt idx="104">
                  <c:v>-1.5433431661430586</c:v>
                </c:pt>
                <c:pt idx="105">
                  <c:v>-1.6211137864758376</c:v>
                </c:pt>
                <c:pt idx="106">
                  <c:v>-1.3896279606114876</c:v>
                </c:pt>
                <c:pt idx="107">
                  <c:v>-0.78379063381960412</c:v>
                </c:pt>
                <c:pt idx="108">
                  <c:v>-1.0268302035656798</c:v>
                </c:pt>
                <c:pt idx="109">
                  <c:v>-1.4017940872350947</c:v>
                </c:pt>
                <c:pt idx="110">
                  <c:v>-0.64003297355706945</c:v>
                </c:pt>
                <c:pt idx="111">
                  <c:v>0.15526791545451679</c:v>
                </c:pt>
                <c:pt idx="112">
                  <c:v>3.5017634060466624E-2</c:v>
                </c:pt>
                <c:pt idx="113">
                  <c:v>0.43560228184845601</c:v>
                </c:pt>
                <c:pt idx="114">
                  <c:v>0.99221156589203852</c:v>
                </c:pt>
                <c:pt idx="115">
                  <c:v>2.4942710900947169</c:v>
                </c:pt>
                <c:pt idx="116">
                  <c:v>3.8568187666281437</c:v>
                </c:pt>
                <c:pt idx="117">
                  <c:v>3.6208364003407891</c:v>
                </c:pt>
                <c:pt idx="118">
                  <c:v>2.9191922325286424</c:v>
                </c:pt>
                <c:pt idx="119">
                  <c:v>2.6035310939475633</c:v>
                </c:pt>
                <c:pt idx="120">
                  <c:v>1.9407346206129434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  <c:pt idx="0">
                  <c:v>-5.743173215911872</c:v>
                </c:pt>
                <c:pt idx="1">
                  <c:v>-7.1787371030276788</c:v>
                </c:pt>
                <c:pt idx="2">
                  <c:v>-7.5706411490899237</c:v>
                </c:pt>
                <c:pt idx="3">
                  <c:v>-6.4183498473152429</c:v>
                </c:pt>
                <c:pt idx="4">
                  <c:v>-5.9048933324218478</c:v>
                </c:pt>
                <c:pt idx="5">
                  <c:v>-4.7927180123183231</c:v>
                </c:pt>
                <c:pt idx="6">
                  <c:v>-3.9993046296296457</c:v>
                </c:pt>
                <c:pt idx="7">
                  <c:v>1.3631221690175939</c:v>
                </c:pt>
                <c:pt idx="8">
                  <c:v>1.5116353316419215</c:v>
                </c:pt>
                <c:pt idx="9">
                  <c:v>1.5590897623420552</c:v>
                </c:pt>
                <c:pt idx="10">
                  <c:v>-0.15802973043672075</c:v>
                </c:pt>
                <c:pt idx="11">
                  <c:v>-1.0146750533614191</c:v>
                </c:pt>
                <c:pt idx="12">
                  <c:v>-0.83228675894517612</c:v>
                </c:pt>
                <c:pt idx="13">
                  <c:v>-2.0898520420854032</c:v>
                </c:pt>
                <c:pt idx="14">
                  <c:v>-2.7654681963617036</c:v>
                </c:pt>
                <c:pt idx="15">
                  <c:v>-1.5317375995172116</c:v>
                </c:pt>
                <c:pt idx="16">
                  <c:v>-0.81562343920147085</c:v>
                </c:pt>
                <c:pt idx="17">
                  <c:v>-0.45001149194729645</c:v>
                </c:pt>
                <c:pt idx="18">
                  <c:v>1.6130053229435379</c:v>
                </c:pt>
                <c:pt idx="19">
                  <c:v>6.8719742051147987</c:v>
                </c:pt>
                <c:pt idx="20">
                  <c:v>9.6024398628903018</c:v>
                </c:pt>
                <c:pt idx="21">
                  <c:v>8.0145394321394932</c:v>
                </c:pt>
                <c:pt idx="22">
                  <c:v>6.473627594237005</c:v>
                </c:pt>
                <c:pt idx="23">
                  <c:v>5.0248643213185336</c:v>
                </c:pt>
                <c:pt idx="24">
                  <c:v>5.032118985656135</c:v>
                </c:pt>
                <c:pt idx="25">
                  <c:v>5.7378061272347525</c:v>
                </c:pt>
                <c:pt idx="26">
                  <c:v>5.9971275715958985</c:v>
                </c:pt>
                <c:pt idx="27">
                  <c:v>10.174806280186308</c:v>
                </c:pt>
                <c:pt idx="28">
                  <c:v>12.75473635167862</c:v>
                </c:pt>
                <c:pt idx="29">
                  <c:v>11.343958779030725</c:v>
                </c:pt>
                <c:pt idx="30">
                  <c:v>10.867642839120753</c:v>
                </c:pt>
                <c:pt idx="31">
                  <c:v>13.273635800796102</c:v>
                </c:pt>
                <c:pt idx="32">
                  <c:v>14.489846401588444</c:v>
                </c:pt>
                <c:pt idx="33">
                  <c:v>16.377341475230214</c:v>
                </c:pt>
                <c:pt idx="34">
                  <c:v>19.754642572878982</c:v>
                </c:pt>
                <c:pt idx="35">
                  <c:v>23.588713095989657</c:v>
                </c:pt>
                <c:pt idx="36">
                  <c:v>27.520521600372206</c:v>
                </c:pt>
                <c:pt idx="37">
                  <c:v>32.245410499538309</c:v>
                </c:pt>
                <c:pt idx="38">
                  <c:v>35.346183216325983</c:v>
                </c:pt>
                <c:pt idx="39">
                  <c:v>38.754587329565567</c:v>
                </c:pt>
                <c:pt idx="40">
                  <c:v>40.871440260407894</c:v>
                </c:pt>
                <c:pt idx="41">
                  <c:v>41.985925220793142</c:v>
                </c:pt>
                <c:pt idx="42">
                  <c:v>42.358593482712863</c:v>
                </c:pt>
                <c:pt idx="43">
                  <c:v>44.163211784009427</c:v>
                </c:pt>
                <c:pt idx="44">
                  <c:v>45.046188976401844</c:v>
                </c:pt>
                <c:pt idx="45">
                  <c:v>43.547100377305142</c:v>
                </c:pt>
                <c:pt idx="46">
                  <c:v>43.893593776648373</c:v>
                </c:pt>
                <c:pt idx="47">
                  <c:v>43.018610457754122</c:v>
                </c:pt>
                <c:pt idx="48">
                  <c:v>43.901874311414787</c:v>
                </c:pt>
                <c:pt idx="49">
                  <c:v>42.919444868194986</c:v>
                </c:pt>
                <c:pt idx="50">
                  <c:v>42.761989301598796</c:v>
                </c:pt>
                <c:pt idx="51">
                  <c:v>42.684412174991799</c:v>
                </c:pt>
                <c:pt idx="52">
                  <c:v>40.929197110961084</c:v>
                </c:pt>
                <c:pt idx="53">
                  <c:v>40.578397715108835</c:v>
                </c:pt>
                <c:pt idx="54">
                  <c:v>40.572470884724105</c:v>
                </c:pt>
                <c:pt idx="55">
                  <c:v>41.325243852408619</c:v>
                </c:pt>
                <c:pt idx="56">
                  <c:v>40.817737047843899</c:v>
                </c:pt>
                <c:pt idx="57">
                  <c:v>39.165985059613377</c:v>
                </c:pt>
                <c:pt idx="58">
                  <c:v>40.415411065029701</c:v>
                </c:pt>
                <c:pt idx="59">
                  <c:v>38.986135705368866</c:v>
                </c:pt>
                <c:pt idx="60">
                  <c:v>37.615835574557714</c:v>
                </c:pt>
                <c:pt idx="61">
                  <c:v>36.816570758538091</c:v>
                </c:pt>
                <c:pt idx="62">
                  <c:v>37.33124523228016</c:v>
                </c:pt>
                <c:pt idx="63">
                  <c:v>37.017087690917194</c:v>
                </c:pt>
                <c:pt idx="64">
                  <c:v>36.59766068814902</c:v>
                </c:pt>
                <c:pt idx="65">
                  <c:v>36.49672068398224</c:v>
                </c:pt>
                <c:pt idx="66">
                  <c:v>36.486341028981606</c:v>
                </c:pt>
                <c:pt idx="67">
                  <c:v>35.651444560677625</c:v>
                </c:pt>
                <c:pt idx="68">
                  <c:v>33.511747935348389</c:v>
                </c:pt>
                <c:pt idx="69">
                  <c:v>33.603367430818764</c:v>
                </c:pt>
                <c:pt idx="70">
                  <c:v>34.195715055721557</c:v>
                </c:pt>
                <c:pt idx="71">
                  <c:v>30.728238243832777</c:v>
                </c:pt>
                <c:pt idx="72">
                  <c:v>29.026401669360897</c:v>
                </c:pt>
                <c:pt idx="73">
                  <c:v>27.473153167235758</c:v>
                </c:pt>
                <c:pt idx="74">
                  <c:v>28.19108275759497</c:v>
                </c:pt>
                <c:pt idx="75">
                  <c:v>27.453618378787723</c:v>
                </c:pt>
                <c:pt idx="76">
                  <c:v>28.243786703568912</c:v>
                </c:pt>
                <c:pt idx="77">
                  <c:v>28.848007733641474</c:v>
                </c:pt>
                <c:pt idx="78">
                  <c:v>27.913988029766877</c:v>
                </c:pt>
                <c:pt idx="79">
                  <c:v>25.76821756931394</c:v>
                </c:pt>
                <c:pt idx="80">
                  <c:v>28.160151165423258</c:v>
                </c:pt>
                <c:pt idx="81">
                  <c:v>26.230861066991167</c:v>
                </c:pt>
                <c:pt idx="82">
                  <c:v>26.847756229309606</c:v>
                </c:pt>
                <c:pt idx="83">
                  <c:v>28.571511054516048</c:v>
                </c:pt>
                <c:pt idx="84">
                  <c:v>27.480178985100927</c:v>
                </c:pt>
                <c:pt idx="85">
                  <c:v>26.067204616872836</c:v>
                </c:pt>
                <c:pt idx="86">
                  <c:v>24.410829142530702</c:v>
                </c:pt>
                <c:pt idx="87">
                  <c:v>24.81459584319072</c:v>
                </c:pt>
                <c:pt idx="88">
                  <c:v>23.414192738504003</c:v>
                </c:pt>
                <c:pt idx="89">
                  <c:v>22.951077109280885</c:v>
                </c:pt>
                <c:pt idx="90">
                  <c:v>22.671830153846336</c:v>
                </c:pt>
                <c:pt idx="91">
                  <c:v>21.837294731994394</c:v>
                </c:pt>
                <c:pt idx="92">
                  <c:v>26.129784877728046</c:v>
                </c:pt>
                <c:pt idx="93">
                  <c:v>26.58768054316387</c:v>
                </c:pt>
                <c:pt idx="94">
                  <c:v>27.389459070369206</c:v>
                </c:pt>
                <c:pt idx="95">
                  <c:v>26.747686188026581</c:v>
                </c:pt>
                <c:pt idx="96">
                  <c:v>24.047028143639711</c:v>
                </c:pt>
                <c:pt idx="97">
                  <c:v>22.454730775096856</c:v>
                </c:pt>
                <c:pt idx="98">
                  <c:v>21.332570847400746</c:v>
                </c:pt>
                <c:pt idx="99">
                  <c:v>20.617827785321509</c:v>
                </c:pt>
                <c:pt idx="100">
                  <c:v>18.596759856178092</c:v>
                </c:pt>
                <c:pt idx="101">
                  <c:v>16.441177483603848</c:v>
                </c:pt>
                <c:pt idx="102">
                  <c:v>14.983813788476077</c:v>
                </c:pt>
                <c:pt idx="103">
                  <c:v>13.760956570504753</c:v>
                </c:pt>
                <c:pt idx="104">
                  <c:v>12.451333861696037</c:v>
                </c:pt>
                <c:pt idx="105">
                  <c:v>8.8246177266427246</c:v>
                </c:pt>
                <c:pt idx="106">
                  <c:v>7.5900608860973247</c:v>
                </c:pt>
                <c:pt idx="107">
                  <c:v>5.7000736593665113</c:v>
                </c:pt>
                <c:pt idx="108">
                  <c:v>3.9335791786152332</c:v>
                </c:pt>
                <c:pt idx="109">
                  <c:v>4.7584787333573031</c:v>
                </c:pt>
                <c:pt idx="110">
                  <c:v>1.278206691100114</c:v>
                </c:pt>
                <c:pt idx="111">
                  <c:v>1.6672448739248384</c:v>
                </c:pt>
                <c:pt idx="112">
                  <c:v>0.64407669136776258</c:v>
                </c:pt>
                <c:pt idx="113">
                  <c:v>-1.0523691801313515</c:v>
                </c:pt>
                <c:pt idx="114">
                  <c:v>-1.8849959149020299</c:v>
                </c:pt>
                <c:pt idx="115">
                  <c:v>-2.0563648433674295</c:v>
                </c:pt>
                <c:pt idx="116">
                  <c:v>-3.656345251429173</c:v>
                </c:pt>
                <c:pt idx="117">
                  <c:v>-4.8654696300790823</c:v>
                </c:pt>
                <c:pt idx="118">
                  <c:v>-5.7477499671092991</c:v>
                </c:pt>
                <c:pt idx="119">
                  <c:v>-4.8654098528451017</c:v>
                </c:pt>
                <c:pt idx="120">
                  <c:v>-6.2817446748686816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  <c:pt idx="0">
                  <c:v>18.097657402466979</c:v>
                </c:pt>
                <c:pt idx="1">
                  <c:v>17.180232257148905</c:v>
                </c:pt>
                <c:pt idx="2">
                  <c:v>15.390416145761396</c:v>
                </c:pt>
                <c:pt idx="3">
                  <c:v>13.162489778158609</c:v>
                </c:pt>
                <c:pt idx="4">
                  <c:v>7.5364749533349649</c:v>
                </c:pt>
                <c:pt idx="5">
                  <c:v>5.2652404937243533</c:v>
                </c:pt>
                <c:pt idx="6">
                  <c:v>4.5148108187714771</c:v>
                </c:pt>
                <c:pt idx="7">
                  <c:v>3.0666093987596317</c:v>
                </c:pt>
                <c:pt idx="8">
                  <c:v>-0.16471506340922204</c:v>
                </c:pt>
                <c:pt idx="9">
                  <c:v>-0.30889264008950007</c:v>
                </c:pt>
                <c:pt idx="10">
                  <c:v>-1.0057980328638714</c:v>
                </c:pt>
                <c:pt idx="11">
                  <c:v>-1.5983240899026485</c:v>
                </c:pt>
                <c:pt idx="12">
                  <c:v>0.27337193771174523</c:v>
                </c:pt>
                <c:pt idx="13">
                  <c:v>-0.36380396645385116</c:v>
                </c:pt>
                <c:pt idx="14">
                  <c:v>-0.70571521767898449</c:v>
                </c:pt>
                <c:pt idx="15">
                  <c:v>1.648733195777969E-2</c:v>
                </c:pt>
                <c:pt idx="16">
                  <c:v>1.3906873266160729</c:v>
                </c:pt>
                <c:pt idx="17">
                  <c:v>-0.41107258909453598</c:v>
                </c:pt>
                <c:pt idx="18">
                  <c:v>-1.0989816077450651</c:v>
                </c:pt>
                <c:pt idx="19">
                  <c:v>0.89902678468690345</c:v>
                </c:pt>
                <c:pt idx="20">
                  <c:v>1.1306079196314376</c:v>
                </c:pt>
                <c:pt idx="21">
                  <c:v>1.5803613192383725</c:v>
                </c:pt>
                <c:pt idx="22">
                  <c:v>1.1483557148066155</c:v>
                </c:pt>
                <c:pt idx="23">
                  <c:v>1.1847910899030483</c:v>
                </c:pt>
                <c:pt idx="24">
                  <c:v>0.81775991279999549</c:v>
                </c:pt>
                <c:pt idx="25">
                  <c:v>2.9487069106613069</c:v>
                </c:pt>
                <c:pt idx="26">
                  <c:v>1.8361176935431045</c:v>
                </c:pt>
                <c:pt idx="27">
                  <c:v>2.1016274169087463</c:v>
                </c:pt>
                <c:pt idx="28">
                  <c:v>0.91684710868361419</c:v>
                </c:pt>
                <c:pt idx="29">
                  <c:v>2.9063977138448482</c:v>
                </c:pt>
                <c:pt idx="30">
                  <c:v>3.172609267032704</c:v>
                </c:pt>
                <c:pt idx="31">
                  <c:v>2.840987208265104</c:v>
                </c:pt>
                <c:pt idx="32">
                  <c:v>0.2908697430886078</c:v>
                </c:pt>
                <c:pt idx="33">
                  <c:v>0.24499592945714699</c:v>
                </c:pt>
                <c:pt idx="34">
                  <c:v>6.2822593240025162E-2</c:v>
                </c:pt>
                <c:pt idx="35">
                  <c:v>0.56793864993084253</c:v>
                </c:pt>
                <c:pt idx="36">
                  <c:v>1.9134075455393911</c:v>
                </c:pt>
                <c:pt idx="37">
                  <c:v>-0.75592731527163459</c:v>
                </c:pt>
                <c:pt idx="38">
                  <c:v>-0.43127134449340332</c:v>
                </c:pt>
                <c:pt idx="39">
                  <c:v>1.89001921571436</c:v>
                </c:pt>
                <c:pt idx="40">
                  <c:v>0.48406629261120093</c:v>
                </c:pt>
                <c:pt idx="41">
                  <c:v>-0.7981268042509051</c:v>
                </c:pt>
                <c:pt idx="42">
                  <c:v>-0.78932808145880318</c:v>
                </c:pt>
                <c:pt idx="43">
                  <c:v>0.82421731507870866</c:v>
                </c:pt>
                <c:pt idx="44">
                  <c:v>1.7181512205153473</c:v>
                </c:pt>
                <c:pt idx="45">
                  <c:v>0.81615002544311899</c:v>
                </c:pt>
                <c:pt idx="46">
                  <c:v>-2.0727438277249665E-2</c:v>
                </c:pt>
                <c:pt idx="47">
                  <c:v>0.65079624168481187</c:v>
                </c:pt>
                <c:pt idx="48">
                  <c:v>0.41964718314833149</c:v>
                </c:pt>
                <c:pt idx="49">
                  <c:v>0.16280444962298074</c:v>
                </c:pt>
                <c:pt idx="50">
                  <c:v>0.14315278994278313</c:v>
                </c:pt>
                <c:pt idx="51">
                  <c:v>0.36404966248357012</c:v>
                </c:pt>
                <c:pt idx="52">
                  <c:v>-9.9670974397841325E-2</c:v>
                </c:pt>
                <c:pt idx="53">
                  <c:v>1.8889142041663218</c:v>
                </c:pt>
                <c:pt idx="54">
                  <c:v>2.3512194635987074</c:v>
                </c:pt>
                <c:pt idx="55">
                  <c:v>3.4035142318579847</c:v>
                </c:pt>
                <c:pt idx="56">
                  <c:v>4.8114945020810387</c:v>
                </c:pt>
                <c:pt idx="57">
                  <c:v>5.2437880691227496</c:v>
                </c:pt>
                <c:pt idx="58">
                  <c:v>4.5955362427572801</c:v>
                </c:pt>
                <c:pt idx="59">
                  <c:v>3.4953685701938726</c:v>
                </c:pt>
                <c:pt idx="60">
                  <c:v>3.9709802806766703</c:v>
                </c:pt>
                <c:pt idx="61">
                  <c:v>4.1053964257181645</c:v>
                </c:pt>
                <c:pt idx="62">
                  <c:v>5.983719790487771</c:v>
                </c:pt>
                <c:pt idx="63">
                  <c:v>7.0121805871487153</c:v>
                </c:pt>
                <c:pt idx="64">
                  <c:v>5.8265566720750881</c:v>
                </c:pt>
                <c:pt idx="65">
                  <c:v>5.7546684370867984</c:v>
                </c:pt>
                <c:pt idx="66">
                  <c:v>7.5089853725224112</c:v>
                </c:pt>
                <c:pt idx="67">
                  <c:v>6.638680701274378</c:v>
                </c:pt>
                <c:pt idx="68">
                  <c:v>6.0125484654729302</c:v>
                </c:pt>
                <c:pt idx="69">
                  <c:v>6.2859299956136496</c:v>
                </c:pt>
                <c:pt idx="70">
                  <c:v>5.3695382991377629</c:v>
                </c:pt>
                <c:pt idx="71">
                  <c:v>5.5774792848514245</c:v>
                </c:pt>
                <c:pt idx="72">
                  <c:v>6.6296395375952608</c:v>
                </c:pt>
                <c:pt idx="73">
                  <c:v>4.9185458054506901</c:v>
                </c:pt>
                <c:pt idx="74">
                  <c:v>4.1337752081471217</c:v>
                </c:pt>
                <c:pt idx="75">
                  <c:v>4.0859421134903071</c:v>
                </c:pt>
                <c:pt idx="76">
                  <c:v>5.275087918291006</c:v>
                </c:pt>
                <c:pt idx="77">
                  <c:v>2.4305203283840213</c:v>
                </c:pt>
                <c:pt idx="78">
                  <c:v>2.1788783995396481</c:v>
                </c:pt>
                <c:pt idx="79">
                  <c:v>3.9444144209861642</c:v>
                </c:pt>
                <c:pt idx="80">
                  <c:v>3.2217886510946125</c:v>
                </c:pt>
                <c:pt idx="81">
                  <c:v>2.4921796694270077</c:v>
                </c:pt>
                <c:pt idx="82">
                  <c:v>1.2841674943730916</c:v>
                </c:pt>
                <c:pt idx="83">
                  <c:v>2.3362469218650457</c:v>
                </c:pt>
                <c:pt idx="84">
                  <c:v>2.2648124819725761</c:v>
                </c:pt>
                <c:pt idx="85">
                  <c:v>2.4828243284890497</c:v>
                </c:pt>
                <c:pt idx="86">
                  <c:v>2.8647429651761667</c:v>
                </c:pt>
                <c:pt idx="87">
                  <c:v>0.16923797079953745</c:v>
                </c:pt>
                <c:pt idx="88">
                  <c:v>1.6684778531869584</c:v>
                </c:pt>
                <c:pt idx="89">
                  <c:v>0.59792783863695931</c:v>
                </c:pt>
                <c:pt idx="90">
                  <c:v>1.4365581499167179</c:v>
                </c:pt>
                <c:pt idx="91">
                  <c:v>1.8921926376588811</c:v>
                </c:pt>
                <c:pt idx="92">
                  <c:v>2.4058736621272505</c:v>
                </c:pt>
                <c:pt idx="93">
                  <c:v>1.4727201486271642</c:v>
                </c:pt>
                <c:pt idx="94">
                  <c:v>2.4443642720533902</c:v>
                </c:pt>
                <c:pt idx="95">
                  <c:v>2.3461281175533135</c:v>
                </c:pt>
                <c:pt idx="96">
                  <c:v>2.2994234238477</c:v>
                </c:pt>
                <c:pt idx="97">
                  <c:v>2.1934959500256093</c:v>
                </c:pt>
                <c:pt idx="98">
                  <c:v>3.1399663350780842</c:v>
                </c:pt>
                <c:pt idx="99">
                  <c:v>3.5389720861371861</c:v>
                </c:pt>
                <c:pt idx="100">
                  <c:v>3.6351828752065352</c:v>
                </c:pt>
                <c:pt idx="101">
                  <c:v>2.5787259160589131</c:v>
                </c:pt>
                <c:pt idx="102">
                  <c:v>2.8140091271499537</c:v>
                </c:pt>
                <c:pt idx="103">
                  <c:v>2.8036119080224728</c:v>
                </c:pt>
                <c:pt idx="104">
                  <c:v>2.8711765637918814</c:v>
                </c:pt>
                <c:pt idx="105">
                  <c:v>3.0710733777502854</c:v>
                </c:pt>
                <c:pt idx="106">
                  <c:v>2.9173663569831962</c:v>
                </c:pt>
                <c:pt idx="107">
                  <c:v>2.5301204660225363</c:v>
                </c:pt>
                <c:pt idx="108">
                  <c:v>3.3356616708442579</c:v>
                </c:pt>
                <c:pt idx="109">
                  <c:v>3.5119667250331323</c:v>
                </c:pt>
                <c:pt idx="110">
                  <c:v>3.2628140133382764</c:v>
                </c:pt>
                <c:pt idx="111">
                  <c:v>2.8990679794527563</c:v>
                </c:pt>
                <c:pt idx="112">
                  <c:v>2.9110251743366997</c:v>
                </c:pt>
                <c:pt idx="113">
                  <c:v>3.4092984029481106</c:v>
                </c:pt>
                <c:pt idx="114">
                  <c:v>3.9103352460349674</c:v>
                </c:pt>
                <c:pt idx="115">
                  <c:v>5.2730056255155464</c:v>
                </c:pt>
                <c:pt idx="116">
                  <c:v>4.5158469092760054</c:v>
                </c:pt>
                <c:pt idx="117">
                  <c:v>4.6500564569733687</c:v>
                </c:pt>
                <c:pt idx="118">
                  <c:v>5.6299230090399091</c:v>
                </c:pt>
                <c:pt idx="119">
                  <c:v>5.6729608063183248</c:v>
                </c:pt>
                <c:pt idx="120">
                  <c:v>6.4999946044364014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  <c:pt idx="0">
                  <c:v>7.4573541586972603</c:v>
                </c:pt>
                <c:pt idx="1">
                  <c:v>5.9046967483383366</c:v>
                </c:pt>
                <c:pt idx="2">
                  <c:v>-0.11326723846543905</c:v>
                </c:pt>
                <c:pt idx="3">
                  <c:v>-1.9578969225280864</c:v>
                </c:pt>
                <c:pt idx="4">
                  <c:v>-2.1147581945770937</c:v>
                </c:pt>
                <c:pt idx="5">
                  <c:v>-2.2823077925422783</c:v>
                </c:pt>
                <c:pt idx="6">
                  <c:v>0.16704919993396247</c:v>
                </c:pt>
                <c:pt idx="7">
                  <c:v>-4.290802657660536</c:v>
                </c:pt>
                <c:pt idx="8">
                  <c:v>-10.508075133398364</c:v>
                </c:pt>
                <c:pt idx="9">
                  <c:v>-8.118727665734335</c:v>
                </c:pt>
                <c:pt idx="10">
                  <c:v>-5.4318983000974246</c:v>
                </c:pt>
                <c:pt idx="11">
                  <c:v>0.30043384107603494</c:v>
                </c:pt>
                <c:pt idx="12">
                  <c:v>0.48144997243766485</c:v>
                </c:pt>
                <c:pt idx="13">
                  <c:v>2.5181012729682943</c:v>
                </c:pt>
                <c:pt idx="14">
                  <c:v>4.3937007965439498</c:v>
                </c:pt>
                <c:pt idx="15">
                  <c:v>0.49869202001894869</c:v>
                </c:pt>
                <c:pt idx="16">
                  <c:v>-1.2091573758941894</c:v>
                </c:pt>
                <c:pt idx="17">
                  <c:v>-5.6615585220490523</c:v>
                </c:pt>
                <c:pt idx="18">
                  <c:v>-1.4900796083242458</c:v>
                </c:pt>
                <c:pt idx="19">
                  <c:v>0.4688514442987019</c:v>
                </c:pt>
                <c:pt idx="20">
                  <c:v>0.8595704945160324</c:v>
                </c:pt>
                <c:pt idx="21">
                  <c:v>1.6939445354180178</c:v>
                </c:pt>
                <c:pt idx="22">
                  <c:v>1.6001348784714899</c:v>
                </c:pt>
                <c:pt idx="23">
                  <c:v>3.031220888141386</c:v>
                </c:pt>
                <c:pt idx="24">
                  <c:v>4.8457473186606581</c:v>
                </c:pt>
                <c:pt idx="25">
                  <c:v>4.1235031701818805</c:v>
                </c:pt>
                <c:pt idx="26">
                  <c:v>4.1526262531018538</c:v>
                </c:pt>
                <c:pt idx="27">
                  <c:v>5.484877578095829</c:v>
                </c:pt>
                <c:pt idx="28">
                  <c:v>-1.1881743437646901</c:v>
                </c:pt>
                <c:pt idx="29">
                  <c:v>-4.4061288485238732</c:v>
                </c:pt>
                <c:pt idx="30">
                  <c:v>-6.6704515082070008</c:v>
                </c:pt>
                <c:pt idx="31">
                  <c:v>-6.3537724652452567</c:v>
                </c:pt>
                <c:pt idx="32">
                  <c:v>-7.2116694215448636</c:v>
                </c:pt>
                <c:pt idx="33">
                  <c:v>-9.8486062803260825</c:v>
                </c:pt>
                <c:pt idx="34">
                  <c:v>-10.257620693689915</c:v>
                </c:pt>
                <c:pt idx="35">
                  <c:v>-5.1956782517833311</c:v>
                </c:pt>
                <c:pt idx="36">
                  <c:v>-2.6866807564492694</c:v>
                </c:pt>
                <c:pt idx="37">
                  <c:v>-0.50354420437138214</c:v>
                </c:pt>
                <c:pt idx="38">
                  <c:v>1.5727715563157501</c:v>
                </c:pt>
                <c:pt idx="39">
                  <c:v>1.5584422683883172</c:v>
                </c:pt>
                <c:pt idx="40">
                  <c:v>2.8628027235940405</c:v>
                </c:pt>
                <c:pt idx="41">
                  <c:v>3.2588118263804247</c:v>
                </c:pt>
                <c:pt idx="42">
                  <c:v>2.9999960691713548</c:v>
                </c:pt>
                <c:pt idx="43">
                  <c:v>3.961114657959719</c:v>
                </c:pt>
                <c:pt idx="44">
                  <c:v>2.6441626099015658</c:v>
                </c:pt>
                <c:pt idx="45">
                  <c:v>2.7078055502340934</c:v>
                </c:pt>
                <c:pt idx="46">
                  <c:v>3.2935981437284165</c:v>
                </c:pt>
                <c:pt idx="47">
                  <c:v>4.1888643809778889</c:v>
                </c:pt>
                <c:pt idx="48">
                  <c:v>3.0873690138139032</c:v>
                </c:pt>
                <c:pt idx="49">
                  <c:v>3.9521120414218709</c:v>
                </c:pt>
                <c:pt idx="50">
                  <c:v>3.3175619803104857</c:v>
                </c:pt>
                <c:pt idx="51">
                  <c:v>1.4086627212078202</c:v>
                </c:pt>
                <c:pt idx="52">
                  <c:v>-0.14285907287206492</c:v>
                </c:pt>
                <c:pt idx="53">
                  <c:v>-1.0410950808829418</c:v>
                </c:pt>
                <c:pt idx="54">
                  <c:v>6.7680434589553196E-2</c:v>
                </c:pt>
                <c:pt idx="55">
                  <c:v>2.1183954932184128</c:v>
                </c:pt>
                <c:pt idx="56">
                  <c:v>2.6607604188058707</c:v>
                </c:pt>
                <c:pt idx="57">
                  <c:v>3.0993673627352623</c:v>
                </c:pt>
                <c:pt idx="58">
                  <c:v>3.2688525140138416</c:v>
                </c:pt>
                <c:pt idx="59">
                  <c:v>3.1677841443250019</c:v>
                </c:pt>
                <c:pt idx="60">
                  <c:v>2.7603354516173519</c:v>
                </c:pt>
                <c:pt idx="61">
                  <c:v>2.5082817245912321</c:v>
                </c:pt>
                <c:pt idx="62">
                  <c:v>3.1880079011187514</c:v>
                </c:pt>
                <c:pt idx="63">
                  <c:v>2.9899804951084485</c:v>
                </c:pt>
                <c:pt idx="64">
                  <c:v>4.5735284720959299</c:v>
                </c:pt>
                <c:pt idx="65">
                  <c:v>4.7584174074960028</c:v>
                </c:pt>
                <c:pt idx="66">
                  <c:v>2.0043262693530619</c:v>
                </c:pt>
                <c:pt idx="67">
                  <c:v>1.8656155931700984</c:v>
                </c:pt>
                <c:pt idx="68">
                  <c:v>-0.16932853235453188</c:v>
                </c:pt>
                <c:pt idx="69">
                  <c:v>0.59195150510953021</c:v>
                </c:pt>
                <c:pt idx="70">
                  <c:v>-1.6179543388197912</c:v>
                </c:pt>
                <c:pt idx="71">
                  <c:v>-3.6886580460292597</c:v>
                </c:pt>
                <c:pt idx="72">
                  <c:v>-4.3807800864376683</c:v>
                </c:pt>
                <c:pt idx="73">
                  <c:v>-5.4661878563154707</c:v>
                </c:pt>
                <c:pt idx="74">
                  <c:v>-7.5952481868897594</c:v>
                </c:pt>
                <c:pt idx="75">
                  <c:v>-9.3852599300193145</c:v>
                </c:pt>
                <c:pt idx="76">
                  <c:v>-10.295284624459907</c:v>
                </c:pt>
                <c:pt idx="77">
                  <c:v>-11.262215826596822</c:v>
                </c:pt>
                <c:pt idx="78">
                  <c:v>-12.081267429423564</c:v>
                </c:pt>
                <c:pt idx="79">
                  <c:v>-13.036676469602918</c:v>
                </c:pt>
                <c:pt idx="80">
                  <c:v>-13.39469837716894</c:v>
                </c:pt>
                <c:pt idx="81">
                  <c:v>-14.041122977606205</c:v>
                </c:pt>
                <c:pt idx="82">
                  <c:v>-14.690381818170337</c:v>
                </c:pt>
                <c:pt idx="83">
                  <c:v>-14.002412990421211</c:v>
                </c:pt>
                <c:pt idx="84">
                  <c:v>-14.961367420309108</c:v>
                </c:pt>
                <c:pt idx="85">
                  <c:v>-14.383855041393398</c:v>
                </c:pt>
                <c:pt idx="86">
                  <c:v>-13.620881945557944</c:v>
                </c:pt>
                <c:pt idx="87">
                  <c:v>-13.792616370644954</c:v>
                </c:pt>
                <c:pt idx="88">
                  <c:v>-13.189306917848235</c:v>
                </c:pt>
                <c:pt idx="89">
                  <c:v>-12.811767816462401</c:v>
                </c:pt>
                <c:pt idx="90">
                  <c:v>-12.878007299486386</c:v>
                </c:pt>
                <c:pt idx="91">
                  <c:v>-11.719566284149561</c:v>
                </c:pt>
                <c:pt idx="92">
                  <c:v>-10.818301883963116</c:v>
                </c:pt>
                <c:pt idx="93">
                  <c:v>-10.692494807736164</c:v>
                </c:pt>
                <c:pt idx="94">
                  <c:v>-10.248802999584351</c:v>
                </c:pt>
                <c:pt idx="95">
                  <c:v>-8.9760322830168668</c:v>
                </c:pt>
                <c:pt idx="96">
                  <c:v>-9.5076550873502992</c:v>
                </c:pt>
                <c:pt idx="97">
                  <c:v>-9.0551972812902513</c:v>
                </c:pt>
                <c:pt idx="98">
                  <c:v>-9.5998800790869652</c:v>
                </c:pt>
                <c:pt idx="99">
                  <c:v>-9.6063213044202005</c:v>
                </c:pt>
                <c:pt idx="100">
                  <c:v>-9.364523075965554</c:v>
                </c:pt>
                <c:pt idx="101">
                  <c:v>-9.0034251326860488</c:v>
                </c:pt>
                <c:pt idx="102">
                  <c:v>-8.8647105093129888</c:v>
                </c:pt>
                <c:pt idx="103">
                  <c:v>-8.5674447027367737</c:v>
                </c:pt>
                <c:pt idx="104">
                  <c:v>-7.4246639881074907</c:v>
                </c:pt>
                <c:pt idx="105">
                  <c:v>-7.2288865412283592</c:v>
                </c:pt>
                <c:pt idx="106">
                  <c:v>-6.5830987816998494</c:v>
                </c:pt>
                <c:pt idx="107">
                  <c:v>-5.6580668222091379</c:v>
                </c:pt>
                <c:pt idx="108">
                  <c:v>-4.6085452096229726</c:v>
                </c:pt>
                <c:pt idx="109">
                  <c:v>-4.3977117764779905</c:v>
                </c:pt>
                <c:pt idx="110">
                  <c:v>-4.1532891489241139</c:v>
                </c:pt>
                <c:pt idx="111">
                  <c:v>-1.541514173386701</c:v>
                </c:pt>
                <c:pt idx="112">
                  <c:v>-0.41228845690774868</c:v>
                </c:pt>
                <c:pt idx="113">
                  <c:v>-0.49595732525008079</c:v>
                </c:pt>
                <c:pt idx="114">
                  <c:v>0.1308760065398179</c:v>
                </c:pt>
                <c:pt idx="115">
                  <c:v>-0.32383253591308092</c:v>
                </c:pt>
                <c:pt idx="116">
                  <c:v>0.29297691044852575</c:v>
                </c:pt>
                <c:pt idx="117">
                  <c:v>6.0070175508923247E-2</c:v>
                </c:pt>
                <c:pt idx="118">
                  <c:v>0.47663318763854856</c:v>
                </c:pt>
                <c:pt idx="119">
                  <c:v>0.16212136002421321</c:v>
                </c:pt>
                <c:pt idx="120">
                  <c:v>0.44457335053923974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  <c:pt idx="0">
                  <c:v>1.8953652987378333</c:v>
                </c:pt>
                <c:pt idx="1">
                  <c:v>2.1925473704387626</c:v>
                </c:pt>
                <c:pt idx="2">
                  <c:v>2.265570910712833</c:v>
                </c:pt>
                <c:pt idx="3">
                  <c:v>2.7608139624596419</c:v>
                </c:pt>
                <c:pt idx="4">
                  <c:v>3.8227394634457936</c:v>
                </c:pt>
                <c:pt idx="5">
                  <c:v>2.5891108759982733</c:v>
                </c:pt>
                <c:pt idx="6">
                  <c:v>1.1895473949560702</c:v>
                </c:pt>
                <c:pt idx="7">
                  <c:v>1.6042338652853532</c:v>
                </c:pt>
                <c:pt idx="8">
                  <c:v>1.5239332927534415</c:v>
                </c:pt>
                <c:pt idx="9">
                  <c:v>1.3374125680929227</c:v>
                </c:pt>
                <c:pt idx="10">
                  <c:v>0.84021670289872696</c:v>
                </c:pt>
                <c:pt idx="11">
                  <c:v>1.3835074945411037</c:v>
                </c:pt>
                <c:pt idx="12">
                  <c:v>-0.31705204169144457</c:v>
                </c:pt>
                <c:pt idx="13">
                  <c:v>0.98856637441844442</c:v>
                </c:pt>
                <c:pt idx="14">
                  <c:v>0.60399767082943823</c:v>
                </c:pt>
                <c:pt idx="15">
                  <c:v>-0.27818500113227951</c:v>
                </c:pt>
                <c:pt idx="16">
                  <c:v>-0.72398299019971246</c:v>
                </c:pt>
                <c:pt idx="17">
                  <c:v>-0.31946433479257802</c:v>
                </c:pt>
                <c:pt idx="18">
                  <c:v>-0.11401845257370577</c:v>
                </c:pt>
                <c:pt idx="19">
                  <c:v>0.1601387751418169</c:v>
                </c:pt>
                <c:pt idx="20">
                  <c:v>-0.44465151411427684</c:v>
                </c:pt>
                <c:pt idx="21">
                  <c:v>-0.18939814112381034</c:v>
                </c:pt>
                <c:pt idx="22">
                  <c:v>-0.85592692306550888</c:v>
                </c:pt>
                <c:pt idx="23">
                  <c:v>-0.23293703764406645</c:v>
                </c:pt>
                <c:pt idx="24">
                  <c:v>-0.87437730882172271</c:v>
                </c:pt>
                <c:pt idx="25">
                  <c:v>-0.75515955759113795</c:v>
                </c:pt>
                <c:pt idx="26">
                  <c:v>1.2342868873354182</c:v>
                </c:pt>
                <c:pt idx="27">
                  <c:v>2.3973775811468228</c:v>
                </c:pt>
                <c:pt idx="28">
                  <c:v>1.9201156471365812</c:v>
                </c:pt>
                <c:pt idx="29">
                  <c:v>0.95402582083946685</c:v>
                </c:pt>
                <c:pt idx="30">
                  <c:v>9.5118982653736028E-2</c:v>
                </c:pt>
                <c:pt idx="31">
                  <c:v>0.1713284136384359</c:v>
                </c:pt>
                <c:pt idx="32">
                  <c:v>0.58668054911163181</c:v>
                </c:pt>
                <c:pt idx="33">
                  <c:v>0.99444012048820718</c:v>
                </c:pt>
                <c:pt idx="34">
                  <c:v>2.4421609128462212</c:v>
                </c:pt>
                <c:pt idx="35">
                  <c:v>2.6159948917206326</c:v>
                </c:pt>
                <c:pt idx="36">
                  <c:v>1.90042261258708</c:v>
                </c:pt>
                <c:pt idx="37">
                  <c:v>-0.12401283475515915</c:v>
                </c:pt>
                <c:pt idx="38">
                  <c:v>-3.0849147017480578</c:v>
                </c:pt>
                <c:pt idx="39">
                  <c:v>-4.526235775301144</c:v>
                </c:pt>
                <c:pt idx="40">
                  <c:v>-5.8259484718181529</c:v>
                </c:pt>
                <c:pt idx="41">
                  <c:v>-6.7742230832355919</c:v>
                </c:pt>
                <c:pt idx="42">
                  <c:v>-7.8989219070736958</c:v>
                </c:pt>
                <c:pt idx="43">
                  <c:v>-7.9542193124275462</c:v>
                </c:pt>
                <c:pt idx="44">
                  <c:v>-8.1534058123497246</c:v>
                </c:pt>
                <c:pt idx="45">
                  <c:v>-9.4172459853530608</c:v>
                </c:pt>
                <c:pt idx="46">
                  <c:v>-9.2426000338507084</c:v>
                </c:pt>
                <c:pt idx="47">
                  <c:v>-10.277464534389445</c:v>
                </c:pt>
                <c:pt idx="48">
                  <c:v>-10.250755847655483</c:v>
                </c:pt>
                <c:pt idx="49">
                  <c:v>-9.9978713445001226</c:v>
                </c:pt>
                <c:pt idx="50">
                  <c:v>-10.278969201029074</c:v>
                </c:pt>
                <c:pt idx="51">
                  <c:v>-10.689568976755128</c:v>
                </c:pt>
                <c:pt idx="52">
                  <c:v>-10.963820003400114</c:v>
                </c:pt>
                <c:pt idx="53">
                  <c:v>-11.174013808398064</c:v>
                </c:pt>
                <c:pt idx="54">
                  <c:v>-10.772532653596373</c:v>
                </c:pt>
                <c:pt idx="55">
                  <c:v>-10.159092847365718</c:v>
                </c:pt>
                <c:pt idx="56">
                  <c:v>-10.682626356770974</c:v>
                </c:pt>
                <c:pt idx="57">
                  <c:v>-10.901874972618382</c:v>
                </c:pt>
                <c:pt idx="58">
                  <c:v>-8.5672945396003755</c:v>
                </c:pt>
                <c:pt idx="59">
                  <c:v>-5.857288097936884</c:v>
                </c:pt>
                <c:pt idx="60">
                  <c:v>-4.6194179778206879</c:v>
                </c:pt>
                <c:pt idx="61">
                  <c:v>-4.6456013265925176</c:v>
                </c:pt>
                <c:pt idx="62">
                  <c:v>-4.4497630505512271</c:v>
                </c:pt>
                <c:pt idx="63">
                  <c:v>-4.1533276321629815</c:v>
                </c:pt>
                <c:pt idx="64">
                  <c:v>-2.9706536654168665</c:v>
                </c:pt>
                <c:pt idx="65">
                  <c:v>-2.7394938012692225</c:v>
                </c:pt>
                <c:pt idx="66">
                  <c:v>-1.5140201185357016</c:v>
                </c:pt>
                <c:pt idx="67">
                  <c:v>-1.8930451302300297</c:v>
                </c:pt>
                <c:pt idx="68">
                  <c:v>-1.5945537664665437</c:v>
                </c:pt>
                <c:pt idx="69">
                  <c:v>-1.7200381779682443</c:v>
                </c:pt>
                <c:pt idx="70">
                  <c:v>-1.0374465289860879</c:v>
                </c:pt>
                <c:pt idx="71">
                  <c:v>-0.47963511994071062</c:v>
                </c:pt>
                <c:pt idx="72">
                  <c:v>-1.3921080027010104</c:v>
                </c:pt>
                <c:pt idx="73">
                  <c:v>-2.0052198500393374</c:v>
                </c:pt>
                <c:pt idx="74">
                  <c:v>-2.8446476776745513</c:v>
                </c:pt>
                <c:pt idx="75">
                  <c:v>-2.1628980024762803</c:v>
                </c:pt>
                <c:pt idx="76">
                  <c:v>-2.4121607303342221</c:v>
                </c:pt>
                <c:pt idx="77">
                  <c:v>-2.8411239829119506</c:v>
                </c:pt>
                <c:pt idx="78">
                  <c:v>-1.1644737326207864</c:v>
                </c:pt>
                <c:pt idx="79">
                  <c:v>-1.369629553593688</c:v>
                </c:pt>
                <c:pt idx="80">
                  <c:v>-1.234729932669749</c:v>
                </c:pt>
                <c:pt idx="81">
                  <c:v>-0.69895127951368408</c:v>
                </c:pt>
                <c:pt idx="82">
                  <c:v>-0.99786388743764309</c:v>
                </c:pt>
                <c:pt idx="83">
                  <c:v>-1.2826662790308436</c:v>
                </c:pt>
                <c:pt idx="84">
                  <c:v>-1.1052230686593894</c:v>
                </c:pt>
                <c:pt idx="85">
                  <c:v>-0.86538781085604322</c:v>
                </c:pt>
                <c:pt idx="86">
                  <c:v>-1.6328296961043542</c:v>
                </c:pt>
                <c:pt idx="87">
                  <c:v>-1.7941072357778061</c:v>
                </c:pt>
                <c:pt idx="88">
                  <c:v>-2.9835864448405047</c:v>
                </c:pt>
                <c:pt idx="89">
                  <c:v>-3.7020697605378219</c:v>
                </c:pt>
                <c:pt idx="90">
                  <c:v>-3.8878659045502433</c:v>
                </c:pt>
                <c:pt idx="91">
                  <c:v>-4.9919437596899945</c:v>
                </c:pt>
                <c:pt idx="92">
                  <c:v>-4.270384795616244</c:v>
                </c:pt>
                <c:pt idx="93">
                  <c:v>-3.9951042930267224</c:v>
                </c:pt>
                <c:pt idx="94">
                  <c:v>-3.98967942589658</c:v>
                </c:pt>
                <c:pt idx="95">
                  <c:v>-4.5469893972697051</c:v>
                </c:pt>
                <c:pt idx="96">
                  <c:v>-2.4003202536345376</c:v>
                </c:pt>
                <c:pt idx="97">
                  <c:v>-1.5739029771979267</c:v>
                </c:pt>
                <c:pt idx="98">
                  <c:v>-1.3153643371840089</c:v>
                </c:pt>
                <c:pt idx="99">
                  <c:v>-1.528720813580088</c:v>
                </c:pt>
                <c:pt idx="100">
                  <c:v>-2.1269420252061164</c:v>
                </c:pt>
                <c:pt idx="101">
                  <c:v>-1.3938417460732078</c:v>
                </c:pt>
                <c:pt idx="102">
                  <c:v>-1.7050691443910488</c:v>
                </c:pt>
                <c:pt idx="103">
                  <c:v>-1.8378829807845234</c:v>
                </c:pt>
                <c:pt idx="104">
                  <c:v>-2.3550311017229184</c:v>
                </c:pt>
                <c:pt idx="105">
                  <c:v>-1.5264078489815731</c:v>
                </c:pt>
                <c:pt idx="106">
                  <c:v>-1.7962357438515646</c:v>
                </c:pt>
                <c:pt idx="107">
                  <c:v>-0.37310455861335573</c:v>
                </c:pt>
                <c:pt idx="108">
                  <c:v>0.65274789994035887</c:v>
                </c:pt>
                <c:pt idx="109">
                  <c:v>0.26208787067731232</c:v>
                </c:pt>
                <c:pt idx="110">
                  <c:v>0.88972667399231831</c:v>
                </c:pt>
                <c:pt idx="111">
                  <c:v>1.2208680208599203</c:v>
                </c:pt>
                <c:pt idx="112">
                  <c:v>1.4540505195179088</c:v>
                </c:pt>
                <c:pt idx="113">
                  <c:v>1.3877967314243893</c:v>
                </c:pt>
                <c:pt idx="114">
                  <c:v>2.079722112832894</c:v>
                </c:pt>
                <c:pt idx="115">
                  <c:v>2.1842690258794017</c:v>
                </c:pt>
                <c:pt idx="116">
                  <c:v>2.0256669009857418</c:v>
                </c:pt>
                <c:pt idx="117">
                  <c:v>2.2692246190747145</c:v>
                </c:pt>
                <c:pt idx="118">
                  <c:v>1.5153595208971842</c:v>
                </c:pt>
                <c:pt idx="119">
                  <c:v>1.3220469546691471</c:v>
                </c:pt>
                <c:pt idx="120">
                  <c:v>1.4700313033436156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  <c:pt idx="0">
                  <c:v>-15.836052053169194</c:v>
                </c:pt>
                <c:pt idx="1">
                  <c:v>-14.013205875328479</c:v>
                </c:pt>
                <c:pt idx="2">
                  <c:v>-7.7526335431836637</c:v>
                </c:pt>
                <c:pt idx="3">
                  <c:v>1.4485788063725671</c:v>
                </c:pt>
                <c:pt idx="4">
                  <c:v>4.0418214892575559</c:v>
                </c:pt>
                <c:pt idx="5">
                  <c:v>6.5407120777663916</c:v>
                </c:pt>
                <c:pt idx="6">
                  <c:v>5.1857442232331747</c:v>
                </c:pt>
                <c:pt idx="7">
                  <c:v>5.6133787930818375</c:v>
                </c:pt>
                <c:pt idx="8">
                  <c:v>3.3490154429993062</c:v>
                </c:pt>
                <c:pt idx="9">
                  <c:v>4.3709410203207044</c:v>
                </c:pt>
                <c:pt idx="10">
                  <c:v>2.974739475157901</c:v>
                </c:pt>
                <c:pt idx="11">
                  <c:v>0.53718802752706629</c:v>
                </c:pt>
                <c:pt idx="12">
                  <c:v>0.74262661042670197</c:v>
                </c:pt>
                <c:pt idx="13">
                  <c:v>-2.3085070066392164</c:v>
                </c:pt>
                <c:pt idx="14">
                  <c:v>-1.4005040459241758</c:v>
                </c:pt>
                <c:pt idx="15">
                  <c:v>-4.029271800927738</c:v>
                </c:pt>
                <c:pt idx="16">
                  <c:v>-0.80042459495799423</c:v>
                </c:pt>
                <c:pt idx="17">
                  <c:v>-0.14277527949016799</c:v>
                </c:pt>
                <c:pt idx="18">
                  <c:v>3.3994724138532244</c:v>
                </c:pt>
                <c:pt idx="19">
                  <c:v>4.5393837036593654</c:v>
                </c:pt>
                <c:pt idx="20">
                  <c:v>5.8398100136618263</c:v>
                </c:pt>
                <c:pt idx="21">
                  <c:v>7.9604501527933591</c:v>
                </c:pt>
                <c:pt idx="22">
                  <c:v>8.7404721903180569</c:v>
                </c:pt>
                <c:pt idx="23">
                  <c:v>10.474792541743694</c:v>
                </c:pt>
                <c:pt idx="24">
                  <c:v>11.075056756898279</c:v>
                </c:pt>
                <c:pt idx="25">
                  <c:v>9.508404293347354</c:v>
                </c:pt>
                <c:pt idx="26">
                  <c:v>12.25102147011747</c:v>
                </c:pt>
                <c:pt idx="27">
                  <c:v>11.749579164495669</c:v>
                </c:pt>
                <c:pt idx="28">
                  <c:v>13.814865621289382</c:v>
                </c:pt>
                <c:pt idx="29">
                  <c:v>11.939897802522891</c:v>
                </c:pt>
                <c:pt idx="30">
                  <c:v>10.648018267426544</c:v>
                </c:pt>
                <c:pt idx="31">
                  <c:v>12.20199232790393</c:v>
                </c:pt>
                <c:pt idx="32">
                  <c:v>8.380003312261131</c:v>
                </c:pt>
                <c:pt idx="33">
                  <c:v>7.5733439880654521</c:v>
                </c:pt>
                <c:pt idx="34">
                  <c:v>5.2730939862554038</c:v>
                </c:pt>
                <c:pt idx="35">
                  <c:v>3.334699597681015</c:v>
                </c:pt>
                <c:pt idx="36">
                  <c:v>3.3531506426460598</c:v>
                </c:pt>
                <c:pt idx="37">
                  <c:v>1.4893489277040781</c:v>
                </c:pt>
                <c:pt idx="38">
                  <c:v>2.0826478943825002</c:v>
                </c:pt>
                <c:pt idx="39">
                  <c:v>0.17028197598702319</c:v>
                </c:pt>
                <c:pt idx="40">
                  <c:v>-2.6426676998585275</c:v>
                </c:pt>
                <c:pt idx="41">
                  <c:v>-4.566683769418427</c:v>
                </c:pt>
                <c:pt idx="42">
                  <c:v>-8.6753627905729722</c:v>
                </c:pt>
                <c:pt idx="43">
                  <c:v>-14.810629789147969</c:v>
                </c:pt>
                <c:pt idx="44">
                  <c:v>-18.216494833624623</c:v>
                </c:pt>
                <c:pt idx="45">
                  <c:v>-20.823681875113046</c:v>
                </c:pt>
                <c:pt idx="46">
                  <c:v>-23.882718289345419</c:v>
                </c:pt>
                <c:pt idx="47">
                  <c:v>-25.964664784353047</c:v>
                </c:pt>
                <c:pt idx="48">
                  <c:v>-27.045694988564982</c:v>
                </c:pt>
                <c:pt idx="49">
                  <c:v>-28.634040490230205</c:v>
                </c:pt>
                <c:pt idx="50">
                  <c:v>-28.801920327344853</c:v>
                </c:pt>
                <c:pt idx="51">
                  <c:v>-29.812532119675751</c:v>
                </c:pt>
                <c:pt idx="52">
                  <c:v>-30.145083657856308</c:v>
                </c:pt>
                <c:pt idx="53">
                  <c:v>-29.414327031862182</c:v>
                </c:pt>
                <c:pt idx="54">
                  <c:v>-29.850290096653868</c:v>
                </c:pt>
                <c:pt idx="55">
                  <c:v>-29.756138497252248</c:v>
                </c:pt>
                <c:pt idx="56">
                  <c:v>-30.383498439426305</c:v>
                </c:pt>
                <c:pt idx="57">
                  <c:v>-30.405662736323592</c:v>
                </c:pt>
                <c:pt idx="58">
                  <c:v>-28.402747275403286</c:v>
                </c:pt>
                <c:pt idx="59">
                  <c:v>-27.926900338861703</c:v>
                </c:pt>
                <c:pt idx="60">
                  <c:v>-27.364203663800645</c:v>
                </c:pt>
                <c:pt idx="61">
                  <c:v>-27.569619401438288</c:v>
                </c:pt>
                <c:pt idx="62">
                  <c:v>-28.410908662697111</c:v>
                </c:pt>
                <c:pt idx="63">
                  <c:v>-28.376180148696406</c:v>
                </c:pt>
                <c:pt idx="64">
                  <c:v>-28.28679267453575</c:v>
                </c:pt>
                <c:pt idx="65">
                  <c:v>-29.099550534630342</c:v>
                </c:pt>
                <c:pt idx="66">
                  <c:v>-28.702512147283233</c:v>
                </c:pt>
                <c:pt idx="67">
                  <c:v>-26.645360508276216</c:v>
                </c:pt>
                <c:pt idx="68">
                  <c:v>-25.138092481548497</c:v>
                </c:pt>
                <c:pt idx="69">
                  <c:v>-26.037390191139604</c:v>
                </c:pt>
                <c:pt idx="70">
                  <c:v>-26.0868562409741</c:v>
                </c:pt>
                <c:pt idx="71">
                  <c:v>-24.179565294659294</c:v>
                </c:pt>
                <c:pt idx="72">
                  <c:v>-22.89653007543512</c:v>
                </c:pt>
                <c:pt idx="73">
                  <c:v>-22.769768404998388</c:v>
                </c:pt>
                <c:pt idx="74">
                  <c:v>-21.883314438511608</c:v>
                </c:pt>
                <c:pt idx="75">
                  <c:v>-22.539255863143524</c:v>
                </c:pt>
                <c:pt idx="76">
                  <c:v>-23.960012658813842</c:v>
                </c:pt>
                <c:pt idx="77">
                  <c:v>-23.650720180527021</c:v>
                </c:pt>
                <c:pt idx="78">
                  <c:v>-22.745202483821689</c:v>
                </c:pt>
                <c:pt idx="79">
                  <c:v>-22.800955693273092</c:v>
                </c:pt>
                <c:pt idx="80">
                  <c:v>-23.323946280935978</c:v>
                </c:pt>
                <c:pt idx="81">
                  <c:v>-23.043438201708209</c:v>
                </c:pt>
                <c:pt idx="82">
                  <c:v>-23.397511963723836</c:v>
                </c:pt>
                <c:pt idx="83">
                  <c:v>-23.846645754291124</c:v>
                </c:pt>
                <c:pt idx="84">
                  <c:v>-23.361298676032387</c:v>
                </c:pt>
                <c:pt idx="85">
                  <c:v>-16.316209337068866</c:v>
                </c:pt>
                <c:pt idx="86">
                  <c:v>-11.587267855695629</c:v>
                </c:pt>
                <c:pt idx="87">
                  <c:v>-10.003222622296711</c:v>
                </c:pt>
                <c:pt idx="88">
                  <c:v>-8.499017950358251</c:v>
                </c:pt>
                <c:pt idx="89">
                  <c:v>-8.7995975206860262</c:v>
                </c:pt>
                <c:pt idx="90">
                  <c:v>-8.8065963492486876</c:v>
                </c:pt>
                <c:pt idx="91">
                  <c:v>-8.5389223388427826</c:v>
                </c:pt>
                <c:pt idx="92">
                  <c:v>-7.8108427035741723</c:v>
                </c:pt>
                <c:pt idx="93">
                  <c:v>-8.2773587011482181</c:v>
                </c:pt>
                <c:pt idx="94">
                  <c:v>-7.5201137524114063</c:v>
                </c:pt>
                <c:pt idx="95">
                  <c:v>-6.9606814854321932</c:v>
                </c:pt>
                <c:pt idx="96">
                  <c:v>-7.0298912380643452</c:v>
                </c:pt>
                <c:pt idx="97">
                  <c:v>-6.8767559880300073</c:v>
                </c:pt>
                <c:pt idx="98">
                  <c:v>-7.8756973443136546</c:v>
                </c:pt>
                <c:pt idx="99">
                  <c:v>-8.2697973506904585</c:v>
                </c:pt>
                <c:pt idx="100">
                  <c:v>-7.1948977144312654</c:v>
                </c:pt>
                <c:pt idx="101">
                  <c:v>-8.0134399228653272</c:v>
                </c:pt>
                <c:pt idx="102">
                  <c:v>-8.0566583577305426</c:v>
                </c:pt>
                <c:pt idx="103">
                  <c:v>-7.7010476651072706</c:v>
                </c:pt>
                <c:pt idx="104">
                  <c:v>-8.55291273096414</c:v>
                </c:pt>
                <c:pt idx="105">
                  <c:v>-8.7055953221420328</c:v>
                </c:pt>
                <c:pt idx="106">
                  <c:v>-6.8482630747363178</c:v>
                </c:pt>
                <c:pt idx="107">
                  <c:v>-5.9735320502537936</c:v>
                </c:pt>
                <c:pt idx="108">
                  <c:v>-4.0896209774595329</c:v>
                </c:pt>
                <c:pt idx="109">
                  <c:v>-1.2297549287615837</c:v>
                </c:pt>
                <c:pt idx="110">
                  <c:v>-0.7476414445538978</c:v>
                </c:pt>
                <c:pt idx="111">
                  <c:v>1.0609340023197205</c:v>
                </c:pt>
                <c:pt idx="112">
                  <c:v>2.1789636961768388</c:v>
                </c:pt>
                <c:pt idx="113">
                  <c:v>1.462608280895195</c:v>
                </c:pt>
                <c:pt idx="114">
                  <c:v>1.9640156429622759</c:v>
                </c:pt>
                <c:pt idx="115">
                  <c:v>0.44160578463217526</c:v>
                </c:pt>
                <c:pt idx="116">
                  <c:v>1.7741655717937426</c:v>
                </c:pt>
                <c:pt idx="117">
                  <c:v>0.89748366652232181</c:v>
                </c:pt>
                <c:pt idx="118">
                  <c:v>-0.20562407426701737</c:v>
                </c:pt>
                <c:pt idx="119">
                  <c:v>-0.30242830692249656</c:v>
                </c:pt>
                <c:pt idx="120">
                  <c:v>-0.73589158345523797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summary!$Q$26:$Q$152</c:f>
              <c:numCache>
                <c:formatCode>General</c:formatCode>
                <c:ptCount val="127"/>
                <c:pt idx="0">
                  <c:v>0.23759244845656444</c:v>
                </c:pt>
                <c:pt idx="1">
                  <c:v>1.5190181913733256</c:v>
                </c:pt>
                <c:pt idx="2">
                  <c:v>1.2344990789629271</c:v>
                </c:pt>
                <c:pt idx="3">
                  <c:v>2.0158707213770706</c:v>
                </c:pt>
                <c:pt idx="4">
                  <c:v>2.9991940240342365</c:v>
                </c:pt>
                <c:pt idx="5">
                  <c:v>5.4079958937495531</c:v>
                </c:pt>
                <c:pt idx="6">
                  <c:v>3.0143328377223932</c:v>
                </c:pt>
                <c:pt idx="7">
                  <c:v>-0.7439035685292622</c:v>
                </c:pt>
                <c:pt idx="8">
                  <c:v>8.2160157470788683E-2</c:v>
                </c:pt>
                <c:pt idx="9">
                  <c:v>-1.0474771629052171</c:v>
                </c:pt>
                <c:pt idx="10">
                  <c:v>1.1285458678108273</c:v>
                </c:pt>
                <c:pt idx="11">
                  <c:v>2.3635420832697447</c:v>
                </c:pt>
                <c:pt idx="12">
                  <c:v>2.8632486566315953</c:v>
                </c:pt>
                <c:pt idx="13">
                  <c:v>0.57057682353945527</c:v>
                </c:pt>
                <c:pt idx="14">
                  <c:v>0.34792856962924956</c:v>
                </c:pt>
                <c:pt idx="15">
                  <c:v>1.0826829827940492</c:v>
                </c:pt>
                <c:pt idx="16">
                  <c:v>-0.96186294465953037</c:v>
                </c:pt>
                <c:pt idx="17">
                  <c:v>-1.8963667058452836</c:v>
                </c:pt>
                <c:pt idx="18">
                  <c:v>-0.72539646792890711</c:v>
                </c:pt>
                <c:pt idx="19">
                  <c:v>-1.2808109141605326</c:v>
                </c:pt>
                <c:pt idx="20">
                  <c:v>-4.0266889983607355</c:v>
                </c:pt>
                <c:pt idx="21">
                  <c:v>-2.3611200560024121</c:v>
                </c:pt>
                <c:pt idx="22">
                  <c:v>-3.7371705107151181</c:v>
                </c:pt>
                <c:pt idx="23">
                  <c:v>-2.8477028638230761</c:v>
                </c:pt>
                <c:pt idx="24">
                  <c:v>-4.1748481481204376</c:v>
                </c:pt>
                <c:pt idx="25">
                  <c:v>-2.7453876005881752</c:v>
                </c:pt>
                <c:pt idx="26">
                  <c:v>0.65761460126549098</c:v>
                </c:pt>
                <c:pt idx="27">
                  <c:v>0.16946279794549063</c:v>
                </c:pt>
                <c:pt idx="28">
                  <c:v>0.47837691655178072</c:v>
                </c:pt>
                <c:pt idx="29">
                  <c:v>-0.29781382527145861</c:v>
                </c:pt>
                <c:pt idx="30">
                  <c:v>-0.85870390013353093</c:v>
                </c:pt>
                <c:pt idx="31">
                  <c:v>1.2374940789686893E-2</c:v>
                </c:pt>
                <c:pt idx="32">
                  <c:v>-1.0213369767439855</c:v>
                </c:pt>
                <c:pt idx="33">
                  <c:v>-2.7392882956785947</c:v>
                </c:pt>
                <c:pt idx="34">
                  <c:v>-0.94734342702185381</c:v>
                </c:pt>
                <c:pt idx="35">
                  <c:v>-2.3589680902602028</c:v>
                </c:pt>
                <c:pt idx="36">
                  <c:v>-2.3367036901077274</c:v>
                </c:pt>
                <c:pt idx="37">
                  <c:v>-0.37498205663074957</c:v>
                </c:pt>
                <c:pt idx="38">
                  <c:v>0.96594481193963544</c:v>
                </c:pt>
                <c:pt idx="39">
                  <c:v>0.4970784063536367</c:v>
                </c:pt>
                <c:pt idx="40">
                  <c:v>-1.3365190909834723</c:v>
                </c:pt>
                <c:pt idx="41">
                  <c:v>-2.6327254891952978</c:v>
                </c:pt>
                <c:pt idx="42">
                  <c:v>-0.89779691984744914</c:v>
                </c:pt>
                <c:pt idx="43">
                  <c:v>-2.2825715414460528E-2</c:v>
                </c:pt>
                <c:pt idx="44">
                  <c:v>0.66744130262541135</c:v>
                </c:pt>
                <c:pt idx="45">
                  <c:v>1.4204042893772757</c:v>
                </c:pt>
                <c:pt idx="46">
                  <c:v>0.87966872144343844</c:v>
                </c:pt>
                <c:pt idx="47">
                  <c:v>-1.7296765210846059</c:v>
                </c:pt>
                <c:pt idx="48">
                  <c:v>-0.80129369114085236</c:v>
                </c:pt>
                <c:pt idx="49">
                  <c:v>-1.7921638704875329</c:v>
                </c:pt>
                <c:pt idx="50">
                  <c:v>1.1119119966046895</c:v>
                </c:pt>
                <c:pt idx="51">
                  <c:v>2.6607044146748202</c:v>
                </c:pt>
                <c:pt idx="52">
                  <c:v>3.0776137132211288</c:v>
                </c:pt>
                <c:pt idx="53">
                  <c:v>1.7778145633596592</c:v>
                </c:pt>
                <c:pt idx="54">
                  <c:v>1.3268467244717235</c:v>
                </c:pt>
                <c:pt idx="55">
                  <c:v>-2.093838313898698E-2</c:v>
                </c:pt>
                <c:pt idx="56">
                  <c:v>-0.80857744710738388</c:v>
                </c:pt>
                <c:pt idx="57">
                  <c:v>0.39105581865376243</c:v>
                </c:pt>
                <c:pt idx="58">
                  <c:v>-0.70281641717330445</c:v>
                </c:pt>
                <c:pt idx="59">
                  <c:v>-0.89224953048787048</c:v>
                </c:pt>
                <c:pt idx="60">
                  <c:v>1.0293877965680007</c:v>
                </c:pt>
                <c:pt idx="61">
                  <c:v>0.29524038163656824</c:v>
                </c:pt>
                <c:pt idx="62">
                  <c:v>-1.7332335632893325</c:v>
                </c:pt>
                <c:pt idx="63">
                  <c:v>-0.16612486821742897</c:v>
                </c:pt>
                <c:pt idx="64">
                  <c:v>2.0906927137481839</c:v>
                </c:pt>
                <c:pt idx="65">
                  <c:v>2.4778662707450829</c:v>
                </c:pt>
                <c:pt idx="66">
                  <c:v>1.6521064341139646</c:v>
                </c:pt>
                <c:pt idx="67">
                  <c:v>1.9985703329102673</c:v>
                </c:pt>
                <c:pt idx="68">
                  <c:v>0.38547018127802901</c:v>
                </c:pt>
                <c:pt idx="69">
                  <c:v>0.74614593355810332</c:v>
                </c:pt>
                <c:pt idx="70">
                  <c:v>0.21369863890735741</c:v>
                </c:pt>
                <c:pt idx="71">
                  <c:v>1.1232134316302489</c:v>
                </c:pt>
                <c:pt idx="72">
                  <c:v>-0.16701872182260283</c:v>
                </c:pt>
                <c:pt idx="73">
                  <c:v>1.1667602985656904</c:v>
                </c:pt>
                <c:pt idx="74">
                  <c:v>-0.2850032486051135</c:v>
                </c:pt>
                <c:pt idx="75">
                  <c:v>0.68176999609596645</c:v>
                </c:pt>
                <c:pt idx="76">
                  <c:v>-0.63458087625660287</c:v>
                </c:pt>
                <c:pt idx="77">
                  <c:v>0.29589497814666565</c:v>
                </c:pt>
                <c:pt idx="78">
                  <c:v>0.20557888771557908</c:v>
                </c:pt>
                <c:pt idx="79">
                  <c:v>-0.45780132499197324</c:v>
                </c:pt>
                <c:pt idx="80">
                  <c:v>0.78028120040261373</c:v>
                </c:pt>
                <c:pt idx="81">
                  <c:v>0.19305787658733453</c:v>
                </c:pt>
                <c:pt idx="82">
                  <c:v>1.4242348937536988</c:v>
                </c:pt>
                <c:pt idx="83">
                  <c:v>1.2420393726083281</c:v>
                </c:pt>
                <c:pt idx="84">
                  <c:v>2.2727883669788911</c:v>
                </c:pt>
                <c:pt idx="85">
                  <c:v>-0.36585274950302332</c:v>
                </c:pt>
                <c:pt idx="86">
                  <c:v>-0.66907053263350069</c:v>
                </c:pt>
                <c:pt idx="87">
                  <c:v>-5.2972411799950936E-2</c:v>
                </c:pt>
                <c:pt idx="88">
                  <c:v>0.17248060029441209</c:v>
                </c:pt>
                <c:pt idx="89">
                  <c:v>0.88534357080785642</c:v>
                </c:pt>
                <c:pt idx="90">
                  <c:v>0.54670035029268649</c:v>
                </c:pt>
                <c:pt idx="91">
                  <c:v>0.66077265994353618</c:v>
                </c:pt>
                <c:pt idx="92">
                  <c:v>1.0948145503690767</c:v>
                </c:pt>
                <c:pt idx="93">
                  <c:v>-0.15009100858866253</c:v>
                </c:pt>
                <c:pt idx="94">
                  <c:v>-0.73359485729464824</c:v>
                </c:pt>
                <c:pt idx="95">
                  <c:v>-1.0491456320909296</c:v>
                </c:pt>
                <c:pt idx="96">
                  <c:v>-0.20480582247731552</c:v>
                </c:pt>
                <c:pt idx="97">
                  <c:v>-0.91234649961972081</c:v>
                </c:pt>
                <c:pt idx="98">
                  <c:v>-0.59200773514387939</c:v>
                </c:pt>
                <c:pt idx="99">
                  <c:v>0.15629102238688314</c:v>
                </c:pt>
                <c:pt idx="100">
                  <c:v>-0.43052069136095333</c:v>
                </c:pt>
                <c:pt idx="101">
                  <c:v>-4.0606277537701983E-2</c:v>
                </c:pt>
                <c:pt idx="102">
                  <c:v>1.8874253144991562</c:v>
                </c:pt>
                <c:pt idx="103">
                  <c:v>0.89803362121950747</c:v>
                </c:pt>
                <c:pt idx="104">
                  <c:v>1.6807539115175689</c:v>
                </c:pt>
                <c:pt idx="105">
                  <c:v>9.5355600365845575E-2</c:v>
                </c:pt>
                <c:pt idx="106">
                  <c:v>0.21869697501705976</c:v>
                </c:pt>
                <c:pt idx="107">
                  <c:v>0.1223498873193808</c:v>
                </c:pt>
                <c:pt idx="108">
                  <c:v>0.62016257660333152</c:v>
                </c:pt>
                <c:pt idx="109">
                  <c:v>-0.14492240497156522</c:v>
                </c:pt>
                <c:pt idx="110">
                  <c:v>1.5917120908656435</c:v>
                </c:pt>
                <c:pt idx="111">
                  <c:v>0.41780728336250045</c:v>
                </c:pt>
                <c:pt idx="112">
                  <c:v>1.0351707012889768</c:v>
                </c:pt>
                <c:pt idx="113">
                  <c:v>-0.4198416809122662</c:v>
                </c:pt>
                <c:pt idx="114">
                  <c:v>0.57096521061805083</c:v>
                </c:pt>
                <c:pt idx="115">
                  <c:v>-0.95397267948257969</c:v>
                </c:pt>
                <c:pt idx="116">
                  <c:v>-0.94907507595236329</c:v>
                </c:pt>
                <c:pt idx="117">
                  <c:v>0.61451198025771059</c:v>
                </c:pt>
                <c:pt idx="118">
                  <c:v>1.3134006432277257</c:v>
                </c:pt>
                <c:pt idx="119">
                  <c:v>2.1431321893672193</c:v>
                </c:pt>
                <c:pt idx="120">
                  <c:v>1.7184225203859111</c:v>
                </c:pt>
                <c:pt idx="121">
                  <c:v>2.8255523012837505</c:v>
                </c:pt>
                <c:pt idx="122">
                  <c:v>2.3921679572460253</c:v>
                </c:pt>
                <c:pt idx="123">
                  <c:v>2.154965522707736</c:v>
                </c:pt>
                <c:pt idx="124">
                  <c:v>2.6076759513983854</c:v>
                </c:pt>
                <c:pt idx="125">
                  <c:v>1.4282769753439695</c:v>
                </c:pt>
                <c:pt idx="126">
                  <c:v>2.7978691000464675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15"/>
          <c:order val="14"/>
          <c:tx>
            <c:v>trace 15</c:v>
          </c:tx>
          <c:spPr>
            <a:ln w="28575" cap="rnd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summary!$R$26:$R$152</c:f>
              <c:numCache>
                <c:formatCode>General</c:formatCode>
                <c:ptCount val="127"/>
                <c:pt idx="0">
                  <c:v>-12.758468808655083</c:v>
                </c:pt>
                <c:pt idx="1">
                  <c:v>-10.112309053507921</c:v>
                </c:pt>
                <c:pt idx="2">
                  <c:v>-8.3214008278169889</c:v>
                </c:pt>
                <c:pt idx="3">
                  <c:v>-7.7949615764048765</c:v>
                </c:pt>
                <c:pt idx="4">
                  <c:v>-5.6954631520432946</c:v>
                </c:pt>
                <c:pt idx="5">
                  <c:v>-4.6880891931826776</c:v>
                </c:pt>
                <c:pt idx="6">
                  <c:v>-2.4527175528433109</c:v>
                </c:pt>
                <c:pt idx="7">
                  <c:v>-2.0285668661822114</c:v>
                </c:pt>
                <c:pt idx="8">
                  <c:v>-2.4040496703119896</c:v>
                </c:pt>
                <c:pt idx="9">
                  <c:v>-2.4662629334324735</c:v>
                </c:pt>
                <c:pt idx="10">
                  <c:v>-0.91212998193227812</c:v>
                </c:pt>
                <c:pt idx="11">
                  <c:v>0.65150577895899653</c:v>
                </c:pt>
                <c:pt idx="12">
                  <c:v>-0.68737827367566762</c:v>
                </c:pt>
                <c:pt idx="13">
                  <c:v>-0.94359057079818243</c:v>
                </c:pt>
                <c:pt idx="14">
                  <c:v>-1.1134302483497955</c:v>
                </c:pt>
                <c:pt idx="15">
                  <c:v>-1.4428383637729141</c:v>
                </c:pt>
                <c:pt idx="16">
                  <c:v>-0.18134834439165198</c:v>
                </c:pt>
                <c:pt idx="17">
                  <c:v>1.0124238763781974</c:v>
                </c:pt>
                <c:pt idx="18">
                  <c:v>2.033495217698353</c:v>
                </c:pt>
                <c:pt idx="19">
                  <c:v>1.3226667069114952</c:v>
                </c:pt>
                <c:pt idx="20">
                  <c:v>0.75010010297360208</c:v>
                </c:pt>
                <c:pt idx="21">
                  <c:v>0.56911898587464271</c:v>
                </c:pt>
                <c:pt idx="22">
                  <c:v>0.73537888627363668</c:v>
                </c:pt>
                <c:pt idx="23">
                  <c:v>1.3130634564912946</c:v>
                </c:pt>
                <c:pt idx="24">
                  <c:v>1.268343975085449</c:v>
                </c:pt>
                <c:pt idx="25">
                  <c:v>2.9407370588785038</c:v>
                </c:pt>
                <c:pt idx="26">
                  <c:v>1.3275580716958142</c:v>
                </c:pt>
                <c:pt idx="27">
                  <c:v>0.25387945983899207</c:v>
                </c:pt>
                <c:pt idx="28">
                  <c:v>0.1805526661872103</c:v>
                </c:pt>
                <c:pt idx="29">
                  <c:v>1.5967518294765746</c:v>
                </c:pt>
                <c:pt idx="30">
                  <c:v>1.9335382216865074</c:v>
                </c:pt>
                <c:pt idx="31">
                  <c:v>1.1285084196801429</c:v>
                </c:pt>
                <c:pt idx="32">
                  <c:v>-0.17805088178938008</c:v>
                </c:pt>
                <c:pt idx="33">
                  <c:v>-3.7880020115384707</c:v>
                </c:pt>
                <c:pt idx="34">
                  <c:v>-7.0589354796610086</c:v>
                </c:pt>
                <c:pt idx="35">
                  <c:v>-8.2098171383606111</c:v>
                </c:pt>
                <c:pt idx="36">
                  <c:v>-9.9035522511918916</c:v>
                </c:pt>
                <c:pt idx="37">
                  <c:v>-5.9501197589315113</c:v>
                </c:pt>
                <c:pt idx="38">
                  <c:v>-3.1286065500559594</c:v>
                </c:pt>
                <c:pt idx="39">
                  <c:v>5.4466631967891907E-2</c:v>
                </c:pt>
                <c:pt idx="40">
                  <c:v>4.4641615928774332</c:v>
                </c:pt>
                <c:pt idx="41">
                  <c:v>6.0210843203275912</c:v>
                </c:pt>
                <c:pt idx="42">
                  <c:v>5.6886120519036325</c:v>
                </c:pt>
                <c:pt idx="43">
                  <c:v>8.0829543761119496</c:v>
                </c:pt>
                <c:pt idx="44">
                  <c:v>7.2733031023428607</c:v>
                </c:pt>
                <c:pt idx="45">
                  <c:v>7.3504777010511306</c:v>
                </c:pt>
                <c:pt idx="46">
                  <c:v>5.9702814548888465</c:v>
                </c:pt>
                <c:pt idx="47">
                  <c:v>6.1765713649016636</c:v>
                </c:pt>
                <c:pt idx="48">
                  <c:v>8.8440824736948329</c:v>
                </c:pt>
                <c:pt idx="49">
                  <c:v>9.1042621379809727</c:v>
                </c:pt>
                <c:pt idx="50">
                  <c:v>10.815498217229246</c:v>
                </c:pt>
                <c:pt idx="51">
                  <c:v>10.356694683959997</c:v>
                </c:pt>
                <c:pt idx="52">
                  <c:v>12.8284200340892</c:v>
                </c:pt>
                <c:pt idx="53">
                  <c:v>11.446729064405094</c:v>
                </c:pt>
                <c:pt idx="54">
                  <c:v>9.564833514870493</c:v>
                </c:pt>
                <c:pt idx="55">
                  <c:v>9.6257421913769061</c:v>
                </c:pt>
                <c:pt idx="56">
                  <c:v>7.8029563232111281</c:v>
                </c:pt>
                <c:pt idx="57">
                  <c:v>8.0059444385100882</c:v>
                </c:pt>
                <c:pt idx="58">
                  <c:v>8.8607256317183012</c:v>
                </c:pt>
                <c:pt idx="59">
                  <c:v>8.3864841447989615</c:v>
                </c:pt>
                <c:pt idx="60">
                  <c:v>9.2307484732527598</c:v>
                </c:pt>
                <c:pt idx="61">
                  <c:v>10.768893370423958</c:v>
                </c:pt>
                <c:pt idx="62">
                  <c:v>11.551940249995591</c:v>
                </c:pt>
                <c:pt idx="63">
                  <c:v>12.139246890697617</c:v>
                </c:pt>
                <c:pt idx="64">
                  <c:v>11.826385720388926</c:v>
                </c:pt>
                <c:pt idx="65">
                  <c:v>8.5752084329305536</c:v>
                </c:pt>
                <c:pt idx="66">
                  <c:v>7.2686280821983154</c:v>
                </c:pt>
                <c:pt idx="67">
                  <c:v>5.760779652299953</c:v>
                </c:pt>
                <c:pt idx="68">
                  <c:v>5.8919187872201686</c:v>
                </c:pt>
                <c:pt idx="69">
                  <c:v>9.703519330534732</c:v>
                </c:pt>
                <c:pt idx="70">
                  <c:v>11.634799284106883</c:v>
                </c:pt>
                <c:pt idx="71">
                  <c:v>12.916553954846041</c:v>
                </c:pt>
                <c:pt idx="72">
                  <c:v>15.205159704350542</c:v>
                </c:pt>
                <c:pt idx="73">
                  <c:v>14.904471171912448</c:v>
                </c:pt>
                <c:pt idx="74">
                  <c:v>12.999998339668545</c:v>
                </c:pt>
                <c:pt idx="75">
                  <c:v>13.299150676545082</c:v>
                </c:pt>
                <c:pt idx="76">
                  <c:v>13.85305412228211</c:v>
                </c:pt>
                <c:pt idx="77">
                  <c:v>14.83974943693017</c:v>
                </c:pt>
                <c:pt idx="78">
                  <c:v>15.140238358097152</c:v>
                </c:pt>
                <c:pt idx="79">
                  <c:v>14.782797995986288</c:v>
                </c:pt>
                <c:pt idx="80">
                  <c:v>12.164025490644438</c:v>
                </c:pt>
                <c:pt idx="81">
                  <c:v>10.550922095788506</c:v>
                </c:pt>
                <c:pt idx="82">
                  <c:v>8.6088737693827042</c:v>
                </c:pt>
                <c:pt idx="83">
                  <c:v>6.4460997183913777</c:v>
                </c:pt>
                <c:pt idx="84">
                  <c:v>5.0899258112761094</c:v>
                </c:pt>
                <c:pt idx="85">
                  <c:v>0.75732455746974026</c:v>
                </c:pt>
                <c:pt idx="86">
                  <c:v>1.0170246902285827</c:v>
                </c:pt>
                <c:pt idx="87">
                  <c:v>-9.2936974490078469E-2</c:v>
                </c:pt>
                <c:pt idx="88">
                  <c:v>-1.2116269831598161</c:v>
                </c:pt>
                <c:pt idx="89">
                  <c:v>-2.2302646090660256</c:v>
                </c:pt>
                <c:pt idx="90">
                  <c:v>-2.4687960649021896</c:v>
                </c:pt>
                <c:pt idx="91">
                  <c:v>-3.978479132918745</c:v>
                </c:pt>
                <c:pt idx="92">
                  <c:v>-3.9245928300629034</c:v>
                </c:pt>
                <c:pt idx="93">
                  <c:v>-5.3438440449015134</c:v>
                </c:pt>
                <c:pt idx="94">
                  <c:v>-5.7403639647235671</c:v>
                </c:pt>
                <c:pt idx="95">
                  <c:v>-6.7135167663289739</c:v>
                </c:pt>
                <c:pt idx="96">
                  <c:v>-7.861769768682934</c:v>
                </c:pt>
                <c:pt idx="97">
                  <c:v>-6.7261022526483263</c:v>
                </c:pt>
                <c:pt idx="98">
                  <c:v>-7.6907377484248043</c:v>
                </c:pt>
                <c:pt idx="99">
                  <c:v>-7.565365719477386</c:v>
                </c:pt>
                <c:pt idx="100">
                  <c:v>-7.0090783687013474</c:v>
                </c:pt>
                <c:pt idx="101">
                  <c:v>-6.8517914413217893</c:v>
                </c:pt>
                <c:pt idx="102">
                  <c:v>-6.8268598046993159</c:v>
                </c:pt>
                <c:pt idx="103">
                  <c:v>-6.8149629945231629</c:v>
                </c:pt>
                <c:pt idx="104">
                  <c:v>-6.9543299650791566</c:v>
                </c:pt>
                <c:pt idx="105">
                  <c:v>-6.3667235665780515</c:v>
                </c:pt>
                <c:pt idx="106">
                  <c:v>-7.0851783731549638</c:v>
                </c:pt>
                <c:pt idx="107">
                  <c:v>-6.5329938911687089</c:v>
                </c:pt>
                <c:pt idx="108">
                  <c:v>-7.066674334894568</c:v>
                </c:pt>
                <c:pt idx="109">
                  <c:v>-6.2137676541586906</c:v>
                </c:pt>
                <c:pt idx="110">
                  <c:v>-5.9495602128988851</c:v>
                </c:pt>
                <c:pt idx="111">
                  <c:v>-4.9469028240751323</c:v>
                </c:pt>
                <c:pt idx="112">
                  <c:v>-4.9235833185403406</c:v>
                </c:pt>
                <c:pt idx="113">
                  <c:v>-4.2141100719150089</c:v>
                </c:pt>
                <c:pt idx="114">
                  <c:v>-3.8932903623153137</c:v>
                </c:pt>
                <c:pt idx="115">
                  <c:v>-3.2132937280893477</c:v>
                </c:pt>
                <c:pt idx="116">
                  <c:v>-3.0293238523947505</c:v>
                </c:pt>
                <c:pt idx="117">
                  <c:v>-2.9451926001077919</c:v>
                </c:pt>
                <c:pt idx="118">
                  <c:v>-1.8870095150066177</c:v>
                </c:pt>
                <c:pt idx="119">
                  <c:v>-2.0886907722417107</c:v>
                </c:pt>
                <c:pt idx="120">
                  <c:v>-1.6218521326383208</c:v>
                </c:pt>
                <c:pt idx="121">
                  <c:v>-2.0439184644764685</c:v>
                </c:pt>
                <c:pt idx="122">
                  <c:v>-1.5482750518440189</c:v>
                </c:pt>
                <c:pt idx="123">
                  <c:v>-0.62504348865250092</c:v>
                </c:pt>
                <c:pt idx="124">
                  <c:v>2.9454527985821946E-2</c:v>
                </c:pt>
                <c:pt idx="125">
                  <c:v>0.62406576788431489</c:v>
                </c:pt>
                <c:pt idx="126">
                  <c:v>0.85144542039231075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0-DA46-A69B-CABAAE724F82}"/>
            </c:ext>
          </c:extLst>
        </c:ser>
        <c:ser>
          <c:idx val="16"/>
          <c:order val="15"/>
          <c:tx>
            <c:v>trace 16</c:v>
          </c:tx>
          <c:spPr>
            <a:ln w="28575" cap="rnd">
              <a:solidFill>
                <a:schemeClr val="accent4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summary!$S$26:$S$152</c:f>
              <c:numCache>
                <c:formatCode>General</c:formatCode>
                <c:ptCount val="127"/>
                <c:pt idx="0">
                  <c:v>5.5538343881804071</c:v>
                </c:pt>
                <c:pt idx="1">
                  <c:v>5.6099978780611011</c:v>
                </c:pt>
                <c:pt idx="2">
                  <c:v>3.71392181493193</c:v>
                </c:pt>
                <c:pt idx="3">
                  <c:v>4.7913175607704579</c:v>
                </c:pt>
                <c:pt idx="4">
                  <c:v>3.9616704557017117</c:v>
                </c:pt>
                <c:pt idx="5">
                  <c:v>2.6449319365197606</c:v>
                </c:pt>
                <c:pt idx="6">
                  <c:v>1.2948629669327643</c:v>
                </c:pt>
                <c:pt idx="7">
                  <c:v>0.99371568626556872</c:v>
                </c:pt>
                <c:pt idx="8">
                  <c:v>9.1114079745050369E-2</c:v>
                </c:pt>
                <c:pt idx="9">
                  <c:v>1.0864263298935848</c:v>
                </c:pt>
                <c:pt idx="10">
                  <c:v>1.7014833580143873</c:v>
                </c:pt>
                <c:pt idx="11">
                  <c:v>0.7881942241608888</c:v>
                </c:pt>
                <c:pt idx="12">
                  <c:v>0.58348424507257235</c:v>
                </c:pt>
                <c:pt idx="13">
                  <c:v>0.6847767921987955</c:v>
                </c:pt>
                <c:pt idx="14">
                  <c:v>1.0380015125317323</c:v>
                </c:pt>
                <c:pt idx="15">
                  <c:v>0.58283474388337497</c:v>
                </c:pt>
                <c:pt idx="16">
                  <c:v>0.45746968295818941</c:v>
                </c:pt>
                <c:pt idx="17">
                  <c:v>-0.25018727572686789</c:v>
                </c:pt>
                <c:pt idx="18">
                  <c:v>-0.99100655622387201</c:v>
                </c:pt>
                <c:pt idx="19">
                  <c:v>-2.1053731446939072</c:v>
                </c:pt>
                <c:pt idx="20">
                  <c:v>-1.3050258167976834</c:v>
                </c:pt>
                <c:pt idx="21">
                  <c:v>-3.1150415760522869</c:v>
                </c:pt>
                <c:pt idx="22">
                  <c:v>-3.184379534079766</c:v>
                </c:pt>
                <c:pt idx="23">
                  <c:v>-2.398059608859477</c:v>
                </c:pt>
                <c:pt idx="24">
                  <c:v>-1.9594244776787766</c:v>
                </c:pt>
                <c:pt idx="25">
                  <c:v>-1.4934289556531815</c:v>
                </c:pt>
                <c:pt idx="26">
                  <c:v>-0.32856647572801662</c:v>
                </c:pt>
                <c:pt idx="27">
                  <c:v>-0.94525834775264406</c:v>
                </c:pt>
                <c:pt idx="28">
                  <c:v>-0.31655626734327702</c:v>
                </c:pt>
                <c:pt idx="29">
                  <c:v>-0.69695009995024637</c:v>
                </c:pt>
                <c:pt idx="30">
                  <c:v>-2.1098748973725807</c:v>
                </c:pt>
                <c:pt idx="31">
                  <c:v>-3.0211355292398721</c:v>
                </c:pt>
                <c:pt idx="32">
                  <c:v>-5.0449789009716346</c:v>
                </c:pt>
                <c:pt idx="33">
                  <c:v>-7.7320873132924932</c:v>
                </c:pt>
                <c:pt idx="34">
                  <c:v>-9.2511611629441965</c:v>
                </c:pt>
                <c:pt idx="35">
                  <c:v>-10.562856071880935</c:v>
                </c:pt>
                <c:pt idx="36">
                  <c:v>-10.569271242809423</c:v>
                </c:pt>
                <c:pt idx="37">
                  <c:v>-11.148592074200819</c:v>
                </c:pt>
                <c:pt idx="38">
                  <c:v>-11.203869566812401</c:v>
                </c:pt>
                <c:pt idx="39">
                  <c:v>-11.371878852462972</c:v>
                </c:pt>
                <c:pt idx="40">
                  <c:v>-12.184508471062525</c:v>
                </c:pt>
                <c:pt idx="41">
                  <c:v>-11.78671804331419</c:v>
                </c:pt>
                <c:pt idx="42">
                  <c:v>-11.413001712394538</c:v>
                </c:pt>
                <c:pt idx="43">
                  <c:v>-10.565830322144441</c:v>
                </c:pt>
                <c:pt idx="44">
                  <c:v>-10.940561777350286</c:v>
                </c:pt>
                <c:pt idx="45">
                  <c:v>-9.541741573894285</c:v>
                </c:pt>
                <c:pt idx="46">
                  <c:v>-9.3286008237806115</c:v>
                </c:pt>
                <c:pt idx="47">
                  <c:v>-10.514895660633764</c:v>
                </c:pt>
                <c:pt idx="48">
                  <c:v>-10.338511268981636</c:v>
                </c:pt>
                <c:pt idx="49">
                  <c:v>-9.5715884600086074</c:v>
                </c:pt>
                <c:pt idx="50">
                  <c:v>-8.3421476050932633</c:v>
                </c:pt>
                <c:pt idx="51">
                  <c:v>-7.0218456794150894</c:v>
                </c:pt>
                <c:pt idx="52">
                  <c:v>-8.8334950387032425</c:v>
                </c:pt>
                <c:pt idx="53">
                  <c:v>-9.0665246050516046</c:v>
                </c:pt>
                <c:pt idx="54">
                  <c:v>-8.5480550024650377</c:v>
                </c:pt>
                <c:pt idx="55">
                  <c:v>-8.0638246551906931</c:v>
                </c:pt>
                <c:pt idx="56">
                  <c:v>-8.8336539289092784</c:v>
                </c:pt>
                <c:pt idx="57">
                  <c:v>-7.9351331875151265</c:v>
                </c:pt>
                <c:pt idx="58">
                  <c:v>-6.7433511480659085</c:v>
                </c:pt>
                <c:pt idx="59">
                  <c:v>-6.2738308725795084</c:v>
                </c:pt>
                <c:pt idx="60">
                  <c:v>-7.1252911923906064</c:v>
                </c:pt>
                <c:pt idx="61">
                  <c:v>-7.6858890855330779</c:v>
                </c:pt>
                <c:pt idx="62">
                  <c:v>-7.6549252008377726</c:v>
                </c:pt>
                <c:pt idx="63">
                  <c:v>-6.0783976624203255</c:v>
                </c:pt>
                <c:pt idx="64">
                  <c:v>-6.5422228293164935</c:v>
                </c:pt>
                <c:pt idx="65">
                  <c:v>-5.9146114105970256</c:v>
                </c:pt>
                <c:pt idx="66">
                  <c:v>-6.7623363310870852</c:v>
                </c:pt>
                <c:pt idx="67">
                  <c:v>-7.80133331286833</c:v>
                </c:pt>
                <c:pt idx="68">
                  <c:v>-7.094229972655028</c:v>
                </c:pt>
                <c:pt idx="69">
                  <c:v>-7.4129695655938299</c:v>
                </c:pt>
                <c:pt idx="70">
                  <c:v>-6.6285962628224251</c:v>
                </c:pt>
                <c:pt idx="71">
                  <c:v>-6.0037759850048085</c:v>
                </c:pt>
                <c:pt idx="72">
                  <c:v>-6.2218809669903292</c:v>
                </c:pt>
                <c:pt idx="73">
                  <c:v>-7.4478570787905944</c:v>
                </c:pt>
                <c:pt idx="74">
                  <c:v>-7.0323450961208334</c:v>
                </c:pt>
                <c:pt idx="75">
                  <c:v>-6.8802330625939598</c:v>
                </c:pt>
                <c:pt idx="76">
                  <c:v>-7.9635652848090253</c:v>
                </c:pt>
                <c:pt idx="77">
                  <c:v>-6.7935725656287698</c:v>
                </c:pt>
                <c:pt idx="78">
                  <c:v>-6.1875543365963441</c:v>
                </c:pt>
                <c:pt idx="79">
                  <c:v>-5.2308545719462147</c:v>
                </c:pt>
                <c:pt idx="80">
                  <c:v>-6.1069165914215606</c:v>
                </c:pt>
                <c:pt idx="81">
                  <c:v>-6.5261653452183914</c:v>
                </c:pt>
                <c:pt idx="82">
                  <c:v>-6.5087892624838286</c:v>
                </c:pt>
                <c:pt idx="83">
                  <c:v>-6.1191049544362395</c:v>
                </c:pt>
                <c:pt idx="84">
                  <c:v>-6.0761357162017307</c:v>
                </c:pt>
                <c:pt idx="85">
                  <c:v>-4.6293986792203343</c:v>
                </c:pt>
                <c:pt idx="86">
                  <c:v>-3.8740993001355193</c:v>
                </c:pt>
                <c:pt idx="87">
                  <c:v>-4.6357764119541054</c:v>
                </c:pt>
                <c:pt idx="88">
                  <c:v>-4.4554676694878257</c:v>
                </c:pt>
                <c:pt idx="89">
                  <c:v>-4.4086709222092946</c:v>
                </c:pt>
                <c:pt idx="90">
                  <c:v>-4.2343718841068227</c:v>
                </c:pt>
                <c:pt idx="91">
                  <c:v>-3.7643174625470852</c:v>
                </c:pt>
                <c:pt idx="92">
                  <c:v>-4.188621323725215</c:v>
                </c:pt>
                <c:pt idx="93">
                  <c:v>-3.2897737044423914</c:v>
                </c:pt>
                <c:pt idx="94">
                  <c:v>-3.912690396229153</c:v>
                </c:pt>
                <c:pt idx="95">
                  <c:v>-4.128380056277825</c:v>
                </c:pt>
                <c:pt idx="96">
                  <c:v>-4.2091636217032535</c:v>
                </c:pt>
                <c:pt idx="97">
                  <c:v>-3.0149131137549916</c:v>
                </c:pt>
                <c:pt idx="98">
                  <c:v>-2.816188245268191</c:v>
                </c:pt>
                <c:pt idx="99">
                  <c:v>-3.5645773075702039</c:v>
                </c:pt>
                <c:pt idx="100">
                  <c:v>-4.4482514284690104</c:v>
                </c:pt>
                <c:pt idx="101">
                  <c:v>-4.7664917837476484</c:v>
                </c:pt>
                <c:pt idx="102">
                  <c:v>-3.6065734939137917</c:v>
                </c:pt>
                <c:pt idx="103">
                  <c:v>-3.1507257902684125</c:v>
                </c:pt>
                <c:pt idx="104">
                  <c:v>-3.7513551585731539</c:v>
                </c:pt>
                <c:pt idx="105">
                  <c:v>-3.2613895403314594</c:v>
                </c:pt>
                <c:pt idx="106">
                  <c:v>-1.5559449717903222</c:v>
                </c:pt>
                <c:pt idx="107">
                  <c:v>-2.0153094430101119</c:v>
                </c:pt>
                <c:pt idx="108">
                  <c:v>-1.9581126222418306</c:v>
                </c:pt>
                <c:pt idx="109">
                  <c:v>-1.8819042822444916</c:v>
                </c:pt>
                <c:pt idx="110">
                  <c:v>-0.61915811637271945</c:v>
                </c:pt>
                <c:pt idx="111">
                  <c:v>-0.79646045876371785</c:v>
                </c:pt>
                <c:pt idx="112">
                  <c:v>0.64237205158982325</c:v>
                </c:pt>
                <c:pt idx="113">
                  <c:v>1.370976248647656</c:v>
                </c:pt>
                <c:pt idx="114">
                  <c:v>0.77680004770547473</c:v>
                </c:pt>
                <c:pt idx="115">
                  <c:v>2.1286095114329386</c:v>
                </c:pt>
                <c:pt idx="116">
                  <c:v>1.7099290556569287</c:v>
                </c:pt>
                <c:pt idx="117">
                  <c:v>1.876576835439685</c:v>
                </c:pt>
                <c:pt idx="118">
                  <c:v>2.5405221205997175</c:v>
                </c:pt>
                <c:pt idx="119">
                  <c:v>3.7381916149522079</c:v>
                </c:pt>
                <c:pt idx="120">
                  <c:v>4.120444632137044</c:v>
                </c:pt>
                <c:pt idx="121">
                  <c:v>4.2370425866144039</c:v>
                </c:pt>
                <c:pt idx="122">
                  <c:v>5.2968155455754102</c:v>
                </c:pt>
                <c:pt idx="123">
                  <c:v>5.2525666280271031</c:v>
                </c:pt>
                <c:pt idx="124">
                  <c:v>4.9255641702161803</c:v>
                </c:pt>
                <c:pt idx="125">
                  <c:v>4.9587330659554798</c:v>
                </c:pt>
                <c:pt idx="126">
                  <c:v>5.296304209349751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0-DA46-A69B-CABAAE724F82}"/>
            </c:ext>
          </c:extLst>
        </c:ser>
        <c:ser>
          <c:idx val="17"/>
          <c:order val="16"/>
          <c:tx>
            <c:v>trace 17</c:v>
          </c:tx>
          <c:spPr>
            <a:ln w="12700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summary!$T$26:$T$152</c:f>
              <c:numCache>
                <c:formatCode>General</c:formatCode>
                <c:ptCount val="127"/>
                <c:pt idx="0">
                  <c:v>0.34042698282247719</c:v>
                </c:pt>
                <c:pt idx="1">
                  <c:v>0.98299207051274295</c:v>
                </c:pt>
                <c:pt idx="2">
                  <c:v>2.6264617406418638</c:v>
                </c:pt>
                <c:pt idx="3">
                  <c:v>3.1857360367554279</c:v>
                </c:pt>
                <c:pt idx="4">
                  <c:v>2.9924587168414809</c:v>
                </c:pt>
                <c:pt idx="5">
                  <c:v>0.92313835660944221</c:v>
                </c:pt>
                <c:pt idx="6">
                  <c:v>-1.5747077884803895</c:v>
                </c:pt>
                <c:pt idx="7">
                  <c:v>-2.2296998132260746</c:v>
                </c:pt>
                <c:pt idx="8">
                  <c:v>-1.242642175748492</c:v>
                </c:pt>
                <c:pt idx="9">
                  <c:v>1.0008555356627065</c:v>
                </c:pt>
                <c:pt idx="10">
                  <c:v>0.26369862382427117</c:v>
                </c:pt>
                <c:pt idx="11">
                  <c:v>-0.51591481955116392</c:v>
                </c:pt>
                <c:pt idx="12">
                  <c:v>-0.5529695740808418</c:v>
                </c:pt>
                <c:pt idx="13">
                  <c:v>-6.3072182638498564E-2</c:v>
                </c:pt>
                <c:pt idx="14">
                  <c:v>1.6157468999993232</c:v>
                </c:pt>
                <c:pt idx="15">
                  <c:v>0.83176725044078748</c:v>
                </c:pt>
                <c:pt idx="16">
                  <c:v>0.38949918566974873</c:v>
                </c:pt>
                <c:pt idx="17">
                  <c:v>0.19143050504745487</c:v>
                </c:pt>
                <c:pt idx="18">
                  <c:v>-0.4714517794667864</c:v>
                </c:pt>
                <c:pt idx="19">
                  <c:v>-1.940950304971232</c:v>
                </c:pt>
                <c:pt idx="20">
                  <c:v>-3.1112517350061886</c:v>
                </c:pt>
                <c:pt idx="21">
                  <c:v>-4.9995458358315972</c:v>
                </c:pt>
                <c:pt idx="22">
                  <c:v>-3.6480323715094256</c:v>
                </c:pt>
                <c:pt idx="23">
                  <c:v>-3.8673458500318136</c:v>
                </c:pt>
                <c:pt idx="24">
                  <c:v>-2.3668194022535785</c:v>
                </c:pt>
                <c:pt idx="25">
                  <c:v>-2.1201040216513456</c:v>
                </c:pt>
                <c:pt idx="26">
                  <c:v>-1.8940499001394651</c:v>
                </c:pt>
                <c:pt idx="27">
                  <c:v>-2.0798363475055792</c:v>
                </c:pt>
                <c:pt idx="28">
                  <c:v>-1.0622533710645634</c:v>
                </c:pt>
                <c:pt idx="29">
                  <c:v>-0.38124426035254089</c:v>
                </c:pt>
                <c:pt idx="30">
                  <c:v>-8.5398811145920683E-2</c:v>
                </c:pt>
                <c:pt idx="31">
                  <c:v>0.77703971421993567</c:v>
                </c:pt>
                <c:pt idx="32">
                  <c:v>0.5123751908300469</c:v>
                </c:pt>
                <c:pt idx="33">
                  <c:v>1.5141376946511453</c:v>
                </c:pt>
                <c:pt idx="34">
                  <c:v>1.1241066644339004</c:v>
                </c:pt>
                <c:pt idx="35">
                  <c:v>1.1089347860894752</c:v>
                </c:pt>
                <c:pt idx="36">
                  <c:v>1.6870439471104504</c:v>
                </c:pt>
                <c:pt idx="37">
                  <c:v>1.7761443186309049</c:v>
                </c:pt>
                <c:pt idx="38">
                  <c:v>1.0255191518377258</c:v>
                </c:pt>
                <c:pt idx="39">
                  <c:v>-0.48739763164790301</c:v>
                </c:pt>
                <c:pt idx="40">
                  <c:v>-4.072527182231541</c:v>
                </c:pt>
                <c:pt idx="41">
                  <c:v>-5.6669224363566624</c:v>
                </c:pt>
                <c:pt idx="42">
                  <c:v>-7.5950909839070597</c:v>
                </c:pt>
                <c:pt idx="43">
                  <c:v>-8.9248117024502349</c:v>
                </c:pt>
                <c:pt idx="44">
                  <c:v>-10.971755368175028</c:v>
                </c:pt>
                <c:pt idx="45">
                  <c:v>-12.407631481511553</c:v>
                </c:pt>
                <c:pt idx="46">
                  <c:v>-12.944185990007176</c:v>
                </c:pt>
                <c:pt idx="47">
                  <c:v>-14.46011520019127</c:v>
                </c:pt>
                <c:pt idx="48">
                  <c:v>-14.919633223499263</c:v>
                </c:pt>
                <c:pt idx="49">
                  <c:v>-15.583537230903888</c:v>
                </c:pt>
                <c:pt idx="50">
                  <c:v>-16.058894517313377</c:v>
                </c:pt>
                <c:pt idx="51">
                  <c:v>-16.547823811219978</c:v>
                </c:pt>
                <c:pt idx="52">
                  <c:v>-16.826193482441816</c:v>
                </c:pt>
                <c:pt idx="53">
                  <c:v>-16.527152262079149</c:v>
                </c:pt>
                <c:pt idx="54">
                  <c:v>-17.285026389856515</c:v>
                </c:pt>
                <c:pt idx="55">
                  <c:v>-16.874572325832769</c:v>
                </c:pt>
                <c:pt idx="56">
                  <c:v>-17.812279831728137</c:v>
                </c:pt>
                <c:pt idx="57">
                  <c:v>-17.544024023262896</c:v>
                </c:pt>
                <c:pt idx="58">
                  <c:v>-17.546593607005136</c:v>
                </c:pt>
                <c:pt idx="59">
                  <c:v>-16.979700128227865</c:v>
                </c:pt>
                <c:pt idx="60">
                  <c:v>-16.701683524271189</c:v>
                </c:pt>
                <c:pt idx="61">
                  <c:v>-17.309054930635554</c:v>
                </c:pt>
                <c:pt idx="62">
                  <c:v>-17.354294154456952</c:v>
                </c:pt>
                <c:pt idx="63">
                  <c:v>-16.313965797634538</c:v>
                </c:pt>
                <c:pt idx="64">
                  <c:v>-15.523777800693489</c:v>
                </c:pt>
                <c:pt idx="65">
                  <c:v>-14.532160640457978</c:v>
                </c:pt>
                <c:pt idx="66">
                  <c:v>-14.067682141170149</c:v>
                </c:pt>
                <c:pt idx="67">
                  <c:v>-14.034402717074432</c:v>
                </c:pt>
                <c:pt idx="68">
                  <c:v>-13.679362204593568</c:v>
                </c:pt>
                <c:pt idx="69">
                  <c:v>-13.577426818727945</c:v>
                </c:pt>
                <c:pt idx="70">
                  <c:v>-14.165437522625361</c:v>
                </c:pt>
                <c:pt idx="71">
                  <c:v>-13.026971894703474</c:v>
                </c:pt>
                <c:pt idx="72">
                  <c:v>-12.488065500562032</c:v>
                </c:pt>
                <c:pt idx="73">
                  <c:v>-11.376232599195731</c:v>
                </c:pt>
                <c:pt idx="74">
                  <c:v>-9.9504253151929962</c:v>
                </c:pt>
                <c:pt idx="75">
                  <c:v>-7.5300369014198161</c:v>
                </c:pt>
                <c:pt idx="76">
                  <c:v>-4.0741375872322623</c:v>
                </c:pt>
                <c:pt idx="77">
                  <c:v>-2.5247917850504247</c:v>
                </c:pt>
                <c:pt idx="78">
                  <c:v>-2.493798561581086</c:v>
                </c:pt>
                <c:pt idx="79">
                  <c:v>-2.6689153521612781</c:v>
                </c:pt>
                <c:pt idx="80">
                  <c:v>-3.3186544715655644</c:v>
                </c:pt>
                <c:pt idx="81">
                  <c:v>-4.0038937742017957</c:v>
                </c:pt>
                <c:pt idx="82">
                  <c:v>-4.0233723734240376</c:v>
                </c:pt>
                <c:pt idx="83">
                  <c:v>-2.3486527121348972</c:v>
                </c:pt>
                <c:pt idx="84">
                  <c:v>-1.742949843413963</c:v>
                </c:pt>
                <c:pt idx="85">
                  <c:v>-1.9649355975184215</c:v>
                </c:pt>
                <c:pt idx="86">
                  <c:v>-2.4821042831789542</c:v>
                </c:pt>
                <c:pt idx="87">
                  <c:v>-3.2057302648747545</c:v>
                </c:pt>
                <c:pt idx="88">
                  <c:v>-3.408588744843053</c:v>
                </c:pt>
                <c:pt idx="89">
                  <c:v>-3.9745653578677373</c:v>
                </c:pt>
                <c:pt idx="90">
                  <c:v>-4.8294651991665685</c:v>
                </c:pt>
                <c:pt idx="91">
                  <c:v>-5.2078699529060346</c:v>
                </c:pt>
                <c:pt idx="92">
                  <c:v>-5.5676121025773808</c:v>
                </c:pt>
                <c:pt idx="93">
                  <c:v>-5.8313952669467577</c:v>
                </c:pt>
                <c:pt idx="94">
                  <c:v>-4.8510252778833882</c:v>
                </c:pt>
                <c:pt idx="95">
                  <c:v>-3.5148183468909688</c:v>
                </c:pt>
                <c:pt idx="96">
                  <c:v>-2.7520036417853975</c:v>
                </c:pt>
                <c:pt idx="97">
                  <c:v>-2.5700999156421669</c:v>
                </c:pt>
                <c:pt idx="98">
                  <c:v>-2.0181742033936865</c:v>
                </c:pt>
                <c:pt idx="99">
                  <c:v>-1.2170426377857642</c:v>
                </c:pt>
                <c:pt idx="100">
                  <c:v>0.52046311019812974</c:v>
                </c:pt>
                <c:pt idx="101">
                  <c:v>0.54881814603890955</c:v>
                </c:pt>
                <c:pt idx="102">
                  <c:v>0.20199290973010611</c:v>
                </c:pt>
                <c:pt idx="103">
                  <c:v>-0.41470167840385075</c:v>
                </c:pt>
                <c:pt idx="104">
                  <c:v>-5.0968995377320886E-2</c:v>
                </c:pt>
                <c:pt idx="105">
                  <c:v>0.17969805552943077</c:v>
                </c:pt>
                <c:pt idx="106">
                  <c:v>0.20268159184215884</c:v>
                </c:pt>
                <c:pt idx="107">
                  <c:v>0.34933539738537273</c:v>
                </c:pt>
                <c:pt idx="108">
                  <c:v>0.56020273330328274</c:v>
                </c:pt>
                <c:pt idx="109">
                  <c:v>0.18240242932108333</c:v>
                </c:pt>
                <c:pt idx="110">
                  <c:v>8.7207617409653705E-4</c:v>
                </c:pt>
                <c:pt idx="111">
                  <c:v>-0.18283672269790296</c:v>
                </c:pt>
                <c:pt idx="112">
                  <c:v>0.26391111266504486</c:v>
                </c:pt>
                <c:pt idx="113">
                  <c:v>-0.35707460728211426</c:v>
                </c:pt>
                <c:pt idx="114">
                  <c:v>-7.5914520111846864E-2</c:v>
                </c:pt>
                <c:pt idx="115">
                  <c:v>-0.13819035317146572</c:v>
                </c:pt>
                <c:pt idx="116">
                  <c:v>-0.10395925237020728</c:v>
                </c:pt>
                <c:pt idx="117">
                  <c:v>0.22236686992931942</c:v>
                </c:pt>
                <c:pt idx="118">
                  <c:v>0.27205709374281678</c:v>
                </c:pt>
                <c:pt idx="119">
                  <c:v>0.50340047342952821</c:v>
                </c:pt>
                <c:pt idx="120">
                  <c:v>0.30624657517706172</c:v>
                </c:pt>
                <c:pt idx="121">
                  <c:v>0.66950717267989013</c:v>
                </c:pt>
                <c:pt idx="122">
                  <c:v>0.86605196760826852</c:v>
                </c:pt>
                <c:pt idx="123">
                  <c:v>0.81067620694253384</c:v>
                </c:pt>
                <c:pt idx="124">
                  <c:v>1.369643512642041</c:v>
                </c:pt>
                <c:pt idx="125">
                  <c:v>1.7467120267644434</c:v>
                </c:pt>
                <c:pt idx="126">
                  <c:v>2.629496046871814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E0-DA46-A69B-CABAAE724F82}"/>
            </c:ext>
          </c:extLst>
        </c:ser>
        <c:ser>
          <c:idx val="0"/>
          <c:order val="17"/>
          <c:tx>
            <c:v>median</c:v>
          </c:tx>
          <c:spPr>
            <a:ln w="28575" cap="rnd">
              <a:solidFill>
                <a:schemeClr val="accent4">
                  <a:tint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summary!$AE$26:$AE$146</c:f>
              <c:numCache>
                <c:formatCode>General</c:formatCode>
                <c:ptCount val="121"/>
                <c:pt idx="0">
                  <c:v>-1.5742979977668485</c:v>
                </c:pt>
                <c:pt idx="1">
                  <c:v>-0.69048438658989442</c:v>
                </c:pt>
                <c:pt idx="2">
                  <c:v>-0.43340740031239489</c:v>
                </c:pt>
                <c:pt idx="3">
                  <c:v>0.68042166310519736</c:v>
                </c:pt>
                <c:pt idx="4">
                  <c:v>1.511677309611311</c:v>
                </c:pt>
                <c:pt idx="5">
                  <c:v>1.7360801769069132</c:v>
                </c:pt>
                <c:pt idx="6">
                  <c:v>0.79854019375439567</c:v>
                </c:pt>
                <c:pt idx="7">
                  <c:v>-0.1597995472790523</c:v>
                </c:pt>
                <c:pt idx="8">
                  <c:v>0.25589947321463552</c:v>
                </c:pt>
                <c:pt idx="9">
                  <c:v>0.34598144778660317</c:v>
                </c:pt>
                <c:pt idx="10">
                  <c:v>0.25858460839570208</c:v>
                </c:pt>
                <c:pt idx="11">
                  <c:v>0.31902368006120357</c:v>
                </c:pt>
                <c:pt idx="12">
                  <c:v>0.37741095507470501</c:v>
                </c:pt>
                <c:pt idx="13">
                  <c:v>4.3503605189224345E-2</c:v>
                </c:pt>
                <c:pt idx="14">
                  <c:v>-0.13291791776433917</c:v>
                </c:pt>
                <c:pt idx="15">
                  <c:v>-2.920070035601037E-2</c:v>
                </c:pt>
                <c:pt idx="16">
                  <c:v>-0.7622037925788534</c:v>
                </c:pt>
                <c:pt idx="17">
                  <c:v>-0.25795827159200568</c:v>
                </c:pt>
                <c:pt idx="18">
                  <c:v>3.1634102967776551E-2</c:v>
                </c:pt>
                <c:pt idx="19">
                  <c:v>-0.38175178953063693</c:v>
                </c:pt>
                <c:pt idx="20">
                  <c:v>0.41132119778822951</c:v>
                </c:pt>
                <c:pt idx="21">
                  <c:v>0.1898604223754162</c:v>
                </c:pt>
                <c:pt idx="22">
                  <c:v>-6.0274018395936046E-2</c:v>
                </c:pt>
                <c:pt idx="23">
                  <c:v>0.72209851559815341</c:v>
                </c:pt>
                <c:pt idx="24">
                  <c:v>-0.10223370576147062</c:v>
                </c:pt>
                <c:pt idx="25">
                  <c:v>1.3811522866076205</c:v>
                </c:pt>
                <c:pt idx="26">
                  <c:v>1.0103397364000863</c:v>
                </c:pt>
                <c:pt idx="27">
                  <c:v>0.57482733246246898</c:v>
                </c:pt>
                <c:pt idx="28">
                  <c:v>0.32637534466981311</c:v>
                </c:pt>
                <c:pt idx="29">
                  <c:v>-0.17251236075628715</c:v>
                </c:pt>
                <c:pt idx="30">
                  <c:v>-0.18302291498272549</c:v>
                </c:pt>
                <c:pt idx="31">
                  <c:v>-0.10530989009778564</c:v>
                </c:pt>
                <c:pt idx="32">
                  <c:v>0.17059056703298961</c:v>
                </c:pt>
                <c:pt idx="33">
                  <c:v>-0.71137693814389169</c:v>
                </c:pt>
                <c:pt idx="34">
                  <c:v>-0.12393574149136666</c:v>
                </c:pt>
                <c:pt idx="35">
                  <c:v>0.47180916760980857</c:v>
                </c:pt>
                <c:pt idx="36">
                  <c:v>0.40389674616227167</c:v>
                </c:pt>
                <c:pt idx="37">
                  <c:v>-0.19342637274326141</c:v>
                </c:pt>
                <c:pt idx="38">
                  <c:v>-0.41547461989206924</c:v>
                </c:pt>
                <c:pt idx="39">
                  <c:v>0.11237430397745754</c:v>
                </c:pt>
                <c:pt idx="40">
                  <c:v>-0.63382276762365353</c:v>
                </c:pt>
                <c:pt idx="41">
                  <c:v>-0.94667492143658039</c:v>
                </c:pt>
                <c:pt idx="42">
                  <c:v>-0.97713791458350407</c:v>
                </c:pt>
                <c:pt idx="43">
                  <c:v>-1.5656086690108451</c:v>
                </c:pt>
                <c:pt idx="44">
                  <c:v>-1.0525248495512129</c:v>
                </c:pt>
                <c:pt idx="45">
                  <c:v>-1.2731415582517775</c:v>
                </c:pt>
                <c:pt idx="46">
                  <c:v>-1.4821312377921561</c:v>
                </c:pt>
                <c:pt idx="47">
                  <c:v>-3.0244784108642979</c:v>
                </c:pt>
                <c:pt idx="48">
                  <c:v>-1.5690135808319972</c:v>
                </c:pt>
                <c:pt idx="49">
                  <c:v>-2.3335578861870281</c:v>
                </c:pt>
                <c:pt idx="50">
                  <c:v>-1.9322627004559398</c:v>
                </c:pt>
                <c:pt idx="51">
                  <c:v>0.37687943475500751</c:v>
                </c:pt>
                <c:pt idx="52">
                  <c:v>-0.12126502363495312</c:v>
                </c:pt>
                <c:pt idx="53">
                  <c:v>0.3683597412383588</c:v>
                </c:pt>
                <c:pt idx="54">
                  <c:v>0.67708831534622926</c:v>
                </c:pt>
                <c:pt idx="55">
                  <c:v>1.048728555039713</c:v>
                </c:pt>
                <c:pt idx="56">
                  <c:v>0.80237128980463246</c:v>
                </c:pt>
                <c:pt idx="57">
                  <c:v>0.86597550833743653</c:v>
                </c:pt>
                <c:pt idx="58">
                  <c:v>1.0582326654839014</c:v>
                </c:pt>
                <c:pt idx="59">
                  <c:v>0.86732500384868227</c:v>
                </c:pt>
                <c:pt idx="60">
                  <c:v>1.2253454649233162</c:v>
                </c:pt>
                <c:pt idx="61">
                  <c:v>1.4017610531139002</c:v>
                </c:pt>
                <c:pt idx="62">
                  <c:v>-0.26437455177409186</c:v>
                </c:pt>
                <c:pt idx="63">
                  <c:v>1.2880717086955109</c:v>
                </c:pt>
                <c:pt idx="64">
                  <c:v>2.1243775349984126</c:v>
                </c:pt>
                <c:pt idx="65">
                  <c:v>1.5738400760371971</c:v>
                </c:pt>
                <c:pt idx="66">
                  <c:v>1.549414381094889</c:v>
                </c:pt>
                <c:pt idx="67">
                  <c:v>1.5846635648748566</c:v>
                </c:pt>
                <c:pt idx="68">
                  <c:v>0.10807082446174859</c:v>
                </c:pt>
                <c:pt idx="69">
                  <c:v>0.66904871933381682</c:v>
                </c:pt>
                <c:pt idx="70">
                  <c:v>0.72387474304978594</c:v>
                </c:pt>
                <c:pt idx="71">
                  <c:v>0.32178915584476908</c:v>
                </c:pt>
                <c:pt idx="72">
                  <c:v>-0.63072634590628129</c:v>
                </c:pt>
                <c:pt idx="73">
                  <c:v>0.60718935823012132</c:v>
                </c:pt>
                <c:pt idx="74">
                  <c:v>-0.92350251785901072</c:v>
                </c:pt>
                <c:pt idx="75">
                  <c:v>-0.77081763577039708</c:v>
                </c:pt>
                <c:pt idx="76">
                  <c:v>-1.5233708032954125</c:v>
                </c:pt>
                <c:pt idx="77">
                  <c:v>-0.90166519061261785</c:v>
                </c:pt>
                <c:pt idx="78">
                  <c:v>-0.9590427751435906</c:v>
                </c:pt>
                <c:pt idx="79">
                  <c:v>-0.4893358085514356</c:v>
                </c:pt>
                <c:pt idx="80">
                  <c:v>0.23233690472220059</c:v>
                </c:pt>
                <c:pt idx="81">
                  <c:v>0.18571170620288852</c:v>
                </c:pt>
                <c:pt idx="82">
                  <c:v>0.14315180346772438</c:v>
                </c:pt>
                <c:pt idx="83">
                  <c:v>-0.93691992160159576</c:v>
                </c:pt>
                <c:pt idx="84">
                  <c:v>-1.2050929805900006</c:v>
                </c:pt>
                <c:pt idx="85">
                  <c:v>-0.78135914330186318</c:v>
                </c:pt>
                <c:pt idx="86">
                  <c:v>-2.4648193678266486</c:v>
                </c:pt>
                <c:pt idx="87">
                  <c:v>-2.2110614596394105</c:v>
                </c:pt>
                <c:pt idx="88">
                  <c:v>-3.4774163426093114</c:v>
                </c:pt>
                <c:pt idx="89">
                  <c:v>-3.7874962605732119</c:v>
                </c:pt>
                <c:pt idx="90">
                  <c:v>-3.5868938179813297</c:v>
                </c:pt>
                <c:pt idx="91">
                  <c:v>-3.4074870169438158</c:v>
                </c:pt>
                <c:pt idx="92">
                  <c:v>-3.3511327288718826</c:v>
                </c:pt>
                <c:pt idx="93">
                  <c:v>-3.3270802434407765</c:v>
                </c:pt>
                <c:pt idx="94">
                  <c:v>-3.556395084751486</c:v>
                </c:pt>
                <c:pt idx="95">
                  <c:v>-3.0754499106794082</c:v>
                </c:pt>
                <c:pt idx="96">
                  <c:v>-2.5478501840647363</c:v>
                </c:pt>
                <c:pt idx="97">
                  <c:v>-2.5215977235423384</c:v>
                </c:pt>
                <c:pt idx="98">
                  <c:v>-1.79840016158925</c:v>
                </c:pt>
                <c:pt idx="99">
                  <c:v>-1.5141400892178032</c:v>
                </c:pt>
                <c:pt idx="100">
                  <c:v>-1.504060520928733</c:v>
                </c:pt>
                <c:pt idx="101">
                  <c:v>-0.86480761648678672</c:v>
                </c:pt>
                <c:pt idx="102">
                  <c:v>-1.5529849756213343</c:v>
                </c:pt>
                <c:pt idx="103">
                  <c:v>-1.6637201424158121</c:v>
                </c:pt>
                <c:pt idx="104">
                  <c:v>-1.1068173268873007</c:v>
                </c:pt>
                <c:pt idx="105">
                  <c:v>-1.5737608177287052</c:v>
                </c:pt>
                <c:pt idx="106">
                  <c:v>-1.4727864662009049</c:v>
                </c:pt>
                <c:pt idx="107">
                  <c:v>-0.84995919932382669</c:v>
                </c:pt>
                <c:pt idx="108">
                  <c:v>-0.96723897795763514</c:v>
                </c:pt>
                <c:pt idx="109">
                  <c:v>-0.87251179547104285</c:v>
                </c:pt>
                <c:pt idx="110">
                  <c:v>-0.56857224265366735</c:v>
                </c:pt>
                <c:pt idx="111">
                  <c:v>0.14268817307305126</c:v>
                </c:pt>
                <c:pt idx="112">
                  <c:v>0.14946437336275575</c:v>
                </c:pt>
                <c:pt idx="113">
                  <c:v>-0.38845814409719026</c:v>
                </c:pt>
                <c:pt idx="114">
                  <c:v>2.7480743213985512E-2</c:v>
                </c:pt>
                <c:pt idx="115">
                  <c:v>-0.23101144454227332</c:v>
                </c:pt>
                <c:pt idx="116">
                  <c:v>0.38150390563500935</c:v>
                </c:pt>
                <c:pt idx="117">
                  <c:v>0.54749745384199211</c:v>
                </c:pt>
                <c:pt idx="118">
                  <c:v>0.42154356892901729</c:v>
                </c:pt>
                <c:pt idx="119">
                  <c:v>0.27936608414701175</c:v>
                </c:pt>
                <c:pt idx="120">
                  <c:v>5.7559713237799015E-2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8"/>
          <c:tx>
            <c:v>CO2 pulse</c:v>
          </c:tx>
          <c:spPr>
            <a:ln w="28575" cap="rnd">
              <a:solidFill>
                <a:schemeClr val="accent4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summary!$AC$46:$AC$86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2243664"/>
        <c:axId val="-822241888"/>
      </c:scatterChart>
      <c:valAx>
        <c:axId val="-822243664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822241888"/>
        <c:crossesAt val="-40"/>
        <c:crossBetween val="midCat"/>
        <c:majorUnit val="5"/>
      </c:valAx>
      <c:valAx>
        <c:axId val="-822241888"/>
        <c:scaling>
          <c:orientation val="minMax"/>
          <c:max val="60"/>
          <c:min val="-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82224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AIB (daf-2) dauers</a:t>
            </a:r>
          </a:p>
        </c:rich>
      </c:tx>
      <c:layout>
        <c:manualLayout>
          <c:xMode val="edge"/>
          <c:yMode val="edge"/>
          <c:x val="0.353592646246915"/>
          <c:y val="2.92882491914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  <c:pt idx="0">
                  <c:v>-3.1780858569713208</c:v>
                </c:pt>
                <c:pt idx="1">
                  <c:v>-3.2396586087066193</c:v>
                </c:pt>
                <c:pt idx="2">
                  <c:v>-1.3606443935279786</c:v>
                </c:pt>
                <c:pt idx="3">
                  <c:v>-1.1793382640322017</c:v>
                </c:pt>
                <c:pt idx="4">
                  <c:v>-1.8914472162087679</c:v>
                </c:pt>
                <c:pt idx="5">
                  <c:v>-2.9976247684084671</c:v>
                </c:pt>
                <c:pt idx="6">
                  <c:v>-0.99758829842188523</c:v>
                </c:pt>
                <c:pt idx="7">
                  <c:v>1.4711718058588907</c:v>
                </c:pt>
                <c:pt idx="8">
                  <c:v>2.3441464846501563</c:v>
                </c:pt>
                <c:pt idx="9">
                  <c:v>4.6113246500901841</c:v>
                </c:pt>
                <c:pt idx="10">
                  <c:v>3.6377919766908415</c:v>
                </c:pt>
                <c:pt idx="11">
                  <c:v>4.1193668212002379</c:v>
                </c:pt>
                <c:pt idx="12">
                  <c:v>4.3798698829581895</c:v>
                </c:pt>
                <c:pt idx="13">
                  <c:v>5.3777574638356214</c:v>
                </c:pt>
                <c:pt idx="14">
                  <c:v>5.2044105499826587</c:v>
                </c:pt>
                <c:pt idx="15">
                  <c:v>7.0708807076176665</c:v>
                </c:pt>
                <c:pt idx="16">
                  <c:v>10.258733992971953</c:v>
                </c:pt>
                <c:pt idx="17">
                  <c:v>13.057953278516866</c:v>
                </c:pt>
                <c:pt idx="18">
                  <c:v>12.636772689550192</c:v>
                </c:pt>
                <c:pt idx="19">
                  <c:v>13.264115025717979</c:v>
                </c:pt>
                <c:pt idx="20">
                  <c:v>13.144882995751447</c:v>
                </c:pt>
                <c:pt idx="21">
                  <c:v>15.141342008746392</c:v>
                </c:pt>
                <c:pt idx="22">
                  <c:v>16.561243299565735</c:v>
                </c:pt>
                <c:pt idx="23">
                  <c:v>16.684981292457501</c:v>
                </c:pt>
                <c:pt idx="24">
                  <c:v>18.035483364874647</c:v>
                </c:pt>
                <c:pt idx="25">
                  <c:v>21.357098648287334</c:v>
                </c:pt>
                <c:pt idx="26">
                  <c:v>24.15307467217005</c:v>
                </c:pt>
                <c:pt idx="27">
                  <c:v>28.330902390668651</c:v>
                </c:pt>
                <c:pt idx="28">
                  <c:v>29.075397156196566</c:v>
                </c:pt>
                <c:pt idx="29">
                  <c:v>32.376310422684149</c:v>
                </c:pt>
                <c:pt idx="30">
                  <c:v>32.339467741027285</c:v>
                </c:pt>
                <c:pt idx="31">
                  <c:v>33.60278567614354</c:v>
                </c:pt>
                <c:pt idx="32">
                  <c:v>32.763215244799405</c:v>
                </c:pt>
                <c:pt idx="33">
                  <c:v>32.620804122123175</c:v>
                </c:pt>
                <c:pt idx="34">
                  <c:v>34.324836828725509</c:v>
                </c:pt>
                <c:pt idx="35">
                  <c:v>34.889493050604123</c:v>
                </c:pt>
                <c:pt idx="36">
                  <c:v>33.259307500851683</c:v>
                </c:pt>
                <c:pt idx="37">
                  <c:v>32.845153176844114</c:v>
                </c:pt>
                <c:pt idx="38">
                  <c:v>31.705559623571144</c:v>
                </c:pt>
                <c:pt idx="39">
                  <c:v>30.48438627001331</c:v>
                </c:pt>
                <c:pt idx="40">
                  <c:v>32.651605327849254</c:v>
                </c:pt>
                <c:pt idx="41">
                  <c:v>32.289070022366317</c:v>
                </c:pt>
                <c:pt idx="42">
                  <c:v>31.399053585158732</c:v>
                </c:pt>
                <c:pt idx="43">
                  <c:v>31.469544862248348</c:v>
                </c:pt>
                <c:pt idx="44">
                  <c:v>31.063635704136573</c:v>
                </c:pt>
                <c:pt idx="45">
                  <c:v>30.494564951405739</c:v>
                </c:pt>
                <c:pt idx="46">
                  <c:v>30.54258393046937</c:v>
                </c:pt>
                <c:pt idx="47">
                  <c:v>29.604564973845687</c:v>
                </c:pt>
                <c:pt idx="48">
                  <c:v>29.626686643081118</c:v>
                </c:pt>
                <c:pt idx="49">
                  <c:v>27.698378355879161</c:v>
                </c:pt>
                <c:pt idx="50">
                  <c:v>28.144388691113171</c:v>
                </c:pt>
                <c:pt idx="51">
                  <c:v>27.77364757910799</c:v>
                </c:pt>
                <c:pt idx="52">
                  <c:v>28.491885987103039</c:v>
                </c:pt>
                <c:pt idx="53">
                  <c:v>27.933661585791729</c:v>
                </c:pt>
                <c:pt idx="54">
                  <c:v>25.305836944668048</c:v>
                </c:pt>
                <c:pt idx="55">
                  <c:v>24.258887344801884</c:v>
                </c:pt>
                <c:pt idx="56">
                  <c:v>21.647589753824708</c:v>
                </c:pt>
                <c:pt idx="57">
                  <c:v>18.00046686181528</c:v>
                </c:pt>
                <c:pt idx="58">
                  <c:v>18.0245877672196</c:v>
                </c:pt>
                <c:pt idx="59">
                  <c:v>20.559049234635371</c:v>
                </c:pt>
                <c:pt idx="60">
                  <c:v>20.616147735555561</c:v>
                </c:pt>
                <c:pt idx="61">
                  <c:v>19.215130965767962</c:v>
                </c:pt>
                <c:pt idx="62">
                  <c:v>14.994083914672446</c:v>
                </c:pt>
                <c:pt idx="63">
                  <c:v>14.430081387824053</c:v>
                </c:pt>
                <c:pt idx="64">
                  <c:v>12.008044879068562</c:v>
                </c:pt>
                <c:pt idx="65">
                  <c:v>16.891939275144754</c:v>
                </c:pt>
                <c:pt idx="66">
                  <c:v>16.130691005648039</c:v>
                </c:pt>
                <c:pt idx="67">
                  <c:v>16.622987025606921</c:v>
                </c:pt>
                <c:pt idx="68">
                  <c:v>11.382190499575765</c:v>
                </c:pt>
                <c:pt idx="69">
                  <c:v>9.0298791439265393</c:v>
                </c:pt>
                <c:pt idx="70">
                  <c:v>7.1803476525945094</c:v>
                </c:pt>
                <c:pt idx="71">
                  <c:v>6.9067192964852735</c:v>
                </c:pt>
                <c:pt idx="72">
                  <c:v>3.6725677250008193</c:v>
                </c:pt>
                <c:pt idx="73">
                  <c:v>2.1986678186158191</c:v>
                </c:pt>
                <c:pt idx="74">
                  <c:v>0.79376203313222471</c:v>
                </c:pt>
                <c:pt idx="75">
                  <c:v>-0.69733047574768314</c:v>
                </c:pt>
                <c:pt idx="76">
                  <c:v>-2.3449601303270393</c:v>
                </c:pt>
                <c:pt idx="77">
                  <c:v>-4.0416589511285217</c:v>
                </c:pt>
                <c:pt idx="78">
                  <c:v>-4.3062551628079646</c:v>
                </c:pt>
                <c:pt idx="79">
                  <c:v>-5.9186849823872061</c:v>
                </c:pt>
                <c:pt idx="80">
                  <c:v>-9.0410440738861944</c:v>
                </c:pt>
                <c:pt idx="81">
                  <c:v>-5.7124439341184212</c:v>
                </c:pt>
                <c:pt idx="82">
                  <c:v>-5.1481882846776497</c:v>
                </c:pt>
                <c:pt idx="83">
                  <c:v>-7.0412553768560819</c:v>
                </c:pt>
                <c:pt idx="84">
                  <c:v>-5.2480059779533299</c:v>
                </c:pt>
                <c:pt idx="85">
                  <c:v>-4.8706639029889356</c:v>
                </c:pt>
                <c:pt idx="86">
                  <c:v>-6.3117274561679872</c:v>
                </c:pt>
                <c:pt idx="87">
                  <c:v>-6.3505988860268623</c:v>
                </c:pt>
                <c:pt idx="88">
                  <c:v>-5.1895654160118045</c:v>
                </c:pt>
                <c:pt idx="89">
                  <c:v>-4.6751978768949405</c:v>
                </c:pt>
                <c:pt idx="90">
                  <c:v>1.4223879691043049</c:v>
                </c:pt>
                <c:pt idx="91">
                  <c:v>0.47342551744615124</c:v>
                </c:pt>
                <c:pt idx="92">
                  <c:v>0.45359290606928016</c:v>
                </c:pt>
                <c:pt idx="93">
                  <c:v>0.99431002534904633</c:v>
                </c:pt>
                <c:pt idx="94">
                  <c:v>-0.6674544343319776</c:v>
                </c:pt>
                <c:pt idx="95">
                  <c:v>0.40678096810326125</c:v>
                </c:pt>
                <c:pt idx="96">
                  <c:v>-0.64827478036068975</c:v>
                </c:pt>
                <c:pt idx="97">
                  <c:v>-0.32184036275445199</c:v>
                </c:pt>
                <c:pt idx="98">
                  <c:v>0.18841272290363889</c:v>
                </c:pt>
                <c:pt idx="99">
                  <c:v>-0.62704457212527709</c:v>
                </c:pt>
                <c:pt idx="100">
                  <c:v>-0.51798636893461525</c:v>
                </c:pt>
                <c:pt idx="101">
                  <c:v>0.50882438216390791</c:v>
                </c:pt>
                <c:pt idx="102">
                  <c:v>-0.59937390603856622</c:v>
                </c:pt>
                <c:pt idx="103">
                  <c:v>-2.0538074864885876</c:v>
                </c:pt>
                <c:pt idx="104">
                  <c:v>-1.8368370499001647</c:v>
                </c:pt>
                <c:pt idx="105">
                  <c:v>-2.7974878845680031</c:v>
                </c:pt>
                <c:pt idx="106">
                  <c:v>-1.84623252884323</c:v>
                </c:pt>
                <c:pt idx="107">
                  <c:v>-2.5584832827707435</c:v>
                </c:pt>
                <c:pt idx="108">
                  <c:v>-3.4392726764463117</c:v>
                </c:pt>
                <c:pt idx="109">
                  <c:v>-4.0304915051715584</c:v>
                </c:pt>
                <c:pt idx="110">
                  <c:v>-4.5404368569717377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  <c:pt idx="0">
                  <c:v>-1.8340362482741723</c:v>
                </c:pt>
                <c:pt idx="1">
                  <c:v>-1.4221300735820543</c:v>
                </c:pt>
                <c:pt idx="2">
                  <c:v>-0.18638039513515944</c:v>
                </c:pt>
                <c:pt idx="3">
                  <c:v>1.6574395056138633</c:v>
                </c:pt>
                <c:pt idx="4">
                  <c:v>0.10101410461875908</c:v>
                </c:pt>
                <c:pt idx="5">
                  <c:v>-7.4888732669800437E-2</c:v>
                </c:pt>
                <c:pt idx="6">
                  <c:v>-0.54427353148017854</c:v>
                </c:pt>
                <c:pt idx="7">
                  <c:v>0.70767303971977991</c:v>
                </c:pt>
                <c:pt idx="8">
                  <c:v>0.1772866585092589</c:v>
                </c:pt>
                <c:pt idx="9">
                  <c:v>-1.8378706491764862</c:v>
                </c:pt>
                <c:pt idx="10">
                  <c:v>-2.1221358784179922</c:v>
                </c:pt>
                <c:pt idx="11">
                  <c:v>-0.46248661888563736</c:v>
                </c:pt>
                <c:pt idx="12">
                  <c:v>-2.167326760055988</c:v>
                </c:pt>
                <c:pt idx="13">
                  <c:v>0.25115090252578876</c:v>
                </c:pt>
                <c:pt idx="14">
                  <c:v>-0.83653806191430968</c:v>
                </c:pt>
                <c:pt idx="15">
                  <c:v>-0.61028675390116494</c:v>
                </c:pt>
                <c:pt idx="16">
                  <c:v>-1.0950399303407343</c:v>
                </c:pt>
                <c:pt idx="17">
                  <c:v>-1.0399923498931576</c:v>
                </c:pt>
                <c:pt idx="18">
                  <c:v>0.15573117386072124</c:v>
                </c:pt>
                <c:pt idx="19">
                  <c:v>-2.1948124520334922</c:v>
                </c:pt>
                <c:pt idx="20">
                  <c:v>-1.5937674275002762</c:v>
                </c:pt>
                <c:pt idx="21">
                  <c:v>-0.9935394914201513</c:v>
                </c:pt>
                <c:pt idx="22">
                  <c:v>-1.1486362336725864</c:v>
                </c:pt>
                <c:pt idx="23">
                  <c:v>-2.4584551789580331</c:v>
                </c:pt>
                <c:pt idx="24">
                  <c:v>-0.31069407622275846</c:v>
                </c:pt>
                <c:pt idx="25">
                  <c:v>-2.6427799476371607</c:v>
                </c:pt>
                <c:pt idx="26">
                  <c:v>0.18784042537960727</c:v>
                </c:pt>
                <c:pt idx="27">
                  <c:v>-0.2628399107313637</c:v>
                </c:pt>
                <c:pt idx="28">
                  <c:v>-2.8452802026061983</c:v>
                </c:pt>
                <c:pt idx="29">
                  <c:v>-1.4236012939100198</c:v>
                </c:pt>
                <c:pt idx="30">
                  <c:v>-0.33733429819217586</c:v>
                </c:pt>
                <c:pt idx="31">
                  <c:v>-1.0772884895012613</c:v>
                </c:pt>
                <c:pt idx="32">
                  <c:v>-1.4990725424019076</c:v>
                </c:pt>
                <c:pt idx="33">
                  <c:v>-2.4721055167578174</c:v>
                </c:pt>
                <c:pt idx="34">
                  <c:v>-1.811810036088737</c:v>
                </c:pt>
                <c:pt idx="35">
                  <c:v>-0.99716459589041939</c:v>
                </c:pt>
                <c:pt idx="36">
                  <c:v>-1.9565592799051013</c:v>
                </c:pt>
                <c:pt idx="37">
                  <c:v>-2.7244711308434115</c:v>
                </c:pt>
                <c:pt idx="38">
                  <c:v>0.62848997615546953</c:v>
                </c:pt>
                <c:pt idx="39">
                  <c:v>3.1225402781793856</c:v>
                </c:pt>
                <c:pt idx="40">
                  <c:v>3.2981549359388547</c:v>
                </c:pt>
                <c:pt idx="41">
                  <c:v>7.5909293446889956</c:v>
                </c:pt>
                <c:pt idx="42">
                  <c:v>8.4260946413986559</c:v>
                </c:pt>
                <c:pt idx="43">
                  <c:v>9.9121157209111885</c:v>
                </c:pt>
                <c:pt idx="44">
                  <c:v>9.3677076173773592</c:v>
                </c:pt>
                <c:pt idx="45">
                  <c:v>8.4797064993415887</c:v>
                </c:pt>
                <c:pt idx="46">
                  <c:v>11.091175203597517</c:v>
                </c:pt>
                <c:pt idx="47">
                  <c:v>9.2303419099514166</c:v>
                </c:pt>
                <c:pt idx="48">
                  <c:v>8.8247082082794286</c:v>
                </c:pt>
                <c:pt idx="49">
                  <c:v>7.5353899372312387</c:v>
                </c:pt>
                <c:pt idx="50">
                  <c:v>7.7029616489323756</c:v>
                </c:pt>
                <c:pt idx="51">
                  <c:v>7.8251687188308745</c:v>
                </c:pt>
                <c:pt idx="52">
                  <c:v>6.2088881276911421</c:v>
                </c:pt>
                <c:pt idx="53">
                  <c:v>6.7563989500340318</c:v>
                </c:pt>
                <c:pt idx="54">
                  <c:v>4.8747007238866829</c:v>
                </c:pt>
                <c:pt idx="55">
                  <c:v>5.9593163233448587</c:v>
                </c:pt>
                <c:pt idx="56">
                  <c:v>5.5960322596158223</c:v>
                </c:pt>
                <c:pt idx="57">
                  <c:v>4.7894406379391521</c:v>
                </c:pt>
                <c:pt idx="58">
                  <c:v>3.9657326349122091</c:v>
                </c:pt>
                <c:pt idx="59">
                  <c:v>4.0539535951922359</c:v>
                </c:pt>
                <c:pt idx="60">
                  <c:v>2.2501768930739172</c:v>
                </c:pt>
                <c:pt idx="61">
                  <c:v>4.5083686681355335</c:v>
                </c:pt>
                <c:pt idx="62">
                  <c:v>5.0071795684164044</c:v>
                </c:pt>
                <c:pt idx="63">
                  <c:v>3.5708061104824496</c:v>
                </c:pt>
                <c:pt idx="64">
                  <c:v>1.5720799169227342</c:v>
                </c:pt>
                <c:pt idx="65">
                  <c:v>3.5301576901959018</c:v>
                </c:pt>
                <c:pt idx="66">
                  <c:v>1.5852852566830005</c:v>
                </c:pt>
                <c:pt idx="67">
                  <c:v>0.43848428808714462</c:v>
                </c:pt>
                <c:pt idx="68">
                  <c:v>0.99163988983997731</c:v>
                </c:pt>
                <c:pt idx="69">
                  <c:v>0.30456007428529447</c:v>
                </c:pt>
                <c:pt idx="70">
                  <c:v>0.99306594652779456</c:v>
                </c:pt>
                <c:pt idx="71">
                  <c:v>1.7293081523627767</c:v>
                </c:pt>
                <c:pt idx="72">
                  <c:v>1.454582825262313</c:v>
                </c:pt>
                <c:pt idx="73">
                  <c:v>-1.3819150626466952</c:v>
                </c:pt>
                <c:pt idx="74">
                  <c:v>-1.3049628925206118</c:v>
                </c:pt>
                <c:pt idx="75">
                  <c:v>-2.4113207267792962</c:v>
                </c:pt>
                <c:pt idx="76">
                  <c:v>-3.4200152716886727</c:v>
                </c:pt>
                <c:pt idx="77">
                  <c:v>-2.6280156835010149</c:v>
                </c:pt>
                <c:pt idx="78">
                  <c:v>-3.5462439403755694</c:v>
                </c:pt>
                <c:pt idx="79">
                  <c:v>-2.0489965046412708</c:v>
                </c:pt>
                <c:pt idx="80">
                  <c:v>-1.2998434900683742</c:v>
                </c:pt>
                <c:pt idx="81">
                  <c:v>-2.1617707290911814</c:v>
                </c:pt>
                <c:pt idx="82">
                  <c:v>-2.5213175587026191</c:v>
                </c:pt>
                <c:pt idx="83">
                  <c:v>-1.6573230384693869</c:v>
                </c:pt>
                <c:pt idx="84">
                  <c:v>-2.0656444939220369</c:v>
                </c:pt>
                <c:pt idx="85">
                  <c:v>-2.4671419208724967</c:v>
                </c:pt>
                <c:pt idx="86">
                  <c:v>-1.9175343875615491</c:v>
                </c:pt>
                <c:pt idx="87">
                  <c:v>-2.8628268228621279</c:v>
                </c:pt>
                <c:pt idx="88">
                  <c:v>-0.86639790962271634</c:v>
                </c:pt>
                <c:pt idx="89">
                  <c:v>-1.7073479436147694</c:v>
                </c:pt>
                <c:pt idx="90">
                  <c:v>-0.38188331442874751</c:v>
                </c:pt>
                <c:pt idx="91">
                  <c:v>-0.851281436205655</c:v>
                </c:pt>
                <c:pt idx="92">
                  <c:v>0.39059957042880045</c:v>
                </c:pt>
                <c:pt idx="93">
                  <c:v>-1.0848395247484206</c:v>
                </c:pt>
                <c:pt idx="94">
                  <c:v>-1.4131150294973163</c:v>
                </c:pt>
                <c:pt idx="95">
                  <c:v>-2.0160821813312602</c:v>
                </c:pt>
                <c:pt idx="96">
                  <c:v>-1.9119984400611296</c:v>
                </c:pt>
                <c:pt idx="97">
                  <c:v>-0.50878947491686632</c:v>
                </c:pt>
                <c:pt idx="98">
                  <c:v>-0.90764775234959061</c:v>
                </c:pt>
                <c:pt idx="99">
                  <c:v>-1.6995437433022766</c:v>
                </c:pt>
                <c:pt idx="100">
                  <c:v>-0.10518481349061405</c:v>
                </c:pt>
                <c:pt idx="101">
                  <c:v>-0.5533481253999547</c:v>
                </c:pt>
                <c:pt idx="102">
                  <c:v>-0.44754702562905979</c:v>
                </c:pt>
                <c:pt idx="103">
                  <c:v>0.18867317584216844</c:v>
                </c:pt>
                <c:pt idx="104">
                  <c:v>-0.86765400613967436</c:v>
                </c:pt>
                <c:pt idx="105">
                  <c:v>-1.4128190995770358</c:v>
                </c:pt>
                <c:pt idx="106">
                  <c:v>-1.2428087867826951</c:v>
                </c:pt>
                <c:pt idx="107">
                  <c:v>0.35884672141503193</c:v>
                </c:pt>
                <c:pt idx="108">
                  <c:v>0.36645395021948601</c:v>
                </c:pt>
                <c:pt idx="109">
                  <c:v>-0.5161170856142886</c:v>
                </c:pt>
                <c:pt idx="110">
                  <c:v>-0.78269748220223678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  <c:pt idx="0">
                  <c:v>-8.9851756077112785</c:v>
                </c:pt>
                <c:pt idx="1">
                  <c:v>-3.2505921121437429</c:v>
                </c:pt>
                <c:pt idx="2">
                  <c:v>-2.2264008061662115</c:v>
                </c:pt>
                <c:pt idx="3">
                  <c:v>-0.23322104842099142</c:v>
                </c:pt>
                <c:pt idx="4">
                  <c:v>2.4382727870489744</c:v>
                </c:pt>
                <c:pt idx="5">
                  <c:v>1.2066636057297593</c:v>
                </c:pt>
                <c:pt idx="6">
                  <c:v>-1.5490156179744319</c:v>
                </c:pt>
                <c:pt idx="7">
                  <c:v>-1.319204853377252</c:v>
                </c:pt>
                <c:pt idx="8">
                  <c:v>0.42823352701175282</c:v>
                </c:pt>
                <c:pt idx="9">
                  <c:v>1.2546724061485091</c:v>
                </c:pt>
                <c:pt idx="10">
                  <c:v>3.7399391205994617</c:v>
                </c:pt>
                <c:pt idx="11">
                  <c:v>3.8798905613915746</c:v>
                </c:pt>
                <c:pt idx="12">
                  <c:v>1.7626664419208384</c:v>
                </c:pt>
                <c:pt idx="13">
                  <c:v>1.3070404432186746</c:v>
                </c:pt>
                <c:pt idx="14">
                  <c:v>0.63207065039136845</c:v>
                </c:pt>
                <c:pt idx="15">
                  <c:v>-1.0437679385363605</c:v>
                </c:pt>
                <c:pt idx="16">
                  <c:v>-2.4586065759853173</c:v>
                </c:pt>
                <c:pt idx="17">
                  <c:v>-2.5041293454668319</c:v>
                </c:pt>
                <c:pt idx="18">
                  <c:v>-5.6840100853290085</c:v>
                </c:pt>
                <c:pt idx="19">
                  <c:v>-8.3918236686605994</c:v>
                </c:pt>
                <c:pt idx="20">
                  <c:v>-11.545110729335144</c:v>
                </c:pt>
                <c:pt idx="21">
                  <c:v>-10.648156081882128</c:v>
                </c:pt>
                <c:pt idx="22">
                  <c:v>-10.90067577228686</c:v>
                </c:pt>
                <c:pt idx="23">
                  <c:v>-11.661529582627004</c:v>
                </c:pt>
                <c:pt idx="24">
                  <c:v>-10.59026924628151</c:v>
                </c:pt>
                <c:pt idx="25">
                  <c:v>-11.152750441300983</c:v>
                </c:pt>
                <c:pt idx="26">
                  <c:v>-12.485591749902854</c:v>
                </c:pt>
                <c:pt idx="27">
                  <c:v>-10.743832321704657</c:v>
                </c:pt>
                <c:pt idx="28">
                  <c:v>-9.4383273533182095</c:v>
                </c:pt>
                <c:pt idx="29">
                  <c:v>-9.577421764843546</c:v>
                </c:pt>
                <c:pt idx="30">
                  <c:v>-10.571530436486761</c:v>
                </c:pt>
                <c:pt idx="31">
                  <c:v>-7.8711926235305265</c:v>
                </c:pt>
                <c:pt idx="32">
                  <c:v>-8.6262550115492758</c:v>
                </c:pt>
                <c:pt idx="33">
                  <c:v>-6.9427815267866952</c:v>
                </c:pt>
                <c:pt idx="34">
                  <c:v>-4.8278937990777191</c:v>
                </c:pt>
                <c:pt idx="35">
                  <c:v>-3.9624377296379292</c:v>
                </c:pt>
                <c:pt idx="36">
                  <c:v>-4.3607193851590802</c:v>
                </c:pt>
                <c:pt idx="37">
                  <c:v>-4.26449390034856</c:v>
                </c:pt>
                <c:pt idx="38">
                  <c:v>-2.8339987956461052</c:v>
                </c:pt>
                <c:pt idx="39">
                  <c:v>-6.2102428352310515</c:v>
                </c:pt>
                <c:pt idx="40">
                  <c:v>-3.1471564386512543</c:v>
                </c:pt>
                <c:pt idx="41">
                  <c:v>0.3897092070264449</c:v>
                </c:pt>
                <c:pt idx="42">
                  <c:v>0.40957071959919261</c:v>
                </c:pt>
                <c:pt idx="43">
                  <c:v>4.9367132873795576</c:v>
                </c:pt>
                <c:pt idx="44">
                  <c:v>4.1034710297454042</c:v>
                </c:pt>
                <c:pt idx="45">
                  <c:v>2.8154709887773093</c:v>
                </c:pt>
                <c:pt idx="46">
                  <c:v>4.285058085234585</c:v>
                </c:pt>
                <c:pt idx="47">
                  <c:v>5.4415006294584911</c:v>
                </c:pt>
                <c:pt idx="48">
                  <c:v>6.0967056731985219</c:v>
                </c:pt>
                <c:pt idx="49">
                  <c:v>3.6590423867520379</c:v>
                </c:pt>
                <c:pt idx="50">
                  <c:v>3.1679345408288615</c:v>
                </c:pt>
                <c:pt idx="51">
                  <c:v>4.2708420167959824</c:v>
                </c:pt>
                <c:pt idx="52">
                  <c:v>5.0888983813036939</c:v>
                </c:pt>
                <c:pt idx="53">
                  <c:v>2.6213557214840191</c:v>
                </c:pt>
                <c:pt idx="54">
                  <c:v>4.0019789227413467</c:v>
                </c:pt>
                <c:pt idx="55">
                  <c:v>6.4537027786254182</c:v>
                </c:pt>
                <c:pt idx="56">
                  <c:v>2.0302953453291481</c:v>
                </c:pt>
                <c:pt idx="57">
                  <c:v>3.72319120430415</c:v>
                </c:pt>
                <c:pt idx="58">
                  <c:v>2.0220791121330977</c:v>
                </c:pt>
                <c:pt idx="59">
                  <c:v>2.1986762020840289</c:v>
                </c:pt>
                <c:pt idx="60">
                  <c:v>5.5188314954221758</c:v>
                </c:pt>
                <c:pt idx="61">
                  <c:v>5.4197071326342137</c:v>
                </c:pt>
                <c:pt idx="62">
                  <c:v>2.2084504481166065</c:v>
                </c:pt>
                <c:pt idx="63">
                  <c:v>3.8596960150835367</c:v>
                </c:pt>
                <c:pt idx="64">
                  <c:v>4.8462719927115989</c:v>
                </c:pt>
                <c:pt idx="65">
                  <c:v>2.1349590336097028</c:v>
                </c:pt>
                <c:pt idx="66">
                  <c:v>2.2816349337338679</c:v>
                </c:pt>
                <c:pt idx="67">
                  <c:v>2.417227519383788</c:v>
                </c:pt>
                <c:pt idx="68">
                  <c:v>-0.15881531623414871</c:v>
                </c:pt>
                <c:pt idx="69">
                  <c:v>3.1738633138046772</c:v>
                </c:pt>
                <c:pt idx="70">
                  <c:v>2.3230907538947179</c:v>
                </c:pt>
                <c:pt idx="71">
                  <c:v>0.21019760877115704</c:v>
                </c:pt>
                <c:pt idx="72">
                  <c:v>4.6833786267190787</c:v>
                </c:pt>
                <c:pt idx="73">
                  <c:v>5.7102221687301027</c:v>
                </c:pt>
                <c:pt idx="74">
                  <c:v>0.83558262650505599</c:v>
                </c:pt>
                <c:pt idx="75">
                  <c:v>0.57028672753995702</c:v>
                </c:pt>
                <c:pt idx="76">
                  <c:v>-3.6917992280166865</c:v>
                </c:pt>
                <c:pt idx="77">
                  <c:v>-1.2872966123345955</c:v>
                </c:pt>
                <c:pt idx="78">
                  <c:v>-5.9963945848129638</c:v>
                </c:pt>
                <c:pt idx="79">
                  <c:v>-5.2070515633506194</c:v>
                </c:pt>
                <c:pt idx="80">
                  <c:v>-7.0818753296531893</c:v>
                </c:pt>
                <c:pt idx="81">
                  <c:v>-7.2303582268669979</c:v>
                </c:pt>
                <c:pt idx="82">
                  <c:v>-9.3213688087760733</c:v>
                </c:pt>
                <c:pt idx="83">
                  <c:v>-6.3425217779416121</c:v>
                </c:pt>
                <c:pt idx="84">
                  <c:v>-10.102682397048223</c:v>
                </c:pt>
                <c:pt idx="85">
                  <c:v>-9.3974342562831463</c:v>
                </c:pt>
                <c:pt idx="86">
                  <c:v>-8.937142064006478</c:v>
                </c:pt>
                <c:pt idx="87">
                  <c:v>-9.5369147046975868</c:v>
                </c:pt>
                <c:pt idx="88">
                  <c:v>-9.0548023943642413</c:v>
                </c:pt>
                <c:pt idx="89">
                  <c:v>-8.1844954835613013</c:v>
                </c:pt>
                <c:pt idx="90">
                  <c:v>-10.258585254436536</c:v>
                </c:pt>
                <c:pt idx="91">
                  <c:v>-8.2675457258161451</c:v>
                </c:pt>
                <c:pt idx="92">
                  <c:v>-9.0288368615638603</c:v>
                </c:pt>
                <c:pt idx="93">
                  <c:v>-6.6687766327875737</c:v>
                </c:pt>
                <c:pt idx="94">
                  <c:v>-6.2227171660457703</c:v>
                </c:pt>
                <c:pt idx="95">
                  <c:v>-6.2572680348450582</c:v>
                </c:pt>
                <c:pt idx="96">
                  <c:v>-5.6720028311114712</c:v>
                </c:pt>
                <c:pt idx="97">
                  <c:v>-6.8444506244854448</c:v>
                </c:pt>
                <c:pt idx="98">
                  <c:v>-6.0999837311761205</c:v>
                </c:pt>
                <c:pt idx="99">
                  <c:v>-6.8837796711993349</c:v>
                </c:pt>
                <c:pt idx="100">
                  <c:v>-4.6168336092667221</c:v>
                </c:pt>
                <c:pt idx="101">
                  <c:v>-2.6234187847447585</c:v>
                </c:pt>
                <c:pt idx="102">
                  <c:v>-4.357114728181493</c:v>
                </c:pt>
                <c:pt idx="103">
                  <c:v>-1.6471831467314579</c:v>
                </c:pt>
                <c:pt idx="104">
                  <c:v>-3.3169891288369646</c:v>
                </c:pt>
                <c:pt idx="105">
                  <c:v>-1.7801741238171731</c:v>
                </c:pt>
                <c:pt idx="106">
                  <c:v>-2.6152107088247813</c:v>
                </c:pt>
                <c:pt idx="107">
                  <c:v>-2.6053545744515803</c:v>
                </c:pt>
                <c:pt idx="108">
                  <c:v>-2.49842911540224</c:v>
                </c:pt>
                <c:pt idx="109">
                  <c:v>-2.2491605272017194</c:v>
                </c:pt>
                <c:pt idx="110">
                  <c:v>-2.2132396628709294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  <c:pt idx="0">
                  <c:v>0.25347059296713292</c:v>
                </c:pt>
                <c:pt idx="1">
                  <c:v>-0.31449970333031724</c:v>
                </c:pt>
                <c:pt idx="2">
                  <c:v>0.78765715700497529</c:v>
                </c:pt>
                <c:pt idx="3">
                  <c:v>1.6625279627242178</c:v>
                </c:pt>
                <c:pt idx="4">
                  <c:v>-0.36684994014743744</c:v>
                </c:pt>
                <c:pt idx="5">
                  <c:v>1.5297491810366781</c:v>
                </c:pt>
                <c:pt idx="6">
                  <c:v>-1.3502896679051397</c:v>
                </c:pt>
                <c:pt idx="7">
                  <c:v>-0.26572926745714348</c:v>
                </c:pt>
                <c:pt idx="8">
                  <c:v>-1.0648459627406044</c:v>
                </c:pt>
                <c:pt idx="9">
                  <c:v>-0.93221946251564225</c:v>
                </c:pt>
                <c:pt idx="10">
                  <c:v>-1.3377009223569012</c:v>
                </c:pt>
                <c:pt idx="11">
                  <c:v>-2.836301656108343</c:v>
                </c:pt>
                <c:pt idx="12">
                  <c:v>-1.8066451383759916</c:v>
                </c:pt>
                <c:pt idx="13">
                  <c:v>0.25940594129325861</c:v>
                </c:pt>
                <c:pt idx="14">
                  <c:v>-0.90590569283386502</c:v>
                </c:pt>
                <c:pt idx="15">
                  <c:v>3.8083099454349596</c:v>
                </c:pt>
                <c:pt idx="16">
                  <c:v>0.78639258546475466</c:v>
                </c:pt>
                <c:pt idx="17">
                  <c:v>2.2894602551811598</c:v>
                </c:pt>
                <c:pt idx="18">
                  <c:v>0.47219802315241599</c:v>
                </c:pt>
                <c:pt idx="19">
                  <c:v>0.17426696017821902</c:v>
                </c:pt>
                <c:pt idx="20">
                  <c:v>0.27534638369623571</c:v>
                </c:pt>
                <c:pt idx="21">
                  <c:v>-2.8438338378982433</c:v>
                </c:pt>
                <c:pt idx="22">
                  <c:v>-4.7661492476880056E-2</c:v>
                </c:pt>
                <c:pt idx="23">
                  <c:v>-1.6677498057449305</c:v>
                </c:pt>
                <c:pt idx="24">
                  <c:v>-1.2334557478514661</c:v>
                </c:pt>
                <c:pt idx="25">
                  <c:v>1.4668561209069875</c:v>
                </c:pt>
                <c:pt idx="26">
                  <c:v>-1.8229969879895918</c:v>
                </c:pt>
                <c:pt idx="27">
                  <c:v>-8.3176751543675709E-2</c:v>
                </c:pt>
                <c:pt idx="28">
                  <c:v>-0.46486053493655877</c:v>
                </c:pt>
                <c:pt idx="29">
                  <c:v>0.37852632032171274</c:v>
                </c:pt>
                <c:pt idx="30">
                  <c:v>-0.93031123705513119</c:v>
                </c:pt>
                <c:pt idx="31">
                  <c:v>1.9241608033897695</c:v>
                </c:pt>
                <c:pt idx="32">
                  <c:v>-1.056478909319559</c:v>
                </c:pt>
                <c:pt idx="33">
                  <c:v>-0.11363732999414181</c:v>
                </c:pt>
                <c:pt idx="34">
                  <c:v>-0.19206675208096172</c:v>
                </c:pt>
                <c:pt idx="35">
                  <c:v>-1.5491185206131357</c:v>
                </c:pt>
                <c:pt idx="36">
                  <c:v>1.0332393813314702</c:v>
                </c:pt>
                <c:pt idx="37">
                  <c:v>0.70626190272343836</c:v>
                </c:pt>
                <c:pt idx="38">
                  <c:v>-0.531681939293011</c:v>
                </c:pt>
                <c:pt idx="39">
                  <c:v>-0.55207170520942694</c:v>
                </c:pt>
                <c:pt idx="40">
                  <c:v>-1.0597748337962383</c:v>
                </c:pt>
                <c:pt idx="41">
                  <c:v>0.65989982093286303</c:v>
                </c:pt>
                <c:pt idx="42">
                  <c:v>0.32490375808552635</c:v>
                </c:pt>
                <c:pt idx="43">
                  <c:v>4.240098353117097</c:v>
                </c:pt>
                <c:pt idx="44">
                  <c:v>1.2864961961029053</c:v>
                </c:pt>
                <c:pt idx="45">
                  <c:v>3.1904292853598393</c:v>
                </c:pt>
                <c:pt idx="46">
                  <c:v>2.4133200267166486</c:v>
                </c:pt>
                <c:pt idx="47">
                  <c:v>1.3408951980211108</c:v>
                </c:pt>
                <c:pt idx="48">
                  <c:v>2.819281748141107</c:v>
                </c:pt>
                <c:pt idx="49">
                  <c:v>2.6268995381852349</c:v>
                </c:pt>
                <c:pt idx="50">
                  <c:v>1.4213031332786319</c:v>
                </c:pt>
                <c:pt idx="51">
                  <c:v>3.1581846777200782</c:v>
                </c:pt>
                <c:pt idx="52">
                  <c:v>1.2044844597411488</c:v>
                </c:pt>
                <c:pt idx="53">
                  <c:v>1.9111735656291609</c:v>
                </c:pt>
                <c:pt idx="54">
                  <c:v>1.6667484452946721</c:v>
                </c:pt>
                <c:pt idx="55">
                  <c:v>0.66981388132931108</c:v>
                </c:pt>
                <c:pt idx="56">
                  <c:v>1.4467223280758132</c:v>
                </c:pt>
                <c:pt idx="57">
                  <c:v>-0.95613143284097957</c:v>
                </c:pt>
                <c:pt idx="58">
                  <c:v>1.2169628967681378</c:v>
                </c:pt>
                <c:pt idx="59">
                  <c:v>3.1807250355605348</c:v>
                </c:pt>
                <c:pt idx="60">
                  <c:v>2.7168521952483085</c:v>
                </c:pt>
                <c:pt idx="61">
                  <c:v>1.4861519394290463</c:v>
                </c:pt>
                <c:pt idx="62">
                  <c:v>1.7221978498309285</c:v>
                </c:pt>
                <c:pt idx="63">
                  <c:v>1.0177558642192146</c:v>
                </c:pt>
                <c:pt idx="64">
                  <c:v>-0.58494361504917047</c:v>
                </c:pt>
                <c:pt idx="65">
                  <c:v>-0.3081450925423177</c:v>
                </c:pt>
                <c:pt idx="66">
                  <c:v>0.50426361742606529</c:v>
                </c:pt>
                <c:pt idx="67">
                  <c:v>0.98138108883385933</c:v>
                </c:pt>
                <c:pt idx="68">
                  <c:v>-0.75361181766639473</c:v>
                </c:pt>
                <c:pt idx="69">
                  <c:v>-0.52087029211089797</c:v>
                </c:pt>
                <c:pt idx="70">
                  <c:v>-0.31560739095821244</c:v>
                </c:pt>
                <c:pt idx="71">
                  <c:v>0.17836553581844253</c:v>
                </c:pt>
                <c:pt idx="72">
                  <c:v>-1.7729686138492347</c:v>
                </c:pt>
                <c:pt idx="73">
                  <c:v>-0.59117356417234801</c:v>
                </c:pt>
                <c:pt idx="74">
                  <c:v>-2.1989210067816813</c:v>
                </c:pt>
                <c:pt idx="75">
                  <c:v>-0.52711321704390657</c:v>
                </c:pt>
                <c:pt idx="76">
                  <c:v>-2.447534452474343</c:v>
                </c:pt>
                <c:pt idx="77">
                  <c:v>-0.23292697845119795</c:v>
                </c:pt>
                <c:pt idx="78">
                  <c:v>-2.8919893308291988</c:v>
                </c:pt>
                <c:pt idx="79">
                  <c:v>-2.1229820894276612</c:v>
                </c:pt>
                <c:pt idx="80">
                  <c:v>-2.4511513441879669</c:v>
                </c:pt>
                <c:pt idx="81">
                  <c:v>-1.4093130408190451</c:v>
                </c:pt>
                <c:pt idx="82">
                  <c:v>-0.5169529559750643</c:v>
                </c:pt>
                <c:pt idx="83">
                  <c:v>-2.7585869230340445</c:v>
                </c:pt>
                <c:pt idx="84">
                  <c:v>-0.46972230345100263</c:v>
                </c:pt>
                <c:pt idx="85">
                  <c:v>-2.4314888645163784</c:v>
                </c:pt>
                <c:pt idx="86">
                  <c:v>-0.54497226383270403</c:v>
                </c:pt>
                <c:pt idx="87">
                  <c:v>-0.84085610623067297</c:v>
                </c:pt>
                <c:pt idx="88">
                  <c:v>-1.3017923442343913</c:v>
                </c:pt>
                <c:pt idx="89">
                  <c:v>-0.93148413476732994</c:v>
                </c:pt>
                <c:pt idx="90">
                  <c:v>-1.4485477130878535</c:v>
                </c:pt>
                <c:pt idx="91">
                  <c:v>-0.13648988849063917</c:v>
                </c:pt>
                <c:pt idx="92">
                  <c:v>-1.40090080685162</c:v>
                </c:pt>
                <c:pt idx="93">
                  <c:v>-0.83302493614867779</c:v>
                </c:pt>
                <c:pt idx="94">
                  <c:v>7.8143807974495577E-2</c:v>
                </c:pt>
                <c:pt idx="95">
                  <c:v>-1.7044628177923911</c:v>
                </c:pt>
                <c:pt idx="96">
                  <c:v>-0.54922945630082132</c:v>
                </c:pt>
                <c:pt idx="97">
                  <c:v>-1.4241346707064955</c:v>
                </c:pt>
                <c:pt idx="98">
                  <c:v>-1.2800428078660209</c:v>
                </c:pt>
                <c:pt idx="99">
                  <c:v>0.43826455125353986</c:v>
                </c:pt>
                <c:pt idx="100">
                  <c:v>-1.2568015891752782</c:v>
                </c:pt>
                <c:pt idx="101">
                  <c:v>0.13010843069158573</c:v>
                </c:pt>
                <c:pt idx="102">
                  <c:v>-0.4360311392141154</c:v>
                </c:pt>
                <c:pt idx="103">
                  <c:v>-1.2037369334489936</c:v>
                </c:pt>
                <c:pt idx="104">
                  <c:v>-1.2600650673041669</c:v>
                </c:pt>
                <c:pt idx="105">
                  <c:v>-0.66826588057856029</c:v>
                </c:pt>
                <c:pt idx="106">
                  <c:v>0.75181066774020222</c:v>
                </c:pt>
                <c:pt idx="107">
                  <c:v>1.2492748039382022</c:v>
                </c:pt>
                <c:pt idx="108">
                  <c:v>1.8066586689399977</c:v>
                </c:pt>
                <c:pt idx="109">
                  <c:v>0.39661080826981032</c:v>
                </c:pt>
                <c:pt idx="110">
                  <c:v>-0.29323374063418367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  <c:pt idx="0">
                  <c:v>4.5213076513130144</c:v>
                </c:pt>
                <c:pt idx="1">
                  <c:v>2.0994841462214837</c:v>
                </c:pt>
                <c:pt idx="2">
                  <c:v>2.454702439596836</c:v>
                </c:pt>
                <c:pt idx="3">
                  <c:v>-1.5426759864329402</c:v>
                </c:pt>
                <c:pt idx="4">
                  <c:v>-0.48861857316185753</c:v>
                </c:pt>
                <c:pt idx="5">
                  <c:v>0.60471845526109225</c:v>
                </c:pt>
                <c:pt idx="6">
                  <c:v>-1.5356438703078861</c:v>
                </c:pt>
                <c:pt idx="7">
                  <c:v>0.38489285568792375</c:v>
                </c:pt>
                <c:pt idx="8">
                  <c:v>1.4653071122163555</c:v>
                </c:pt>
                <c:pt idx="9">
                  <c:v>-1.3426824328594329</c:v>
                </c:pt>
                <c:pt idx="10">
                  <c:v>7.2542292602857023E-2</c:v>
                </c:pt>
                <c:pt idx="11">
                  <c:v>-1.4128580518885687</c:v>
                </c:pt>
                <c:pt idx="12">
                  <c:v>-3.0258029573606473</c:v>
                </c:pt>
                <c:pt idx="13">
                  <c:v>-0.64836068626197441</c:v>
                </c:pt>
                <c:pt idx="14">
                  <c:v>-2.247168957678098</c:v>
                </c:pt>
                <c:pt idx="15">
                  <c:v>-0.1784324856632632</c:v>
                </c:pt>
                <c:pt idx="16">
                  <c:v>-1.2789558234831937</c:v>
                </c:pt>
                <c:pt idx="17">
                  <c:v>-1.6318777050410807</c:v>
                </c:pt>
                <c:pt idx="18">
                  <c:v>-0.52276857582622638</c:v>
                </c:pt>
                <c:pt idx="19">
                  <c:v>-0.28934947186957843</c:v>
                </c:pt>
                <c:pt idx="20">
                  <c:v>-0.2806470188195303</c:v>
                </c:pt>
                <c:pt idx="21">
                  <c:v>-0.22299472098525819</c:v>
                </c:pt>
                <c:pt idx="22">
                  <c:v>0.93695892969781025</c:v>
                </c:pt>
                <c:pt idx="23">
                  <c:v>-2.3644437330488435</c:v>
                </c:pt>
                <c:pt idx="24">
                  <c:v>-1.951173758780226</c:v>
                </c:pt>
                <c:pt idx="25">
                  <c:v>-3.2712348105700748</c:v>
                </c:pt>
                <c:pt idx="26">
                  <c:v>-1.7237083745340827</c:v>
                </c:pt>
                <c:pt idx="27">
                  <c:v>-1.9460780956411743</c:v>
                </c:pt>
                <c:pt idx="28">
                  <c:v>-3.8496697511913291</c:v>
                </c:pt>
                <c:pt idx="29">
                  <c:v>-3.6562857610958002</c:v>
                </c:pt>
                <c:pt idx="30">
                  <c:v>-6.1264264091080713</c:v>
                </c:pt>
                <c:pt idx="31">
                  <c:v>-6.4744169656891293</c:v>
                </c:pt>
                <c:pt idx="32">
                  <c:v>-5.8278697740933643</c:v>
                </c:pt>
                <c:pt idx="33">
                  <c:v>-6.1600633819678086</c:v>
                </c:pt>
                <c:pt idx="34">
                  <c:v>-7.1224570858756771</c:v>
                </c:pt>
                <c:pt idx="35">
                  <c:v>-7.286241696349645</c:v>
                </c:pt>
                <c:pt idx="36">
                  <c:v>-7.6676714786814344</c:v>
                </c:pt>
                <c:pt idx="37">
                  <c:v>-7.9374284920785962</c:v>
                </c:pt>
                <c:pt idx="38">
                  <c:v>-6.212761670628395</c:v>
                </c:pt>
                <c:pt idx="39">
                  <c:v>-7.4430498793424809</c:v>
                </c:pt>
                <c:pt idx="40">
                  <c:v>-6.8459809719315698</c:v>
                </c:pt>
                <c:pt idx="41">
                  <c:v>-8.1770548800479244</c:v>
                </c:pt>
                <c:pt idx="42">
                  <c:v>-9.3964410383000345</c:v>
                </c:pt>
                <c:pt idx="43">
                  <c:v>-9.0590840160877129</c:v>
                </c:pt>
                <c:pt idx="44">
                  <c:v>-9.6038084213913262</c:v>
                </c:pt>
                <c:pt idx="45">
                  <c:v>-8.1235007246483768</c:v>
                </c:pt>
                <c:pt idx="46">
                  <c:v>-6.1650643952330881</c:v>
                </c:pt>
                <c:pt idx="47">
                  <c:v>-5.1247540057917496</c:v>
                </c:pt>
                <c:pt idx="48">
                  <c:v>-2.8829128712516998</c:v>
                </c:pt>
                <c:pt idx="49">
                  <c:v>-3.4865421320504146</c:v>
                </c:pt>
                <c:pt idx="50">
                  <c:v>-3.8458502657974782</c:v>
                </c:pt>
                <c:pt idx="51">
                  <c:v>-4.1830338776572589</c:v>
                </c:pt>
                <c:pt idx="52">
                  <c:v>-5.5852325963342189</c:v>
                </c:pt>
                <c:pt idx="53">
                  <c:v>-5.6305001032784396</c:v>
                </c:pt>
                <c:pt idx="54">
                  <c:v>-5.3379438620886184</c:v>
                </c:pt>
                <c:pt idx="55">
                  <c:v>-6.1647330912926019</c:v>
                </c:pt>
                <c:pt idx="56">
                  <c:v>-7.1295988731772049</c:v>
                </c:pt>
                <c:pt idx="57">
                  <c:v>-5.1801857045852984</c:v>
                </c:pt>
                <c:pt idx="58">
                  <c:v>-6.0443197073771815</c:v>
                </c:pt>
                <c:pt idx="59">
                  <c:v>-5.3503748457532074</c:v>
                </c:pt>
                <c:pt idx="60">
                  <c:v>-6.0331789061606393</c:v>
                </c:pt>
                <c:pt idx="61">
                  <c:v>-4.9222144207137299</c:v>
                </c:pt>
                <c:pt idx="62">
                  <c:v>-6.4718894450655551</c:v>
                </c:pt>
                <c:pt idx="63">
                  <c:v>-7.0035583042543479</c:v>
                </c:pt>
                <c:pt idx="64">
                  <c:v>-6.7291554778815659</c:v>
                </c:pt>
                <c:pt idx="65">
                  <c:v>-7.578574555390011</c:v>
                </c:pt>
                <c:pt idx="66">
                  <c:v>-6.7958242366153536</c:v>
                </c:pt>
                <c:pt idx="67">
                  <c:v>-7.0103150729737909</c:v>
                </c:pt>
                <c:pt idx="68">
                  <c:v>-6.1534673938499553</c:v>
                </c:pt>
                <c:pt idx="69">
                  <c:v>-5.3822727865451387</c:v>
                </c:pt>
                <c:pt idx="70">
                  <c:v>-5.6560781529447528</c:v>
                </c:pt>
                <c:pt idx="71">
                  <c:v>-5.427075218375589</c:v>
                </c:pt>
                <c:pt idx="72">
                  <c:v>-5.7947552636818171</c:v>
                </c:pt>
                <c:pt idx="73">
                  <c:v>-7.2154223197751515</c:v>
                </c:pt>
                <c:pt idx="74">
                  <c:v>-7.4228207825190866</c:v>
                </c:pt>
                <c:pt idx="75">
                  <c:v>-5.9250351423187926</c:v>
                </c:pt>
                <c:pt idx="76">
                  <c:v>-5.6305667254640737</c:v>
                </c:pt>
                <c:pt idx="77">
                  <c:v>-4.2916372385524699</c:v>
                </c:pt>
                <c:pt idx="78">
                  <c:v>-4.3460347788504503</c:v>
                </c:pt>
                <c:pt idx="79">
                  <c:v>-3.8729227606086014</c:v>
                </c:pt>
                <c:pt idx="80">
                  <c:v>-3.6452153086892953</c:v>
                </c:pt>
                <c:pt idx="81">
                  <c:v>-3.0506565713405465</c:v>
                </c:pt>
                <c:pt idx="82">
                  <c:v>-2.7776726276808619</c:v>
                </c:pt>
                <c:pt idx="83">
                  <c:v>-3.3643867824391611</c:v>
                </c:pt>
                <c:pt idx="84">
                  <c:v>-3.2000997732738194</c:v>
                </c:pt>
                <c:pt idx="85">
                  <c:v>-2.6360814744678476</c:v>
                </c:pt>
                <c:pt idx="86">
                  <c:v>-2.6953801144949345</c:v>
                </c:pt>
                <c:pt idx="87">
                  <c:v>-2.4730955314425098</c:v>
                </c:pt>
                <c:pt idx="88">
                  <c:v>-2.0622372572847021</c:v>
                </c:pt>
                <c:pt idx="89">
                  <c:v>-1.1671735250366162</c:v>
                </c:pt>
                <c:pt idx="90">
                  <c:v>-1.5595733287696125</c:v>
                </c:pt>
                <c:pt idx="91">
                  <c:v>-1.5125672824611209</c:v>
                </c:pt>
                <c:pt idx="92">
                  <c:v>-2.1862368665159804</c:v>
                </c:pt>
                <c:pt idx="93">
                  <c:v>-1.5903261580539527</c:v>
                </c:pt>
                <c:pt idx="94">
                  <c:v>-0.69302014120184008</c:v>
                </c:pt>
                <c:pt idx="95">
                  <c:v>-1.4315126273656633</c:v>
                </c:pt>
                <c:pt idx="96">
                  <c:v>-0.80052845550576623</c:v>
                </c:pt>
                <c:pt idx="97">
                  <c:v>-0.91612776482804925</c:v>
                </c:pt>
                <c:pt idx="98">
                  <c:v>-0.29202559262136896</c:v>
                </c:pt>
                <c:pt idx="99">
                  <c:v>-3.3682657950115963E-2</c:v>
                </c:pt>
                <c:pt idx="100">
                  <c:v>0.13880806976976531</c:v>
                </c:pt>
                <c:pt idx="101">
                  <c:v>1.5210720019514392</c:v>
                </c:pt>
                <c:pt idx="102">
                  <c:v>0.44812503663930053</c:v>
                </c:pt>
                <c:pt idx="103">
                  <c:v>-0.14610374894593231</c:v>
                </c:pt>
                <c:pt idx="104">
                  <c:v>0.42215968856122416</c:v>
                </c:pt>
                <c:pt idx="105">
                  <c:v>4.7071464953068659E-2</c:v>
                </c:pt>
                <c:pt idx="106">
                  <c:v>0.49875578780060337</c:v>
                </c:pt>
                <c:pt idx="107">
                  <c:v>0.85042441808908553</c:v>
                </c:pt>
                <c:pt idx="108">
                  <c:v>1.2406061424435086</c:v>
                </c:pt>
                <c:pt idx="109">
                  <c:v>1.2163455414873741</c:v>
                </c:pt>
                <c:pt idx="110">
                  <c:v>1.8141550388784238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  <c:pt idx="0">
                  <c:v>8.982290558821564</c:v>
                </c:pt>
                <c:pt idx="1">
                  <c:v>8.6091161354612744</c:v>
                </c:pt>
                <c:pt idx="2">
                  <c:v>6.0428964801947487</c:v>
                </c:pt>
                <c:pt idx="3">
                  <c:v>0.15007939301694725</c:v>
                </c:pt>
                <c:pt idx="4">
                  <c:v>-0.74940267154836115</c:v>
                </c:pt>
                <c:pt idx="5">
                  <c:v>-8.5083804534583182E-2</c:v>
                </c:pt>
                <c:pt idx="6">
                  <c:v>3.451603135504739</c:v>
                </c:pt>
                <c:pt idx="7">
                  <c:v>-8.9067564575323901E-2</c:v>
                </c:pt>
                <c:pt idx="8">
                  <c:v>-3.1553936830295184</c:v>
                </c:pt>
                <c:pt idx="9">
                  <c:v>-5.5656312850285925</c:v>
                </c:pt>
                <c:pt idx="10">
                  <c:v>-3.3663565333244994</c:v>
                </c:pt>
                <c:pt idx="11">
                  <c:v>-4.016194998643174</c:v>
                </c:pt>
                <c:pt idx="12">
                  <c:v>-6.0249429822942453</c:v>
                </c:pt>
                <c:pt idx="13">
                  <c:v>-3.0261708574887409</c:v>
                </c:pt>
                <c:pt idx="14">
                  <c:v>-4.9872580029005489</c:v>
                </c:pt>
                <c:pt idx="15">
                  <c:v>-5.4270940813214423</c:v>
                </c:pt>
                <c:pt idx="16">
                  <c:v>-2.8787021752496322</c:v>
                </c:pt>
                <c:pt idx="17">
                  <c:v>-2.5951596440871061</c:v>
                </c:pt>
                <c:pt idx="18">
                  <c:v>-5.3896930486260528</c:v>
                </c:pt>
                <c:pt idx="19">
                  <c:v>-1.4865206472943477</c:v>
                </c:pt>
                <c:pt idx="20">
                  <c:v>-2.9079318037385509</c:v>
                </c:pt>
                <c:pt idx="21">
                  <c:v>-1.9304773505418908</c:v>
                </c:pt>
                <c:pt idx="22">
                  <c:v>1.8795085891902135</c:v>
                </c:pt>
                <c:pt idx="23">
                  <c:v>4.119471900341714</c:v>
                </c:pt>
                <c:pt idx="24">
                  <c:v>7.1775372911399584</c:v>
                </c:pt>
                <c:pt idx="25">
                  <c:v>3.144473374872629</c:v>
                </c:pt>
                <c:pt idx="26">
                  <c:v>0.61995306694493602</c:v>
                </c:pt>
                <c:pt idx="27">
                  <c:v>2.4506941125603183</c:v>
                </c:pt>
                <c:pt idx="28">
                  <c:v>-0.39967789529073522</c:v>
                </c:pt>
                <c:pt idx="29">
                  <c:v>-3.6474999721451775</c:v>
                </c:pt>
                <c:pt idx="30">
                  <c:v>-0.17110321251810823</c:v>
                </c:pt>
                <c:pt idx="31">
                  <c:v>0.36417368489362534</c:v>
                </c:pt>
                <c:pt idx="32">
                  <c:v>-0.47517004462767554</c:v>
                </c:pt>
                <c:pt idx="33">
                  <c:v>-1.7214841532992224</c:v>
                </c:pt>
                <c:pt idx="34">
                  <c:v>-0.46705093357648941</c:v>
                </c:pt>
                <c:pt idx="35">
                  <c:v>1.3603022288928439</c:v>
                </c:pt>
                <c:pt idx="36">
                  <c:v>-1.0077031956792109</c:v>
                </c:pt>
                <c:pt idx="37">
                  <c:v>-4.4757841895910939</c:v>
                </c:pt>
                <c:pt idx="38">
                  <c:v>-3.4809323464890256</c:v>
                </c:pt>
                <c:pt idx="39">
                  <c:v>-3.9262861321799072</c:v>
                </c:pt>
                <c:pt idx="40">
                  <c:v>-5.2326346595232298</c:v>
                </c:pt>
                <c:pt idx="41">
                  <c:v>-4.3648633157189369</c:v>
                </c:pt>
                <c:pt idx="42">
                  <c:v>-3.6748095503904539</c:v>
                </c:pt>
                <c:pt idx="43">
                  <c:v>-4.0424693662960749</c:v>
                </c:pt>
                <c:pt idx="44">
                  <c:v>-4.2658822843271187</c:v>
                </c:pt>
                <c:pt idx="45">
                  <c:v>-4.3002701614022767</c:v>
                </c:pt>
                <c:pt idx="46">
                  <c:v>-3.199544424351914</c:v>
                </c:pt>
                <c:pt idx="47">
                  <c:v>-7.588697097680436</c:v>
                </c:pt>
                <c:pt idx="48">
                  <c:v>-6.88541828287077</c:v>
                </c:pt>
                <c:pt idx="49">
                  <c:v>-8.7331628515841846</c:v>
                </c:pt>
                <c:pt idx="50">
                  <c:v>-6.3477045086956476</c:v>
                </c:pt>
                <c:pt idx="51">
                  <c:v>-3.8078827945133482</c:v>
                </c:pt>
                <c:pt idx="52">
                  <c:v>-1.7481293043318147</c:v>
                </c:pt>
                <c:pt idx="53">
                  <c:v>0.66496985176186096</c:v>
                </c:pt>
                <c:pt idx="54">
                  <c:v>2.1580623562486414</c:v>
                </c:pt>
                <c:pt idx="55">
                  <c:v>-3.4786740078830816</c:v>
                </c:pt>
                <c:pt idx="56">
                  <c:v>-0.82296350267136775</c:v>
                </c:pt>
                <c:pt idx="57">
                  <c:v>1.303711536579615</c:v>
                </c:pt>
                <c:pt idx="58">
                  <c:v>-4.4386346218866244</c:v>
                </c:pt>
                <c:pt idx="59">
                  <c:v>-2.2492477054105211</c:v>
                </c:pt>
                <c:pt idx="60">
                  <c:v>1.2340508471922145</c:v>
                </c:pt>
                <c:pt idx="61">
                  <c:v>-0.66607510923400126</c:v>
                </c:pt>
                <c:pt idx="62">
                  <c:v>-1.0944339699899597</c:v>
                </c:pt>
                <c:pt idx="63">
                  <c:v>0.19662285224102813</c:v>
                </c:pt>
                <c:pt idx="64">
                  <c:v>-1.262061420668851</c:v>
                </c:pt>
                <c:pt idx="65">
                  <c:v>-1.2334901789984765</c:v>
                </c:pt>
                <c:pt idx="66">
                  <c:v>-2.6218144913168522</c:v>
                </c:pt>
                <c:pt idx="67">
                  <c:v>-2.0992253593719012</c:v>
                </c:pt>
                <c:pt idx="68">
                  <c:v>-1.1960836284328382</c:v>
                </c:pt>
                <c:pt idx="69">
                  <c:v>0.84684367260582716</c:v>
                </c:pt>
                <c:pt idx="70">
                  <c:v>2.6738205789896488</c:v>
                </c:pt>
                <c:pt idx="71">
                  <c:v>1.3437485402285465</c:v>
                </c:pt>
                <c:pt idx="72">
                  <c:v>4.4038534752641798</c:v>
                </c:pt>
                <c:pt idx="73">
                  <c:v>7.1541944971547453</c:v>
                </c:pt>
                <c:pt idx="74">
                  <c:v>7.8784811480983024</c:v>
                </c:pt>
                <c:pt idx="75">
                  <c:v>8.292376455177731</c:v>
                </c:pt>
                <c:pt idx="76">
                  <c:v>13.555984265207687</c:v>
                </c:pt>
                <c:pt idx="77">
                  <c:v>12.576190399944004</c:v>
                </c:pt>
                <c:pt idx="78">
                  <c:v>10.157979312371229</c:v>
                </c:pt>
                <c:pt idx="79">
                  <c:v>9.1184534769766508</c:v>
                </c:pt>
                <c:pt idx="80">
                  <c:v>8.6811497954746955</c:v>
                </c:pt>
                <c:pt idx="81">
                  <c:v>3.7995539302181189</c:v>
                </c:pt>
                <c:pt idx="82">
                  <c:v>4.1849433731394141</c:v>
                </c:pt>
                <c:pt idx="83">
                  <c:v>1.0625754868784778</c:v>
                </c:pt>
                <c:pt idx="84">
                  <c:v>4.6314434100105135</c:v>
                </c:pt>
                <c:pt idx="85">
                  <c:v>1.7502006840143629</c:v>
                </c:pt>
                <c:pt idx="86">
                  <c:v>0.49566383220821864</c:v>
                </c:pt>
                <c:pt idx="87">
                  <c:v>2.3732210221499703</c:v>
                </c:pt>
                <c:pt idx="88">
                  <c:v>2.5363641792342051</c:v>
                </c:pt>
                <c:pt idx="89">
                  <c:v>-1.437705408094857</c:v>
                </c:pt>
                <c:pt idx="90">
                  <c:v>-3.1865922240107372</c:v>
                </c:pt>
                <c:pt idx="91">
                  <c:v>-0.86317822353654716</c:v>
                </c:pt>
                <c:pt idx="92">
                  <c:v>-0.87322807768445732</c:v>
                </c:pt>
                <c:pt idx="93">
                  <c:v>-2.606609050409415</c:v>
                </c:pt>
                <c:pt idx="94">
                  <c:v>-0.80051962427728496</c:v>
                </c:pt>
                <c:pt idx="95">
                  <c:v>-0.56232823518097785</c:v>
                </c:pt>
                <c:pt idx="96">
                  <c:v>-1.7306918126098563</c:v>
                </c:pt>
                <c:pt idx="97">
                  <c:v>-2.0814735623728917</c:v>
                </c:pt>
                <c:pt idx="98">
                  <c:v>-1.7520071474743892</c:v>
                </c:pt>
                <c:pt idx="99">
                  <c:v>-1.1179790188168086</c:v>
                </c:pt>
                <c:pt idx="100">
                  <c:v>-2.8457555757440316</c:v>
                </c:pt>
                <c:pt idx="101">
                  <c:v>-0.61924008731718649</c:v>
                </c:pt>
                <c:pt idx="102">
                  <c:v>4.8006990096524987E-3</c:v>
                </c:pt>
                <c:pt idx="103">
                  <c:v>-2.4707326948120647</c:v>
                </c:pt>
                <c:pt idx="104">
                  <c:v>-0.34524006885299058</c:v>
                </c:pt>
                <c:pt idx="105">
                  <c:v>1.8006940630203836</c:v>
                </c:pt>
                <c:pt idx="106">
                  <c:v>0.47003090082149301</c:v>
                </c:pt>
                <c:pt idx="107">
                  <c:v>0.48048292742627358</c:v>
                </c:pt>
                <c:pt idx="108">
                  <c:v>-1.2396953639084556</c:v>
                </c:pt>
                <c:pt idx="109">
                  <c:v>6.1246205967355118E-2</c:v>
                </c:pt>
                <c:pt idx="110">
                  <c:v>-0.19112714870146369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  <c:pt idx="0">
                  <c:v>0.36024176917261502</c:v>
                </c:pt>
                <c:pt idx="1">
                  <c:v>0.33761351904637221</c:v>
                </c:pt>
                <c:pt idx="2">
                  <c:v>0.56133310474179809</c:v>
                </c:pt>
                <c:pt idx="3">
                  <c:v>0.47578791928028269</c:v>
                </c:pt>
                <c:pt idx="4">
                  <c:v>0.47662616669738955</c:v>
                </c:pt>
                <c:pt idx="5">
                  <c:v>-0.2144013908052422</c:v>
                </c:pt>
                <c:pt idx="6">
                  <c:v>-0.33934795088762199</c:v>
                </c:pt>
                <c:pt idx="7">
                  <c:v>-0.7415893996040287</c:v>
                </c:pt>
                <c:pt idx="8">
                  <c:v>0.70523390478051307</c:v>
                </c:pt>
                <c:pt idx="9">
                  <c:v>-0.92364235420309071</c:v>
                </c:pt>
                <c:pt idx="10">
                  <c:v>1.5024930426598375</c:v>
                </c:pt>
                <c:pt idx="11">
                  <c:v>1.9464848933868739</c:v>
                </c:pt>
                <c:pt idx="12">
                  <c:v>3.0291778954933912</c:v>
                </c:pt>
                <c:pt idx="13">
                  <c:v>4.81042717402463</c:v>
                </c:pt>
                <c:pt idx="14">
                  <c:v>4.6854001141118573</c:v>
                </c:pt>
                <c:pt idx="15">
                  <c:v>3.810888400698957</c:v>
                </c:pt>
                <c:pt idx="16">
                  <c:v>3.4560225190093345</c:v>
                </c:pt>
                <c:pt idx="17">
                  <c:v>0.89577520508594588</c:v>
                </c:pt>
                <c:pt idx="18">
                  <c:v>0.92524000741803503</c:v>
                </c:pt>
                <c:pt idx="19">
                  <c:v>-5.5675249642995875E-2</c:v>
                </c:pt>
                <c:pt idx="20">
                  <c:v>-0.3038321151486611</c:v>
                </c:pt>
                <c:pt idx="21">
                  <c:v>-0.45314142563039478</c:v>
                </c:pt>
                <c:pt idx="22">
                  <c:v>5.0311390977371417E-2</c:v>
                </c:pt>
                <c:pt idx="23">
                  <c:v>0.62267105843458048</c:v>
                </c:pt>
                <c:pt idx="24">
                  <c:v>0.29285051703367859</c:v>
                </c:pt>
                <c:pt idx="25">
                  <c:v>0.3756796852887746</c:v>
                </c:pt>
                <c:pt idx="26">
                  <c:v>1.0295849488461974</c:v>
                </c:pt>
                <c:pt idx="27">
                  <c:v>1.2809209078944295</c:v>
                </c:pt>
                <c:pt idx="28">
                  <c:v>0.95848934693523957</c:v>
                </c:pt>
                <c:pt idx="29">
                  <c:v>0.31807128675276619</c:v>
                </c:pt>
                <c:pt idx="30">
                  <c:v>0.17794187871818801</c:v>
                </c:pt>
                <c:pt idx="31">
                  <c:v>-0.81606135337189933</c:v>
                </c:pt>
                <c:pt idx="32">
                  <c:v>-0.83238346515699391</c:v>
                </c:pt>
                <c:pt idx="33">
                  <c:v>-1.4097331847224677</c:v>
                </c:pt>
                <c:pt idx="34">
                  <c:v>-1.6379987655259363</c:v>
                </c:pt>
                <c:pt idx="35">
                  <c:v>-2.0527424669986822</c:v>
                </c:pt>
                <c:pt idx="36">
                  <c:v>-3.7069781596243425</c:v>
                </c:pt>
                <c:pt idx="37">
                  <c:v>-3.3244856908851843</c:v>
                </c:pt>
                <c:pt idx="38">
                  <c:v>-2.336733470523142</c:v>
                </c:pt>
                <c:pt idx="39">
                  <c:v>-2.8749519018865235</c:v>
                </c:pt>
                <c:pt idx="40">
                  <c:v>-2.8047505671156414</c:v>
                </c:pt>
                <c:pt idx="41">
                  <c:v>-2.3232162609975204</c:v>
                </c:pt>
                <c:pt idx="42">
                  <c:v>-1.5396396146879274</c:v>
                </c:pt>
                <c:pt idx="43">
                  <c:v>-1.3175304111504889</c:v>
                </c:pt>
                <c:pt idx="44">
                  <c:v>-1.9370673546163322</c:v>
                </c:pt>
                <c:pt idx="45">
                  <c:v>-2.2525169064853681</c:v>
                </c:pt>
                <c:pt idx="46">
                  <c:v>-2.8600778722247253</c:v>
                </c:pt>
                <c:pt idx="47">
                  <c:v>-3.602769977306842</c:v>
                </c:pt>
                <c:pt idx="48">
                  <c:v>-3.9056346682614733</c:v>
                </c:pt>
                <c:pt idx="49">
                  <c:v>-4.320009601124922</c:v>
                </c:pt>
                <c:pt idx="50">
                  <c:v>-5.4864166109724506</c:v>
                </c:pt>
                <c:pt idx="51">
                  <c:v>-6.7730588039365349</c:v>
                </c:pt>
                <c:pt idx="52">
                  <c:v>-6.906503803361332</c:v>
                </c:pt>
                <c:pt idx="53">
                  <c:v>-8.3885769363900273</c:v>
                </c:pt>
                <c:pt idx="54">
                  <c:v>-7.7162783287795911</c:v>
                </c:pt>
                <c:pt idx="55">
                  <c:v>-8.6449039934259861</c:v>
                </c:pt>
                <c:pt idx="56">
                  <c:v>-8.197005047663172</c:v>
                </c:pt>
                <c:pt idx="57">
                  <c:v>-8.8578153078452555</c:v>
                </c:pt>
                <c:pt idx="58">
                  <c:v>-8.6719040313415174</c:v>
                </c:pt>
                <c:pt idx="59">
                  <c:v>-9.1684746925417127</c:v>
                </c:pt>
                <c:pt idx="60">
                  <c:v>-9.7239300410625606</c:v>
                </c:pt>
                <c:pt idx="61">
                  <c:v>-9.645900160068237</c:v>
                </c:pt>
                <c:pt idx="62">
                  <c:v>-8.9352176214411116</c:v>
                </c:pt>
                <c:pt idx="63">
                  <c:v>-9.1185435977447202</c:v>
                </c:pt>
                <c:pt idx="64">
                  <c:v>-8.8907961220932581</c:v>
                </c:pt>
                <c:pt idx="65">
                  <c:v>-9.3582804884454305</c:v>
                </c:pt>
                <c:pt idx="66">
                  <c:v>-9.212173797155458</c:v>
                </c:pt>
                <c:pt idx="67">
                  <c:v>-9.5920113487051371</c:v>
                </c:pt>
                <c:pt idx="68">
                  <c:v>-10.668118410165155</c:v>
                </c:pt>
                <c:pt idx="69">
                  <c:v>-9.8975447907849698</c:v>
                </c:pt>
                <c:pt idx="70">
                  <c:v>-8.7531621303200371</c:v>
                </c:pt>
                <c:pt idx="71">
                  <c:v>-8.0328826748346813</c:v>
                </c:pt>
                <c:pt idx="72">
                  <c:v>-6.5612335157520549</c:v>
                </c:pt>
                <c:pt idx="73">
                  <c:v>-5.3316266369691485</c:v>
                </c:pt>
                <c:pt idx="74">
                  <c:v>-5.5156846493302583</c:v>
                </c:pt>
                <c:pt idx="75">
                  <c:v>-6.5815689092785385</c:v>
                </c:pt>
                <c:pt idx="76">
                  <c:v>-8.1036604739733473</c:v>
                </c:pt>
                <c:pt idx="77">
                  <c:v>-9.5826346320005236</c:v>
                </c:pt>
                <c:pt idx="78">
                  <c:v>-8.9948253020923872</c:v>
                </c:pt>
                <c:pt idx="79">
                  <c:v>-7.6238652202198791</c:v>
                </c:pt>
                <c:pt idx="80">
                  <c:v>-3.5285723272733645</c:v>
                </c:pt>
                <c:pt idx="81">
                  <c:v>1.0567747493310788</c:v>
                </c:pt>
                <c:pt idx="82">
                  <c:v>2.1582149217744062</c:v>
                </c:pt>
                <c:pt idx="83">
                  <c:v>0.49564494064619663</c:v>
                </c:pt>
                <c:pt idx="84">
                  <c:v>0.29326758360182542</c:v>
                </c:pt>
                <c:pt idx="85">
                  <c:v>-4.1528219186206514E-2</c:v>
                </c:pt>
                <c:pt idx="86">
                  <c:v>-1.003656233743434</c:v>
                </c:pt>
                <c:pt idx="87">
                  <c:v>-0.14462682170752239</c:v>
                </c:pt>
                <c:pt idx="88">
                  <c:v>-1.5786261197848137</c:v>
                </c:pt>
                <c:pt idx="89">
                  <c:v>-1.4995593648555181</c:v>
                </c:pt>
                <c:pt idx="90">
                  <c:v>-0.73314044698157899</c:v>
                </c:pt>
                <c:pt idx="91">
                  <c:v>-0.86643700943702628</c:v>
                </c:pt>
                <c:pt idx="92">
                  <c:v>-1.9166961202410189</c:v>
                </c:pt>
                <c:pt idx="93">
                  <c:v>-1.7371141267776713</c:v>
                </c:pt>
                <c:pt idx="94">
                  <c:v>-1.5433431661430586</c:v>
                </c:pt>
                <c:pt idx="95">
                  <c:v>-1.6211137864758376</c:v>
                </c:pt>
                <c:pt idx="96">
                  <c:v>-1.3896279606114876</c:v>
                </c:pt>
                <c:pt idx="97">
                  <c:v>-0.78379063381960412</c:v>
                </c:pt>
                <c:pt idx="98">
                  <c:v>-1.0268302035656798</c:v>
                </c:pt>
                <c:pt idx="99">
                  <c:v>-1.4017940872350947</c:v>
                </c:pt>
                <c:pt idx="100">
                  <c:v>-0.64003297355706945</c:v>
                </c:pt>
                <c:pt idx="101">
                  <c:v>0.15526791545451679</c:v>
                </c:pt>
                <c:pt idx="102">
                  <c:v>3.5017634060466624E-2</c:v>
                </c:pt>
                <c:pt idx="103">
                  <c:v>0.43560228184845601</c:v>
                </c:pt>
                <c:pt idx="104">
                  <c:v>0.99221156589203852</c:v>
                </c:pt>
                <c:pt idx="105">
                  <c:v>2.4942710900947169</c:v>
                </c:pt>
                <c:pt idx="106">
                  <c:v>3.8568187666281437</c:v>
                </c:pt>
                <c:pt idx="107">
                  <c:v>3.6208364003407891</c:v>
                </c:pt>
                <c:pt idx="108">
                  <c:v>2.9191922325286424</c:v>
                </c:pt>
                <c:pt idx="109">
                  <c:v>2.6035310939475633</c:v>
                </c:pt>
                <c:pt idx="110">
                  <c:v>1.9407346206129434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  <c:pt idx="0">
                  <c:v>-0.15802973043672075</c:v>
                </c:pt>
                <c:pt idx="1">
                  <c:v>-1.0146750533614191</c:v>
                </c:pt>
                <c:pt idx="2">
                  <c:v>-0.83228675894517612</c:v>
                </c:pt>
                <c:pt idx="3">
                  <c:v>-2.0898520420854032</c:v>
                </c:pt>
                <c:pt idx="4">
                  <c:v>-2.7654681963617036</c:v>
                </c:pt>
                <c:pt idx="5">
                  <c:v>-1.5317375995172116</c:v>
                </c:pt>
                <c:pt idx="6">
                  <c:v>-0.81562343920147085</c:v>
                </c:pt>
                <c:pt idx="7">
                  <c:v>-0.45001149194729645</c:v>
                </c:pt>
                <c:pt idx="8">
                  <c:v>1.6130053229435379</c:v>
                </c:pt>
                <c:pt idx="9">
                  <c:v>6.8719742051147987</c:v>
                </c:pt>
                <c:pt idx="10">
                  <c:v>9.6024398628903018</c:v>
                </c:pt>
                <c:pt idx="11">
                  <c:v>8.0145394321394932</c:v>
                </c:pt>
                <c:pt idx="12">
                  <c:v>6.473627594237005</c:v>
                </c:pt>
                <c:pt idx="13">
                  <c:v>5.0248643213185336</c:v>
                </c:pt>
                <c:pt idx="14">
                  <c:v>5.032118985656135</c:v>
                </c:pt>
                <c:pt idx="15">
                  <c:v>5.7378061272347525</c:v>
                </c:pt>
                <c:pt idx="16">
                  <c:v>5.9971275715958985</c:v>
                </c:pt>
                <c:pt idx="17">
                  <c:v>10.174806280186308</c:v>
                </c:pt>
                <c:pt idx="18">
                  <c:v>12.75473635167862</c:v>
                </c:pt>
                <c:pt idx="19">
                  <c:v>11.343958779030725</c:v>
                </c:pt>
                <c:pt idx="20">
                  <c:v>10.867642839120753</c:v>
                </c:pt>
                <c:pt idx="21">
                  <c:v>13.273635800796102</c:v>
                </c:pt>
                <c:pt idx="22">
                  <c:v>14.489846401588444</c:v>
                </c:pt>
                <c:pt idx="23">
                  <c:v>16.377341475230214</c:v>
                </c:pt>
                <c:pt idx="24">
                  <c:v>19.754642572878982</c:v>
                </c:pt>
                <c:pt idx="25">
                  <c:v>23.588713095989657</c:v>
                </c:pt>
                <c:pt idx="26">
                  <c:v>27.520521600372206</c:v>
                </c:pt>
                <c:pt idx="27">
                  <c:v>32.245410499538309</c:v>
                </c:pt>
                <c:pt idx="28">
                  <c:v>35.346183216325983</c:v>
                </c:pt>
                <c:pt idx="29">
                  <c:v>38.754587329565567</c:v>
                </c:pt>
                <c:pt idx="30">
                  <c:v>40.871440260407894</c:v>
                </c:pt>
                <c:pt idx="31">
                  <c:v>41.985925220793142</c:v>
                </c:pt>
                <c:pt idx="32">
                  <c:v>42.358593482712863</c:v>
                </c:pt>
                <c:pt idx="33">
                  <c:v>44.163211784009427</c:v>
                </c:pt>
                <c:pt idx="34">
                  <c:v>45.046188976401844</c:v>
                </c:pt>
                <c:pt idx="35">
                  <c:v>43.547100377305142</c:v>
                </c:pt>
                <c:pt idx="36">
                  <c:v>43.893593776648373</c:v>
                </c:pt>
                <c:pt idx="37">
                  <c:v>43.018610457754122</c:v>
                </c:pt>
                <c:pt idx="38">
                  <c:v>43.901874311414787</c:v>
                </c:pt>
                <c:pt idx="39">
                  <c:v>42.919444868194986</c:v>
                </c:pt>
                <c:pt idx="40">
                  <c:v>42.761989301598796</c:v>
                </c:pt>
                <c:pt idx="41">
                  <c:v>42.684412174991799</c:v>
                </c:pt>
                <c:pt idx="42">
                  <c:v>40.929197110961084</c:v>
                </c:pt>
                <c:pt idx="43">
                  <c:v>40.578397715108835</c:v>
                </c:pt>
                <c:pt idx="44">
                  <c:v>40.572470884724105</c:v>
                </c:pt>
                <c:pt idx="45">
                  <c:v>41.325243852408619</c:v>
                </c:pt>
                <c:pt idx="46">
                  <c:v>40.817737047843899</c:v>
                </c:pt>
                <c:pt idx="47">
                  <c:v>39.165985059613377</c:v>
                </c:pt>
                <c:pt idx="48">
                  <c:v>40.415411065029701</c:v>
                </c:pt>
                <c:pt idx="49">
                  <c:v>38.986135705368866</c:v>
                </c:pt>
                <c:pt idx="50">
                  <c:v>37.615835574557714</c:v>
                </c:pt>
                <c:pt idx="51">
                  <c:v>36.816570758538091</c:v>
                </c:pt>
                <c:pt idx="52">
                  <c:v>37.33124523228016</c:v>
                </c:pt>
                <c:pt idx="53">
                  <c:v>37.017087690917194</c:v>
                </c:pt>
                <c:pt idx="54">
                  <c:v>36.59766068814902</c:v>
                </c:pt>
                <c:pt idx="55">
                  <c:v>36.49672068398224</c:v>
                </c:pt>
                <c:pt idx="56">
                  <c:v>36.486341028981606</c:v>
                </c:pt>
                <c:pt idx="57">
                  <c:v>35.651444560677625</c:v>
                </c:pt>
                <c:pt idx="58">
                  <c:v>33.511747935348389</c:v>
                </c:pt>
                <c:pt idx="59">
                  <c:v>33.603367430818764</c:v>
                </c:pt>
                <c:pt idx="60">
                  <c:v>34.195715055721557</c:v>
                </c:pt>
                <c:pt idx="61">
                  <c:v>30.728238243832777</c:v>
                </c:pt>
                <c:pt idx="62">
                  <c:v>29.026401669360897</c:v>
                </c:pt>
                <c:pt idx="63">
                  <c:v>27.473153167235758</c:v>
                </c:pt>
                <c:pt idx="64">
                  <c:v>28.19108275759497</c:v>
                </c:pt>
                <c:pt idx="65">
                  <c:v>27.453618378787723</c:v>
                </c:pt>
                <c:pt idx="66">
                  <c:v>28.243786703568912</c:v>
                </c:pt>
                <c:pt idx="67">
                  <c:v>28.848007733641474</c:v>
                </c:pt>
                <c:pt idx="68">
                  <c:v>27.913988029766877</c:v>
                </c:pt>
                <c:pt idx="69">
                  <c:v>25.76821756931394</c:v>
                </c:pt>
                <c:pt idx="70">
                  <c:v>28.160151165423258</c:v>
                </c:pt>
                <c:pt idx="71">
                  <c:v>26.230861066991167</c:v>
                </c:pt>
                <c:pt idx="72">
                  <c:v>26.847756229309606</c:v>
                </c:pt>
                <c:pt idx="73">
                  <c:v>28.571511054516048</c:v>
                </c:pt>
                <c:pt idx="74">
                  <c:v>27.480178985100927</c:v>
                </c:pt>
                <c:pt idx="75">
                  <c:v>26.067204616872836</c:v>
                </c:pt>
                <c:pt idx="76">
                  <c:v>24.410829142530702</c:v>
                </c:pt>
                <c:pt idx="77">
                  <c:v>24.81459584319072</c:v>
                </c:pt>
                <c:pt idx="78">
                  <c:v>23.414192738504003</c:v>
                </c:pt>
                <c:pt idx="79">
                  <c:v>22.951077109280885</c:v>
                </c:pt>
                <c:pt idx="80">
                  <c:v>22.671830153846336</c:v>
                </c:pt>
                <c:pt idx="81">
                  <c:v>21.837294731994394</c:v>
                </c:pt>
                <c:pt idx="82">
                  <c:v>26.129784877728046</c:v>
                </c:pt>
                <c:pt idx="83">
                  <c:v>26.58768054316387</c:v>
                </c:pt>
                <c:pt idx="84">
                  <c:v>27.389459070369206</c:v>
                </c:pt>
                <c:pt idx="85">
                  <c:v>26.747686188026581</c:v>
                </c:pt>
                <c:pt idx="86">
                  <c:v>24.047028143639711</c:v>
                </c:pt>
                <c:pt idx="87">
                  <c:v>22.454730775096856</c:v>
                </c:pt>
                <c:pt idx="88">
                  <c:v>21.332570847400746</c:v>
                </c:pt>
                <c:pt idx="89">
                  <c:v>20.617827785321509</c:v>
                </c:pt>
                <c:pt idx="90">
                  <c:v>18.596759856178092</c:v>
                </c:pt>
                <c:pt idx="91">
                  <c:v>16.441177483603848</c:v>
                </c:pt>
                <c:pt idx="92">
                  <c:v>14.983813788476077</c:v>
                </c:pt>
                <c:pt idx="93">
                  <c:v>13.760956570504753</c:v>
                </c:pt>
                <c:pt idx="94">
                  <c:v>12.451333861696037</c:v>
                </c:pt>
                <c:pt idx="95">
                  <c:v>8.8246177266427246</c:v>
                </c:pt>
                <c:pt idx="96">
                  <c:v>7.5900608860973247</c:v>
                </c:pt>
                <c:pt idx="97">
                  <c:v>5.7000736593665113</c:v>
                </c:pt>
                <c:pt idx="98">
                  <c:v>3.9335791786152332</c:v>
                </c:pt>
                <c:pt idx="99">
                  <c:v>4.7584787333573031</c:v>
                </c:pt>
                <c:pt idx="100">
                  <c:v>1.278206691100114</c:v>
                </c:pt>
                <c:pt idx="101">
                  <c:v>1.6672448739248384</c:v>
                </c:pt>
                <c:pt idx="102">
                  <c:v>0.64407669136776258</c:v>
                </c:pt>
                <c:pt idx="103">
                  <c:v>-1.0523691801313515</c:v>
                </c:pt>
                <c:pt idx="104">
                  <c:v>-1.8849959149020299</c:v>
                </c:pt>
                <c:pt idx="105">
                  <c:v>-2.0563648433674295</c:v>
                </c:pt>
                <c:pt idx="106">
                  <c:v>-3.656345251429173</c:v>
                </c:pt>
                <c:pt idx="107">
                  <c:v>-4.8654696300790823</c:v>
                </c:pt>
                <c:pt idx="108">
                  <c:v>-5.7477499671092991</c:v>
                </c:pt>
                <c:pt idx="109">
                  <c:v>-4.8654098528451017</c:v>
                </c:pt>
                <c:pt idx="110">
                  <c:v>-6.2817446748686816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  <c:pt idx="0">
                  <c:v>-1.0057980328638714</c:v>
                </c:pt>
                <c:pt idx="1">
                  <c:v>-1.5983240899026485</c:v>
                </c:pt>
                <c:pt idx="2">
                  <c:v>0.27337193771174523</c:v>
                </c:pt>
                <c:pt idx="3">
                  <c:v>-0.36380396645385116</c:v>
                </c:pt>
                <c:pt idx="4">
                  <c:v>-0.70571521767898449</c:v>
                </c:pt>
                <c:pt idx="5">
                  <c:v>1.648733195777969E-2</c:v>
                </c:pt>
                <c:pt idx="6">
                  <c:v>1.3906873266160729</c:v>
                </c:pt>
                <c:pt idx="7">
                  <c:v>-0.41107258909453598</c:v>
                </c:pt>
                <c:pt idx="8">
                  <c:v>-1.0989816077450651</c:v>
                </c:pt>
                <c:pt idx="9">
                  <c:v>0.89902678468690345</c:v>
                </c:pt>
                <c:pt idx="10">
                  <c:v>1.1306079196314376</c:v>
                </c:pt>
                <c:pt idx="11">
                  <c:v>1.5803613192383725</c:v>
                </c:pt>
                <c:pt idx="12">
                  <c:v>1.1483557148066155</c:v>
                </c:pt>
                <c:pt idx="13">
                  <c:v>1.1847910899030483</c:v>
                </c:pt>
                <c:pt idx="14">
                  <c:v>0.81775991279999549</c:v>
                </c:pt>
                <c:pt idx="15">
                  <c:v>2.9487069106613069</c:v>
                </c:pt>
                <c:pt idx="16">
                  <c:v>1.8361176935431045</c:v>
                </c:pt>
                <c:pt idx="17">
                  <c:v>2.1016274169087463</c:v>
                </c:pt>
                <c:pt idx="18">
                  <c:v>0.91684710868361419</c:v>
                </c:pt>
                <c:pt idx="19">
                  <c:v>2.9063977138448482</c:v>
                </c:pt>
                <c:pt idx="20">
                  <c:v>3.172609267032704</c:v>
                </c:pt>
                <c:pt idx="21">
                  <c:v>2.840987208265104</c:v>
                </c:pt>
                <c:pt idx="22">
                  <c:v>0.2908697430886078</c:v>
                </c:pt>
                <c:pt idx="23">
                  <c:v>0.24499592945714699</c:v>
                </c:pt>
                <c:pt idx="24">
                  <c:v>6.2822593240025162E-2</c:v>
                </c:pt>
                <c:pt idx="25">
                  <c:v>0.56793864993084253</c:v>
                </c:pt>
                <c:pt idx="26">
                  <c:v>1.9134075455393911</c:v>
                </c:pt>
                <c:pt idx="27">
                  <c:v>-0.75592731527163459</c:v>
                </c:pt>
                <c:pt idx="28">
                  <c:v>-0.43127134449340332</c:v>
                </c:pt>
                <c:pt idx="29">
                  <c:v>1.89001921571436</c:v>
                </c:pt>
                <c:pt idx="30">
                  <c:v>0.48406629261120093</c:v>
                </c:pt>
                <c:pt idx="31">
                  <c:v>-0.7981268042509051</c:v>
                </c:pt>
                <c:pt idx="32">
                  <c:v>-0.78932808145880318</c:v>
                </c:pt>
                <c:pt idx="33">
                  <c:v>0.82421731507870866</c:v>
                </c:pt>
                <c:pt idx="34">
                  <c:v>1.7181512205153473</c:v>
                </c:pt>
                <c:pt idx="35">
                  <c:v>0.81615002544311899</c:v>
                </c:pt>
                <c:pt idx="36">
                  <c:v>-2.0727438277249665E-2</c:v>
                </c:pt>
                <c:pt idx="37">
                  <c:v>0.65079624168481187</c:v>
                </c:pt>
                <c:pt idx="38">
                  <c:v>0.41964718314833149</c:v>
                </c:pt>
                <c:pt idx="39">
                  <c:v>0.16280444962298074</c:v>
                </c:pt>
                <c:pt idx="40">
                  <c:v>0.14315278994278313</c:v>
                </c:pt>
                <c:pt idx="41">
                  <c:v>0.36404966248357012</c:v>
                </c:pt>
                <c:pt idx="42">
                  <c:v>-9.9670974397841325E-2</c:v>
                </c:pt>
                <c:pt idx="43">
                  <c:v>1.8889142041663218</c:v>
                </c:pt>
                <c:pt idx="44">
                  <c:v>2.3512194635987074</c:v>
                </c:pt>
                <c:pt idx="45">
                  <c:v>3.4035142318579847</c:v>
                </c:pt>
                <c:pt idx="46">
                  <c:v>4.8114945020810387</c:v>
                </c:pt>
                <c:pt idx="47">
                  <c:v>5.2437880691227496</c:v>
                </c:pt>
                <c:pt idx="48">
                  <c:v>4.5955362427572801</c:v>
                </c:pt>
                <c:pt idx="49">
                  <c:v>3.4953685701938726</c:v>
                </c:pt>
                <c:pt idx="50">
                  <c:v>3.9709802806766703</c:v>
                </c:pt>
                <c:pt idx="51">
                  <c:v>4.1053964257181645</c:v>
                </c:pt>
                <c:pt idx="52">
                  <c:v>5.983719790487771</c:v>
                </c:pt>
                <c:pt idx="53">
                  <c:v>7.0121805871487153</c:v>
                </c:pt>
                <c:pt idx="54">
                  <c:v>5.8265566720750881</c:v>
                </c:pt>
                <c:pt idx="55">
                  <c:v>5.7546684370867984</c:v>
                </c:pt>
                <c:pt idx="56">
                  <c:v>7.5089853725224112</c:v>
                </c:pt>
                <c:pt idx="57">
                  <c:v>6.638680701274378</c:v>
                </c:pt>
                <c:pt idx="58">
                  <c:v>6.0125484654729302</c:v>
                </c:pt>
                <c:pt idx="59">
                  <c:v>6.2859299956136496</c:v>
                </c:pt>
                <c:pt idx="60">
                  <c:v>5.3695382991377629</c:v>
                </c:pt>
                <c:pt idx="61">
                  <c:v>5.5774792848514245</c:v>
                </c:pt>
                <c:pt idx="62">
                  <c:v>6.6296395375952608</c:v>
                </c:pt>
                <c:pt idx="63">
                  <c:v>4.9185458054506901</c:v>
                </c:pt>
                <c:pt idx="64">
                  <c:v>4.1337752081471217</c:v>
                </c:pt>
                <c:pt idx="65">
                  <c:v>4.0859421134903071</c:v>
                </c:pt>
                <c:pt idx="66">
                  <c:v>5.275087918291006</c:v>
                </c:pt>
                <c:pt idx="67">
                  <c:v>2.4305203283840213</c:v>
                </c:pt>
                <c:pt idx="68">
                  <c:v>2.1788783995396481</c:v>
                </c:pt>
                <c:pt idx="69">
                  <c:v>3.9444144209861642</c:v>
                </c:pt>
                <c:pt idx="70">
                  <c:v>3.2217886510946125</c:v>
                </c:pt>
                <c:pt idx="71">
                  <c:v>2.4921796694270077</c:v>
                </c:pt>
                <c:pt idx="72">
                  <c:v>1.2841674943730916</c:v>
                </c:pt>
                <c:pt idx="73">
                  <c:v>2.3362469218650457</c:v>
                </c:pt>
                <c:pt idx="74">
                  <c:v>2.2648124819725761</c:v>
                </c:pt>
                <c:pt idx="75">
                  <c:v>2.4828243284890497</c:v>
                </c:pt>
                <c:pt idx="76">
                  <c:v>2.8647429651761667</c:v>
                </c:pt>
                <c:pt idx="77">
                  <c:v>0.16923797079953745</c:v>
                </c:pt>
                <c:pt idx="78">
                  <c:v>1.6684778531869584</c:v>
                </c:pt>
                <c:pt idx="79">
                  <c:v>0.59792783863695931</c:v>
                </c:pt>
                <c:pt idx="80">
                  <c:v>1.4365581499167179</c:v>
                </c:pt>
                <c:pt idx="81">
                  <c:v>1.8921926376588811</c:v>
                </c:pt>
                <c:pt idx="82">
                  <c:v>2.4058736621272505</c:v>
                </c:pt>
                <c:pt idx="83">
                  <c:v>1.4727201486271642</c:v>
                </c:pt>
                <c:pt idx="84">
                  <c:v>2.4443642720533902</c:v>
                </c:pt>
                <c:pt idx="85">
                  <c:v>2.3461281175533135</c:v>
                </c:pt>
                <c:pt idx="86">
                  <c:v>2.2994234238477</c:v>
                </c:pt>
                <c:pt idx="87">
                  <c:v>2.1934959500256093</c:v>
                </c:pt>
                <c:pt idx="88">
                  <c:v>3.1399663350780842</c:v>
                </c:pt>
                <c:pt idx="89">
                  <c:v>3.5389720861371861</c:v>
                </c:pt>
                <c:pt idx="90">
                  <c:v>3.6351828752065352</c:v>
                </c:pt>
                <c:pt idx="91">
                  <c:v>2.5787259160589131</c:v>
                </c:pt>
                <c:pt idx="92">
                  <c:v>2.8140091271499537</c:v>
                </c:pt>
                <c:pt idx="93">
                  <c:v>2.8036119080224728</c:v>
                </c:pt>
                <c:pt idx="94">
                  <c:v>2.8711765637918814</c:v>
                </c:pt>
                <c:pt idx="95">
                  <c:v>3.0710733777502854</c:v>
                </c:pt>
                <c:pt idx="96">
                  <c:v>2.9173663569831962</c:v>
                </c:pt>
                <c:pt idx="97">
                  <c:v>2.5301204660225363</c:v>
                </c:pt>
                <c:pt idx="98">
                  <c:v>3.3356616708442579</c:v>
                </c:pt>
                <c:pt idx="99">
                  <c:v>3.5119667250331323</c:v>
                </c:pt>
                <c:pt idx="100">
                  <c:v>3.2628140133382764</c:v>
                </c:pt>
                <c:pt idx="101">
                  <c:v>2.8990679794527563</c:v>
                </c:pt>
                <c:pt idx="102">
                  <c:v>2.9110251743366997</c:v>
                </c:pt>
                <c:pt idx="103">
                  <c:v>3.4092984029481106</c:v>
                </c:pt>
                <c:pt idx="104">
                  <c:v>3.9103352460349674</c:v>
                </c:pt>
                <c:pt idx="105">
                  <c:v>5.2730056255155464</c:v>
                </c:pt>
                <c:pt idx="106">
                  <c:v>4.5158469092760054</c:v>
                </c:pt>
                <c:pt idx="107">
                  <c:v>4.6500564569733687</c:v>
                </c:pt>
                <c:pt idx="108">
                  <c:v>5.6299230090399091</c:v>
                </c:pt>
                <c:pt idx="109">
                  <c:v>5.6729608063183248</c:v>
                </c:pt>
                <c:pt idx="110">
                  <c:v>6.4999946044364014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  <c:pt idx="0">
                  <c:v>-5.4318983000974246</c:v>
                </c:pt>
                <c:pt idx="1">
                  <c:v>0.30043384107603494</c:v>
                </c:pt>
                <c:pt idx="2">
                  <c:v>0.48144997243766485</c:v>
                </c:pt>
                <c:pt idx="3">
                  <c:v>2.5181012729682943</c:v>
                </c:pt>
                <c:pt idx="4">
                  <c:v>4.3937007965439498</c:v>
                </c:pt>
                <c:pt idx="5">
                  <c:v>0.49869202001894869</c:v>
                </c:pt>
                <c:pt idx="6">
                  <c:v>-1.2091573758941894</c:v>
                </c:pt>
                <c:pt idx="7">
                  <c:v>-5.6615585220490523</c:v>
                </c:pt>
                <c:pt idx="8">
                  <c:v>-1.4900796083242458</c:v>
                </c:pt>
                <c:pt idx="9">
                  <c:v>0.4688514442987019</c:v>
                </c:pt>
                <c:pt idx="10">
                  <c:v>0.8595704945160324</c:v>
                </c:pt>
                <c:pt idx="11">
                  <c:v>1.6939445354180178</c:v>
                </c:pt>
                <c:pt idx="12">
                  <c:v>1.6001348784714899</c:v>
                </c:pt>
                <c:pt idx="13">
                  <c:v>3.031220888141386</c:v>
                </c:pt>
                <c:pt idx="14">
                  <c:v>4.8457473186606581</c:v>
                </c:pt>
                <c:pt idx="15">
                  <c:v>4.1235031701818805</c:v>
                </c:pt>
                <c:pt idx="16">
                  <c:v>4.1526262531018538</c:v>
                </c:pt>
                <c:pt idx="17">
                  <c:v>5.484877578095829</c:v>
                </c:pt>
                <c:pt idx="18">
                  <c:v>-1.1881743437646901</c:v>
                </c:pt>
                <c:pt idx="19">
                  <c:v>-4.4061288485238732</c:v>
                </c:pt>
                <c:pt idx="20">
                  <c:v>-6.6704515082070008</c:v>
                </c:pt>
                <c:pt idx="21">
                  <c:v>-6.3537724652452567</c:v>
                </c:pt>
                <c:pt idx="22">
                  <c:v>-7.2116694215448636</c:v>
                </c:pt>
                <c:pt idx="23">
                  <c:v>-9.8486062803260825</c:v>
                </c:pt>
                <c:pt idx="24">
                  <c:v>-10.257620693689915</c:v>
                </c:pt>
                <c:pt idx="25">
                  <c:v>-5.1956782517833311</c:v>
                </c:pt>
                <c:pt idx="26">
                  <c:v>-2.6866807564492694</c:v>
                </c:pt>
                <c:pt idx="27">
                  <c:v>-0.50354420437138214</c:v>
                </c:pt>
                <c:pt idx="28">
                  <c:v>1.5727715563157501</c:v>
                </c:pt>
                <c:pt idx="29">
                  <c:v>1.5584422683883172</c:v>
                </c:pt>
                <c:pt idx="30">
                  <c:v>2.8628027235940405</c:v>
                </c:pt>
                <c:pt idx="31">
                  <c:v>3.2588118263804247</c:v>
                </c:pt>
                <c:pt idx="32">
                  <c:v>2.9999960691713548</c:v>
                </c:pt>
                <c:pt idx="33">
                  <c:v>3.961114657959719</c:v>
                </c:pt>
                <c:pt idx="34">
                  <c:v>2.6441626099015658</c:v>
                </c:pt>
                <c:pt idx="35">
                  <c:v>2.7078055502340934</c:v>
                </c:pt>
                <c:pt idx="36">
                  <c:v>3.2935981437284165</c:v>
                </c:pt>
                <c:pt idx="37">
                  <c:v>4.1888643809778889</c:v>
                </c:pt>
                <c:pt idx="38">
                  <c:v>3.0873690138139032</c:v>
                </c:pt>
                <c:pt idx="39">
                  <c:v>3.9521120414218709</c:v>
                </c:pt>
                <c:pt idx="40">
                  <c:v>3.3175619803104857</c:v>
                </c:pt>
                <c:pt idx="41">
                  <c:v>1.4086627212078202</c:v>
                </c:pt>
                <c:pt idx="42">
                  <c:v>-0.14285907287206492</c:v>
                </c:pt>
                <c:pt idx="43">
                  <c:v>-1.0410950808829418</c:v>
                </c:pt>
                <c:pt idx="44">
                  <c:v>6.7680434589553196E-2</c:v>
                </c:pt>
                <c:pt idx="45">
                  <c:v>2.1183954932184128</c:v>
                </c:pt>
                <c:pt idx="46">
                  <c:v>2.6607604188058707</c:v>
                </c:pt>
                <c:pt idx="47">
                  <c:v>3.0993673627352623</c:v>
                </c:pt>
                <c:pt idx="48">
                  <c:v>3.2688525140138416</c:v>
                </c:pt>
                <c:pt idx="49">
                  <c:v>3.1677841443250019</c:v>
                </c:pt>
                <c:pt idx="50">
                  <c:v>2.7603354516173519</c:v>
                </c:pt>
                <c:pt idx="51">
                  <c:v>2.5082817245912321</c:v>
                </c:pt>
                <c:pt idx="52">
                  <c:v>3.1880079011187514</c:v>
                </c:pt>
                <c:pt idx="53">
                  <c:v>2.9899804951084485</c:v>
                </c:pt>
                <c:pt idx="54">
                  <c:v>4.5735284720959299</c:v>
                </c:pt>
                <c:pt idx="55">
                  <c:v>4.7584174074960028</c:v>
                </c:pt>
                <c:pt idx="56">
                  <c:v>2.0043262693530619</c:v>
                </c:pt>
                <c:pt idx="57">
                  <c:v>1.8656155931700984</c:v>
                </c:pt>
                <c:pt idx="58">
                  <c:v>-0.16932853235453188</c:v>
                </c:pt>
                <c:pt idx="59">
                  <c:v>0.59195150510953021</c:v>
                </c:pt>
                <c:pt idx="60">
                  <c:v>-1.6179543388197912</c:v>
                </c:pt>
                <c:pt idx="61">
                  <c:v>-3.6886580460292597</c:v>
                </c:pt>
                <c:pt idx="62">
                  <c:v>-4.3807800864376683</c:v>
                </c:pt>
                <c:pt idx="63">
                  <c:v>-5.4661878563154707</c:v>
                </c:pt>
                <c:pt idx="64">
                  <c:v>-7.5952481868897594</c:v>
                </c:pt>
                <c:pt idx="65">
                  <c:v>-9.3852599300193145</c:v>
                </c:pt>
                <c:pt idx="66">
                  <c:v>-10.295284624459907</c:v>
                </c:pt>
                <c:pt idx="67">
                  <c:v>-11.262215826596822</c:v>
                </c:pt>
                <c:pt idx="68">
                  <c:v>-12.081267429423564</c:v>
                </c:pt>
                <c:pt idx="69">
                  <c:v>-13.036676469602918</c:v>
                </c:pt>
                <c:pt idx="70">
                  <c:v>-13.39469837716894</c:v>
                </c:pt>
                <c:pt idx="71">
                  <c:v>-14.041122977606205</c:v>
                </c:pt>
                <c:pt idx="72">
                  <c:v>-14.690381818170337</c:v>
                </c:pt>
                <c:pt idx="73">
                  <c:v>-14.002412990421211</c:v>
                </c:pt>
                <c:pt idx="74">
                  <c:v>-14.961367420309108</c:v>
                </c:pt>
                <c:pt idx="75">
                  <c:v>-14.383855041393398</c:v>
                </c:pt>
                <c:pt idx="76">
                  <c:v>-13.620881945557944</c:v>
                </c:pt>
                <c:pt idx="77">
                  <c:v>-13.792616370644954</c:v>
                </c:pt>
                <c:pt idx="78">
                  <c:v>-13.189306917848235</c:v>
                </c:pt>
                <c:pt idx="79">
                  <c:v>-12.811767816462401</c:v>
                </c:pt>
                <c:pt idx="80">
                  <c:v>-12.878007299486386</c:v>
                </c:pt>
                <c:pt idx="81">
                  <c:v>-11.719566284149561</c:v>
                </c:pt>
                <c:pt idx="82">
                  <c:v>-10.818301883963116</c:v>
                </c:pt>
                <c:pt idx="83">
                  <c:v>-10.692494807736164</c:v>
                </c:pt>
                <c:pt idx="84">
                  <c:v>-10.248802999584351</c:v>
                </c:pt>
                <c:pt idx="85">
                  <c:v>-8.9760322830168668</c:v>
                </c:pt>
                <c:pt idx="86">
                  <c:v>-9.5076550873502992</c:v>
                </c:pt>
                <c:pt idx="87">
                  <c:v>-9.0551972812902513</c:v>
                </c:pt>
                <c:pt idx="88">
                  <c:v>-9.5998800790869652</c:v>
                </c:pt>
                <c:pt idx="89">
                  <c:v>-9.6063213044202005</c:v>
                </c:pt>
                <c:pt idx="90">
                  <c:v>-9.364523075965554</c:v>
                </c:pt>
                <c:pt idx="91">
                  <c:v>-9.0034251326860488</c:v>
                </c:pt>
                <c:pt idx="92">
                  <c:v>-8.8647105093129888</c:v>
                </c:pt>
                <c:pt idx="93">
                  <c:v>-8.5674447027367737</c:v>
                </c:pt>
                <c:pt idx="94">
                  <c:v>-7.4246639881074907</c:v>
                </c:pt>
                <c:pt idx="95">
                  <c:v>-7.2288865412283592</c:v>
                </c:pt>
                <c:pt idx="96">
                  <c:v>-6.5830987816998494</c:v>
                </c:pt>
                <c:pt idx="97">
                  <c:v>-5.6580668222091379</c:v>
                </c:pt>
                <c:pt idx="98">
                  <c:v>-4.6085452096229726</c:v>
                </c:pt>
                <c:pt idx="99">
                  <c:v>-4.3977117764779905</c:v>
                </c:pt>
                <c:pt idx="100">
                  <c:v>-4.1532891489241139</c:v>
                </c:pt>
                <c:pt idx="101">
                  <c:v>-1.541514173386701</c:v>
                </c:pt>
                <c:pt idx="102">
                  <c:v>-0.41228845690774868</c:v>
                </c:pt>
                <c:pt idx="103">
                  <c:v>-0.49595732525008079</c:v>
                </c:pt>
                <c:pt idx="104">
                  <c:v>0.1308760065398179</c:v>
                </c:pt>
                <c:pt idx="105">
                  <c:v>-0.32383253591308092</c:v>
                </c:pt>
                <c:pt idx="106">
                  <c:v>0.29297691044852575</c:v>
                </c:pt>
                <c:pt idx="107">
                  <c:v>6.0070175508923247E-2</c:v>
                </c:pt>
                <c:pt idx="108">
                  <c:v>0.47663318763854856</c:v>
                </c:pt>
                <c:pt idx="109">
                  <c:v>0.16212136002421321</c:v>
                </c:pt>
                <c:pt idx="110">
                  <c:v>0.44457335053923974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  <c:pt idx="0">
                  <c:v>0.84021670289872696</c:v>
                </c:pt>
                <c:pt idx="1">
                  <c:v>1.3835074945411037</c:v>
                </c:pt>
                <c:pt idx="2">
                  <c:v>-0.31705204169144457</c:v>
                </c:pt>
                <c:pt idx="3">
                  <c:v>0.98856637441844442</c:v>
                </c:pt>
                <c:pt idx="4">
                  <c:v>0.60399767082943823</c:v>
                </c:pt>
                <c:pt idx="5">
                  <c:v>-0.27818500113227951</c:v>
                </c:pt>
                <c:pt idx="6">
                  <c:v>-0.72398299019971246</c:v>
                </c:pt>
                <c:pt idx="7">
                  <c:v>-0.31946433479257802</c:v>
                </c:pt>
                <c:pt idx="8">
                  <c:v>-0.11401845257370577</c:v>
                </c:pt>
                <c:pt idx="9">
                  <c:v>0.1601387751418169</c:v>
                </c:pt>
                <c:pt idx="10">
                  <c:v>-0.44465151411427684</c:v>
                </c:pt>
                <c:pt idx="11">
                  <c:v>-0.18939814112381034</c:v>
                </c:pt>
                <c:pt idx="12">
                  <c:v>-0.85592692306550888</c:v>
                </c:pt>
                <c:pt idx="13">
                  <c:v>-0.23293703764406645</c:v>
                </c:pt>
                <c:pt idx="14">
                  <c:v>-0.87437730882172271</c:v>
                </c:pt>
                <c:pt idx="15">
                  <c:v>-0.75515955759113795</c:v>
                </c:pt>
                <c:pt idx="16">
                  <c:v>1.2342868873354182</c:v>
                </c:pt>
                <c:pt idx="17">
                  <c:v>2.3973775811468228</c:v>
                </c:pt>
                <c:pt idx="18">
                  <c:v>1.9201156471365812</c:v>
                </c:pt>
                <c:pt idx="19">
                  <c:v>0.95402582083946685</c:v>
                </c:pt>
                <c:pt idx="20">
                  <c:v>9.5118982653736028E-2</c:v>
                </c:pt>
                <c:pt idx="21">
                  <c:v>0.1713284136384359</c:v>
                </c:pt>
                <c:pt idx="22">
                  <c:v>0.58668054911163181</c:v>
                </c:pt>
                <c:pt idx="23">
                  <c:v>0.99444012048820718</c:v>
                </c:pt>
                <c:pt idx="24">
                  <c:v>2.4421609128462212</c:v>
                </c:pt>
                <c:pt idx="25">
                  <c:v>2.6159948917206326</c:v>
                </c:pt>
                <c:pt idx="26">
                  <c:v>1.90042261258708</c:v>
                </c:pt>
                <c:pt idx="27">
                  <c:v>-0.12401283475515915</c:v>
                </c:pt>
                <c:pt idx="28">
                  <c:v>-3.0849147017480578</c:v>
                </c:pt>
                <c:pt idx="29">
                  <c:v>-4.526235775301144</c:v>
                </c:pt>
                <c:pt idx="30">
                  <c:v>-5.8259484718181529</c:v>
                </c:pt>
                <c:pt idx="31">
                  <c:v>-6.7742230832355919</c:v>
                </c:pt>
                <c:pt idx="32">
                  <c:v>-7.8989219070736958</c:v>
                </c:pt>
                <c:pt idx="33">
                  <c:v>-7.9542193124275462</c:v>
                </c:pt>
                <c:pt idx="34">
                  <c:v>-8.1534058123497246</c:v>
                </c:pt>
                <c:pt idx="35">
                  <c:v>-9.4172459853530608</c:v>
                </c:pt>
                <c:pt idx="36">
                  <c:v>-9.2426000338507084</c:v>
                </c:pt>
                <c:pt idx="37">
                  <c:v>-10.277464534389445</c:v>
                </c:pt>
                <c:pt idx="38">
                  <c:v>-10.250755847655483</c:v>
                </c:pt>
                <c:pt idx="39">
                  <c:v>-9.9978713445001226</c:v>
                </c:pt>
                <c:pt idx="40">
                  <c:v>-10.278969201029074</c:v>
                </c:pt>
                <c:pt idx="41">
                  <c:v>-10.689568976755128</c:v>
                </c:pt>
                <c:pt idx="42">
                  <c:v>-10.963820003400114</c:v>
                </c:pt>
                <c:pt idx="43">
                  <c:v>-11.174013808398064</c:v>
                </c:pt>
                <c:pt idx="44">
                  <c:v>-10.772532653596373</c:v>
                </c:pt>
                <c:pt idx="45">
                  <c:v>-10.159092847365718</c:v>
                </c:pt>
                <c:pt idx="46">
                  <c:v>-10.682626356770974</c:v>
                </c:pt>
                <c:pt idx="47">
                  <c:v>-10.901874972618382</c:v>
                </c:pt>
                <c:pt idx="48">
                  <c:v>-8.5672945396003755</c:v>
                </c:pt>
                <c:pt idx="49">
                  <c:v>-5.857288097936884</c:v>
                </c:pt>
                <c:pt idx="50">
                  <c:v>-4.6194179778206879</c:v>
                </c:pt>
                <c:pt idx="51">
                  <c:v>-4.6456013265925176</c:v>
                </c:pt>
                <c:pt idx="52">
                  <c:v>-4.4497630505512271</c:v>
                </c:pt>
                <c:pt idx="53">
                  <c:v>-4.1533276321629815</c:v>
                </c:pt>
                <c:pt idx="54">
                  <c:v>-2.9706536654168665</c:v>
                </c:pt>
                <c:pt idx="55">
                  <c:v>-2.7394938012692225</c:v>
                </c:pt>
                <c:pt idx="56">
                  <c:v>-1.5140201185357016</c:v>
                </c:pt>
                <c:pt idx="57">
                  <c:v>-1.8930451302300297</c:v>
                </c:pt>
                <c:pt idx="58">
                  <c:v>-1.5945537664665437</c:v>
                </c:pt>
                <c:pt idx="59">
                  <c:v>-1.7200381779682443</c:v>
                </c:pt>
                <c:pt idx="60">
                  <c:v>-1.0374465289860879</c:v>
                </c:pt>
                <c:pt idx="61">
                  <c:v>-0.47963511994071062</c:v>
                </c:pt>
                <c:pt idx="62">
                  <c:v>-1.3921080027010104</c:v>
                </c:pt>
                <c:pt idx="63">
                  <c:v>-2.0052198500393374</c:v>
                </c:pt>
                <c:pt idx="64">
                  <c:v>-2.8446476776745513</c:v>
                </c:pt>
                <c:pt idx="65">
                  <c:v>-2.1628980024762803</c:v>
                </c:pt>
                <c:pt idx="66">
                  <c:v>-2.4121607303342221</c:v>
                </c:pt>
                <c:pt idx="67">
                  <c:v>-2.8411239829119506</c:v>
                </c:pt>
                <c:pt idx="68">
                  <c:v>-1.1644737326207864</c:v>
                </c:pt>
                <c:pt idx="69">
                  <c:v>-1.369629553593688</c:v>
                </c:pt>
                <c:pt idx="70">
                  <c:v>-1.234729932669749</c:v>
                </c:pt>
                <c:pt idx="71">
                  <c:v>-0.69895127951368408</c:v>
                </c:pt>
                <c:pt idx="72">
                  <c:v>-0.99786388743764309</c:v>
                </c:pt>
                <c:pt idx="73">
                  <c:v>-1.2826662790308436</c:v>
                </c:pt>
                <c:pt idx="74">
                  <c:v>-1.1052230686593894</c:v>
                </c:pt>
                <c:pt idx="75">
                  <c:v>-0.86538781085604322</c:v>
                </c:pt>
                <c:pt idx="76">
                  <c:v>-1.6328296961043542</c:v>
                </c:pt>
                <c:pt idx="77">
                  <c:v>-1.7941072357778061</c:v>
                </c:pt>
                <c:pt idx="78">
                  <c:v>-2.9835864448405047</c:v>
                </c:pt>
                <c:pt idx="79">
                  <c:v>-3.7020697605378219</c:v>
                </c:pt>
                <c:pt idx="80">
                  <c:v>-3.8878659045502433</c:v>
                </c:pt>
                <c:pt idx="81">
                  <c:v>-4.9919437596899945</c:v>
                </c:pt>
                <c:pt idx="82">
                  <c:v>-4.270384795616244</c:v>
                </c:pt>
                <c:pt idx="83">
                  <c:v>-3.9951042930267224</c:v>
                </c:pt>
                <c:pt idx="84">
                  <c:v>-3.98967942589658</c:v>
                </c:pt>
                <c:pt idx="85">
                  <c:v>-4.5469893972697051</c:v>
                </c:pt>
                <c:pt idx="86">
                  <c:v>-2.4003202536345376</c:v>
                </c:pt>
                <c:pt idx="87">
                  <c:v>-1.5739029771979267</c:v>
                </c:pt>
                <c:pt idx="88">
                  <c:v>-1.3153643371840089</c:v>
                </c:pt>
                <c:pt idx="89">
                  <c:v>-1.528720813580088</c:v>
                </c:pt>
                <c:pt idx="90">
                  <c:v>-2.1269420252061164</c:v>
                </c:pt>
                <c:pt idx="91">
                  <c:v>-1.3938417460732078</c:v>
                </c:pt>
                <c:pt idx="92">
                  <c:v>-1.7050691443910488</c:v>
                </c:pt>
                <c:pt idx="93">
                  <c:v>-1.8378829807845234</c:v>
                </c:pt>
                <c:pt idx="94">
                  <c:v>-2.3550311017229184</c:v>
                </c:pt>
                <c:pt idx="95">
                  <c:v>-1.5264078489815731</c:v>
                </c:pt>
                <c:pt idx="96">
                  <c:v>-1.7962357438515646</c:v>
                </c:pt>
                <c:pt idx="97">
                  <c:v>-0.37310455861335573</c:v>
                </c:pt>
                <c:pt idx="98">
                  <c:v>0.65274789994035887</c:v>
                </c:pt>
                <c:pt idx="99">
                  <c:v>0.26208787067731232</c:v>
                </c:pt>
                <c:pt idx="100">
                  <c:v>0.88972667399231831</c:v>
                </c:pt>
                <c:pt idx="101">
                  <c:v>1.2208680208599203</c:v>
                </c:pt>
                <c:pt idx="102">
                  <c:v>1.4540505195179088</c:v>
                </c:pt>
                <c:pt idx="103">
                  <c:v>1.3877967314243893</c:v>
                </c:pt>
                <c:pt idx="104">
                  <c:v>2.079722112832894</c:v>
                </c:pt>
                <c:pt idx="105">
                  <c:v>2.1842690258794017</c:v>
                </c:pt>
                <c:pt idx="106">
                  <c:v>2.0256669009857418</c:v>
                </c:pt>
                <c:pt idx="107">
                  <c:v>2.2692246190747145</c:v>
                </c:pt>
                <c:pt idx="108">
                  <c:v>1.5153595208971842</c:v>
                </c:pt>
                <c:pt idx="109">
                  <c:v>1.3220469546691471</c:v>
                </c:pt>
                <c:pt idx="110">
                  <c:v>1.4700313033436156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  <c:pt idx="0">
                  <c:v>2.974739475157901</c:v>
                </c:pt>
                <c:pt idx="1">
                  <c:v>0.53718802752706629</c:v>
                </c:pt>
                <c:pt idx="2">
                  <c:v>0.74262661042670197</c:v>
                </c:pt>
                <c:pt idx="3">
                  <c:v>-2.3085070066392164</c:v>
                </c:pt>
                <c:pt idx="4">
                  <c:v>-1.4005040459241758</c:v>
                </c:pt>
                <c:pt idx="5">
                  <c:v>-4.029271800927738</c:v>
                </c:pt>
                <c:pt idx="6">
                  <c:v>-0.80042459495799423</c:v>
                </c:pt>
                <c:pt idx="7">
                  <c:v>-0.14277527949016799</c:v>
                </c:pt>
                <c:pt idx="8">
                  <c:v>3.3994724138532244</c:v>
                </c:pt>
                <c:pt idx="9">
                  <c:v>4.5393837036593654</c:v>
                </c:pt>
                <c:pt idx="10">
                  <c:v>5.8398100136618263</c:v>
                </c:pt>
                <c:pt idx="11">
                  <c:v>7.9604501527933591</c:v>
                </c:pt>
                <c:pt idx="12">
                  <c:v>8.7404721903180569</c:v>
                </c:pt>
                <c:pt idx="13">
                  <c:v>10.474792541743694</c:v>
                </c:pt>
                <c:pt idx="14">
                  <c:v>11.075056756898279</c:v>
                </c:pt>
                <c:pt idx="15">
                  <c:v>9.508404293347354</c:v>
                </c:pt>
                <c:pt idx="16">
                  <c:v>12.25102147011747</c:v>
                </c:pt>
                <c:pt idx="17">
                  <c:v>11.749579164495669</c:v>
                </c:pt>
                <c:pt idx="18">
                  <c:v>13.814865621289382</c:v>
                </c:pt>
                <c:pt idx="19">
                  <c:v>11.939897802522891</c:v>
                </c:pt>
                <c:pt idx="20">
                  <c:v>10.648018267426544</c:v>
                </c:pt>
                <c:pt idx="21">
                  <c:v>12.20199232790393</c:v>
                </c:pt>
                <c:pt idx="22">
                  <c:v>8.380003312261131</c:v>
                </c:pt>
                <c:pt idx="23">
                  <c:v>7.5733439880654521</c:v>
                </c:pt>
                <c:pt idx="24">
                  <c:v>5.2730939862554038</c:v>
                </c:pt>
                <c:pt idx="25">
                  <c:v>3.334699597681015</c:v>
                </c:pt>
                <c:pt idx="26">
                  <c:v>3.3531506426460598</c:v>
                </c:pt>
                <c:pt idx="27">
                  <c:v>1.4893489277040781</c:v>
                </c:pt>
                <c:pt idx="28">
                  <c:v>2.0826478943825002</c:v>
                </c:pt>
                <c:pt idx="29">
                  <c:v>0.17028197598702319</c:v>
                </c:pt>
                <c:pt idx="30">
                  <c:v>-2.6426676998585275</c:v>
                </c:pt>
                <c:pt idx="31">
                  <c:v>-4.566683769418427</c:v>
                </c:pt>
                <c:pt idx="32">
                  <c:v>-8.6753627905729722</c:v>
                </c:pt>
                <c:pt idx="33">
                  <c:v>-14.810629789147969</c:v>
                </c:pt>
                <c:pt idx="34">
                  <c:v>-18.216494833624623</c:v>
                </c:pt>
                <c:pt idx="35">
                  <c:v>-20.823681875113046</c:v>
                </c:pt>
                <c:pt idx="36">
                  <c:v>-23.882718289345419</c:v>
                </c:pt>
                <c:pt idx="37">
                  <c:v>-25.964664784353047</c:v>
                </c:pt>
                <c:pt idx="38">
                  <c:v>-27.045694988564982</c:v>
                </c:pt>
                <c:pt idx="39">
                  <c:v>-28.634040490230205</c:v>
                </c:pt>
                <c:pt idx="40">
                  <c:v>-28.801920327344853</c:v>
                </c:pt>
                <c:pt idx="41">
                  <c:v>-29.812532119675751</c:v>
                </c:pt>
                <c:pt idx="42">
                  <c:v>-30.145083657856308</c:v>
                </c:pt>
                <c:pt idx="43">
                  <c:v>-29.414327031862182</c:v>
                </c:pt>
                <c:pt idx="44">
                  <c:v>-29.850290096653868</c:v>
                </c:pt>
                <c:pt idx="45">
                  <c:v>-29.756138497252248</c:v>
                </c:pt>
                <c:pt idx="46">
                  <c:v>-30.383498439426305</c:v>
                </c:pt>
                <c:pt idx="47">
                  <c:v>-30.405662736323592</c:v>
                </c:pt>
                <c:pt idx="48">
                  <c:v>-28.402747275403286</c:v>
                </c:pt>
                <c:pt idx="49">
                  <c:v>-27.926900338861703</c:v>
                </c:pt>
                <c:pt idx="50">
                  <c:v>-27.364203663800645</c:v>
                </c:pt>
                <c:pt idx="51">
                  <c:v>-27.569619401438288</c:v>
                </c:pt>
                <c:pt idx="52">
                  <c:v>-28.410908662697111</c:v>
                </c:pt>
                <c:pt idx="53">
                  <c:v>-28.376180148696406</c:v>
                </c:pt>
                <c:pt idx="54">
                  <c:v>-28.28679267453575</c:v>
                </c:pt>
                <c:pt idx="55">
                  <c:v>-29.099550534630342</c:v>
                </c:pt>
                <c:pt idx="56">
                  <c:v>-28.702512147283233</c:v>
                </c:pt>
                <c:pt idx="57">
                  <c:v>-26.645360508276216</c:v>
                </c:pt>
                <c:pt idx="58">
                  <c:v>-25.138092481548497</c:v>
                </c:pt>
                <c:pt idx="59">
                  <c:v>-26.037390191139604</c:v>
                </c:pt>
                <c:pt idx="60">
                  <c:v>-26.0868562409741</c:v>
                </c:pt>
                <c:pt idx="61">
                  <c:v>-24.179565294659294</c:v>
                </c:pt>
                <c:pt idx="62">
                  <c:v>-22.89653007543512</c:v>
                </c:pt>
                <c:pt idx="63">
                  <c:v>-22.769768404998388</c:v>
                </c:pt>
                <c:pt idx="64">
                  <c:v>-21.883314438511608</c:v>
                </c:pt>
                <c:pt idx="65">
                  <c:v>-22.539255863143524</c:v>
                </c:pt>
                <c:pt idx="66">
                  <c:v>-23.960012658813842</c:v>
                </c:pt>
                <c:pt idx="67">
                  <c:v>-23.650720180527021</c:v>
                </c:pt>
                <c:pt idx="68">
                  <c:v>-22.745202483821689</c:v>
                </c:pt>
                <c:pt idx="69">
                  <c:v>-22.800955693273092</c:v>
                </c:pt>
                <c:pt idx="70">
                  <c:v>-23.323946280935978</c:v>
                </c:pt>
                <c:pt idx="71">
                  <c:v>-23.043438201708209</c:v>
                </c:pt>
                <c:pt idx="72">
                  <c:v>-23.397511963723836</c:v>
                </c:pt>
                <c:pt idx="73">
                  <c:v>-23.846645754291124</c:v>
                </c:pt>
                <c:pt idx="74">
                  <c:v>-23.361298676032387</c:v>
                </c:pt>
                <c:pt idx="75">
                  <c:v>-16.316209337068866</c:v>
                </c:pt>
                <c:pt idx="76">
                  <c:v>-11.587267855695629</c:v>
                </c:pt>
                <c:pt idx="77">
                  <c:v>-10.003222622296711</c:v>
                </c:pt>
                <c:pt idx="78">
                  <c:v>-8.499017950358251</c:v>
                </c:pt>
                <c:pt idx="79">
                  <c:v>-8.7995975206860262</c:v>
                </c:pt>
                <c:pt idx="80">
                  <c:v>-8.8065963492486876</c:v>
                </c:pt>
                <c:pt idx="81">
                  <c:v>-8.5389223388427826</c:v>
                </c:pt>
                <c:pt idx="82">
                  <c:v>-7.8108427035741723</c:v>
                </c:pt>
                <c:pt idx="83">
                  <c:v>-8.2773587011482181</c:v>
                </c:pt>
                <c:pt idx="84">
                  <c:v>-7.5201137524114063</c:v>
                </c:pt>
                <c:pt idx="85">
                  <c:v>-6.9606814854321932</c:v>
                </c:pt>
                <c:pt idx="86">
                  <c:v>-7.0298912380643452</c:v>
                </c:pt>
                <c:pt idx="87">
                  <c:v>-6.8767559880300073</c:v>
                </c:pt>
                <c:pt idx="88">
                  <c:v>-7.8756973443136546</c:v>
                </c:pt>
                <c:pt idx="89">
                  <c:v>-8.2697973506904585</c:v>
                </c:pt>
                <c:pt idx="90">
                  <c:v>-7.1948977144312654</c:v>
                </c:pt>
                <c:pt idx="91">
                  <c:v>-8.0134399228653272</c:v>
                </c:pt>
                <c:pt idx="92">
                  <c:v>-8.0566583577305426</c:v>
                </c:pt>
                <c:pt idx="93">
                  <c:v>-7.7010476651072706</c:v>
                </c:pt>
                <c:pt idx="94">
                  <c:v>-8.55291273096414</c:v>
                </c:pt>
                <c:pt idx="95">
                  <c:v>-8.7055953221420328</c:v>
                </c:pt>
                <c:pt idx="96">
                  <c:v>-6.8482630747363178</c:v>
                </c:pt>
                <c:pt idx="97">
                  <c:v>-5.9735320502537936</c:v>
                </c:pt>
                <c:pt idx="98">
                  <c:v>-4.0896209774595329</c:v>
                </c:pt>
                <c:pt idx="99">
                  <c:v>-1.2297549287615837</c:v>
                </c:pt>
                <c:pt idx="100">
                  <c:v>-0.7476414445538978</c:v>
                </c:pt>
                <c:pt idx="101">
                  <c:v>1.0609340023197205</c:v>
                </c:pt>
                <c:pt idx="102">
                  <c:v>2.1789636961768388</c:v>
                </c:pt>
                <c:pt idx="103">
                  <c:v>1.462608280895195</c:v>
                </c:pt>
                <c:pt idx="104">
                  <c:v>1.9640156429622759</c:v>
                </c:pt>
                <c:pt idx="105">
                  <c:v>0.44160578463217526</c:v>
                </c:pt>
                <c:pt idx="106">
                  <c:v>1.7741655717937426</c:v>
                </c:pt>
                <c:pt idx="107">
                  <c:v>0.89748366652232181</c:v>
                </c:pt>
                <c:pt idx="108">
                  <c:v>-0.20562407426701737</c:v>
                </c:pt>
                <c:pt idx="109">
                  <c:v>-0.30242830692249656</c:v>
                </c:pt>
                <c:pt idx="110">
                  <c:v>-0.73589158345523797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  <c:pt idx="0">
                  <c:v>1.1285458678108273</c:v>
                </c:pt>
                <c:pt idx="1">
                  <c:v>2.3635420832697447</c:v>
                </c:pt>
                <c:pt idx="2">
                  <c:v>2.8632486566315953</c:v>
                </c:pt>
                <c:pt idx="3">
                  <c:v>0.57057682353945527</c:v>
                </c:pt>
                <c:pt idx="4">
                  <c:v>0.34792856962924956</c:v>
                </c:pt>
                <c:pt idx="5">
                  <c:v>1.0826829827940492</c:v>
                </c:pt>
                <c:pt idx="6">
                  <c:v>-0.96186294465953037</c:v>
                </c:pt>
                <c:pt idx="7">
                  <c:v>-1.8963667058452836</c:v>
                </c:pt>
                <c:pt idx="8">
                  <c:v>-0.72539646792890711</c:v>
                </c:pt>
                <c:pt idx="9">
                  <c:v>-1.2808109141605326</c:v>
                </c:pt>
                <c:pt idx="10">
                  <c:v>-4.0266889983607355</c:v>
                </c:pt>
                <c:pt idx="11">
                  <c:v>-2.3611200560024121</c:v>
                </c:pt>
                <c:pt idx="12">
                  <c:v>-3.7371705107151181</c:v>
                </c:pt>
                <c:pt idx="13">
                  <c:v>-2.8477028638230761</c:v>
                </c:pt>
                <c:pt idx="14">
                  <c:v>-4.1748481481204376</c:v>
                </c:pt>
                <c:pt idx="15">
                  <c:v>-2.7453876005881752</c:v>
                </c:pt>
                <c:pt idx="16">
                  <c:v>0.65761460126549098</c:v>
                </c:pt>
                <c:pt idx="17">
                  <c:v>0.16946279794549063</c:v>
                </c:pt>
                <c:pt idx="18">
                  <c:v>0.47837691655178072</c:v>
                </c:pt>
                <c:pt idx="19">
                  <c:v>-0.29781382527145861</c:v>
                </c:pt>
                <c:pt idx="20">
                  <c:v>-0.85870390013353093</c:v>
                </c:pt>
                <c:pt idx="21">
                  <c:v>1.2374940789686893E-2</c:v>
                </c:pt>
                <c:pt idx="22">
                  <c:v>-1.0213369767439855</c:v>
                </c:pt>
                <c:pt idx="23">
                  <c:v>-2.7392882956785947</c:v>
                </c:pt>
                <c:pt idx="24">
                  <c:v>-0.94734342702185381</c:v>
                </c:pt>
                <c:pt idx="25">
                  <c:v>-2.3589680902602028</c:v>
                </c:pt>
                <c:pt idx="26">
                  <c:v>-2.3367036901077274</c:v>
                </c:pt>
                <c:pt idx="27">
                  <c:v>-0.37498205663074957</c:v>
                </c:pt>
                <c:pt idx="28">
                  <c:v>0.96594481193963544</c:v>
                </c:pt>
                <c:pt idx="29">
                  <c:v>0.4970784063536367</c:v>
                </c:pt>
                <c:pt idx="30">
                  <c:v>-1.3365190909834723</c:v>
                </c:pt>
                <c:pt idx="31">
                  <c:v>-2.6327254891952978</c:v>
                </c:pt>
                <c:pt idx="32">
                  <c:v>-0.89779691984744914</c:v>
                </c:pt>
                <c:pt idx="33">
                  <c:v>-2.2825715414460528E-2</c:v>
                </c:pt>
                <c:pt idx="34">
                  <c:v>0.66744130262541135</c:v>
                </c:pt>
                <c:pt idx="35">
                  <c:v>1.4204042893772757</c:v>
                </c:pt>
                <c:pt idx="36">
                  <c:v>0.87966872144343844</c:v>
                </c:pt>
                <c:pt idx="37">
                  <c:v>-1.7296765210846059</c:v>
                </c:pt>
                <c:pt idx="38">
                  <c:v>-0.80129369114085236</c:v>
                </c:pt>
                <c:pt idx="39">
                  <c:v>-1.7921638704875329</c:v>
                </c:pt>
                <c:pt idx="40">
                  <c:v>1.1119119966046895</c:v>
                </c:pt>
                <c:pt idx="41">
                  <c:v>2.6607044146748202</c:v>
                </c:pt>
                <c:pt idx="42">
                  <c:v>3.0776137132211288</c:v>
                </c:pt>
                <c:pt idx="43">
                  <c:v>1.7778145633596592</c:v>
                </c:pt>
                <c:pt idx="44">
                  <c:v>1.3268467244717235</c:v>
                </c:pt>
                <c:pt idx="45">
                  <c:v>-2.093838313898698E-2</c:v>
                </c:pt>
                <c:pt idx="46">
                  <c:v>-0.80857744710738388</c:v>
                </c:pt>
                <c:pt idx="47">
                  <c:v>0.39105581865376243</c:v>
                </c:pt>
                <c:pt idx="48">
                  <c:v>-0.70281641717330445</c:v>
                </c:pt>
                <c:pt idx="49">
                  <c:v>-0.89224953048787048</c:v>
                </c:pt>
                <c:pt idx="50">
                  <c:v>1.0293877965680007</c:v>
                </c:pt>
                <c:pt idx="51">
                  <c:v>0.29524038163656824</c:v>
                </c:pt>
                <c:pt idx="52">
                  <c:v>-1.7332335632893325</c:v>
                </c:pt>
                <c:pt idx="53">
                  <c:v>-0.16612486821742897</c:v>
                </c:pt>
                <c:pt idx="54">
                  <c:v>2.0906927137481839</c:v>
                </c:pt>
                <c:pt idx="55">
                  <c:v>2.4778662707450829</c:v>
                </c:pt>
                <c:pt idx="56">
                  <c:v>1.6521064341139646</c:v>
                </c:pt>
                <c:pt idx="57">
                  <c:v>1.9985703329102673</c:v>
                </c:pt>
                <c:pt idx="58">
                  <c:v>0.38547018127802901</c:v>
                </c:pt>
                <c:pt idx="59">
                  <c:v>0.74614593355810332</c:v>
                </c:pt>
                <c:pt idx="60">
                  <c:v>0.21369863890735741</c:v>
                </c:pt>
                <c:pt idx="61">
                  <c:v>1.1232134316302489</c:v>
                </c:pt>
                <c:pt idx="62">
                  <c:v>-0.16701872182260283</c:v>
                </c:pt>
                <c:pt idx="63">
                  <c:v>1.1667602985656904</c:v>
                </c:pt>
                <c:pt idx="64">
                  <c:v>-0.2850032486051135</c:v>
                </c:pt>
                <c:pt idx="65">
                  <c:v>0.68176999609596645</c:v>
                </c:pt>
                <c:pt idx="66">
                  <c:v>-0.63458087625660287</c:v>
                </c:pt>
                <c:pt idx="67">
                  <c:v>0.29589497814666565</c:v>
                </c:pt>
                <c:pt idx="68">
                  <c:v>0.20557888771557908</c:v>
                </c:pt>
                <c:pt idx="69">
                  <c:v>-0.45780132499197324</c:v>
                </c:pt>
                <c:pt idx="70">
                  <c:v>0.78028120040261373</c:v>
                </c:pt>
                <c:pt idx="71">
                  <c:v>0.19305787658733453</c:v>
                </c:pt>
                <c:pt idx="72">
                  <c:v>1.4242348937536988</c:v>
                </c:pt>
                <c:pt idx="73">
                  <c:v>1.2420393726083281</c:v>
                </c:pt>
                <c:pt idx="74">
                  <c:v>2.2727883669788911</c:v>
                </c:pt>
                <c:pt idx="75">
                  <c:v>-0.36585274950302332</c:v>
                </c:pt>
                <c:pt idx="76">
                  <c:v>-0.66907053263350069</c:v>
                </c:pt>
                <c:pt idx="77">
                  <c:v>-5.2972411799950936E-2</c:v>
                </c:pt>
                <c:pt idx="78">
                  <c:v>0.17248060029441209</c:v>
                </c:pt>
                <c:pt idx="79">
                  <c:v>0.88534357080785642</c:v>
                </c:pt>
                <c:pt idx="80">
                  <c:v>0.54670035029268649</c:v>
                </c:pt>
                <c:pt idx="81">
                  <c:v>0.66077265994353618</c:v>
                </c:pt>
                <c:pt idx="82">
                  <c:v>1.0948145503690767</c:v>
                </c:pt>
                <c:pt idx="83">
                  <c:v>-0.15009100858866253</c:v>
                </c:pt>
                <c:pt idx="84">
                  <c:v>-0.73359485729464824</c:v>
                </c:pt>
                <c:pt idx="85">
                  <c:v>-1.0491456320909296</c:v>
                </c:pt>
                <c:pt idx="86">
                  <c:v>-0.20480582247731552</c:v>
                </c:pt>
                <c:pt idx="87">
                  <c:v>-0.91234649961972081</c:v>
                </c:pt>
                <c:pt idx="88">
                  <c:v>-0.59200773514387939</c:v>
                </c:pt>
                <c:pt idx="89">
                  <c:v>0.15629102238688314</c:v>
                </c:pt>
                <c:pt idx="90">
                  <c:v>-0.43052069136095333</c:v>
                </c:pt>
                <c:pt idx="91">
                  <c:v>-4.0606277537701983E-2</c:v>
                </c:pt>
                <c:pt idx="92">
                  <c:v>1.8874253144991562</c:v>
                </c:pt>
                <c:pt idx="93">
                  <c:v>0.89803362121950747</c:v>
                </c:pt>
                <c:pt idx="94">
                  <c:v>1.6807539115175689</c:v>
                </c:pt>
                <c:pt idx="95">
                  <c:v>9.5355600365845575E-2</c:v>
                </c:pt>
                <c:pt idx="96">
                  <c:v>0.21869697501705976</c:v>
                </c:pt>
                <c:pt idx="97">
                  <c:v>0.1223498873193808</c:v>
                </c:pt>
                <c:pt idx="98">
                  <c:v>0.62016257660333152</c:v>
                </c:pt>
                <c:pt idx="99">
                  <c:v>-0.14492240497156522</c:v>
                </c:pt>
                <c:pt idx="100">
                  <c:v>1.5917120908656435</c:v>
                </c:pt>
                <c:pt idx="101">
                  <c:v>0.41780728336250045</c:v>
                </c:pt>
                <c:pt idx="102">
                  <c:v>1.0351707012889768</c:v>
                </c:pt>
                <c:pt idx="103">
                  <c:v>-0.4198416809122662</c:v>
                </c:pt>
                <c:pt idx="104">
                  <c:v>0.57096521061805083</c:v>
                </c:pt>
                <c:pt idx="105">
                  <c:v>-0.95397267948257969</c:v>
                </c:pt>
                <c:pt idx="106">
                  <c:v>-0.94907507595236329</c:v>
                </c:pt>
                <c:pt idx="107">
                  <c:v>0.61451198025771059</c:v>
                </c:pt>
                <c:pt idx="108">
                  <c:v>1.3134006432277257</c:v>
                </c:pt>
                <c:pt idx="109">
                  <c:v>2.1431321893672193</c:v>
                </c:pt>
                <c:pt idx="110">
                  <c:v>1.7184225203859111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  <c:pt idx="0">
                  <c:v>-0.91212998193227812</c:v>
                </c:pt>
                <c:pt idx="1">
                  <c:v>0.65150577895899653</c:v>
                </c:pt>
                <c:pt idx="2">
                  <c:v>-0.68737827367566762</c:v>
                </c:pt>
                <c:pt idx="3">
                  <c:v>-0.94359057079818243</c:v>
                </c:pt>
                <c:pt idx="4">
                  <c:v>-1.1134302483497955</c:v>
                </c:pt>
                <c:pt idx="5">
                  <c:v>-1.4428383637729141</c:v>
                </c:pt>
                <c:pt idx="6">
                  <c:v>-0.18134834439165198</c:v>
                </c:pt>
                <c:pt idx="7">
                  <c:v>1.0124238763781974</c:v>
                </c:pt>
                <c:pt idx="8">
                  <c:v>2.033495217698353</c:v>
                </c:pt>
                <c:pt idx="9">
                  <c:v>1.3226667069114952</c:v>
                </c:pt>
                <c:pt idx="10">
                  <c:v>0.75010010297360208</c:v>
                </c:pt>
                <c:pt idx="11">
                  <c:v>0.56911898587464271</c:v>
                </c:pt>
                <c:pt idx="12">
                  <c:v>0.73537888627363668</c:v>
                </c:pt>
                <c:pt idx="13">
                  <c:v>1.3130634564912946</c:v>
                </c:pt>
                <c:pt idx="14">
                  <c:v>1.268343975085449</c:v>
                </c:pt>
                <c:pt idx="15">
                  <c:v>2.9407370588785038</c:v>
                </c:pt>
                <c:pt idx="16">
                  <c:v>1.3275580716958142</c:v>
                </c:pt>
                <c:pt idx="17">
                  <c:v>0.25387945983899207</c:v>
                </c:pt>
                <c:pt idx="18">
                  <c:v>0.1805526661872103</c:v>
                </c:pt>
                <c:pt idx="19">
                  <c:v>1.5967518294765746</c:v>
                </c:pt>
                <c:pt idx="20">
                  <c:v>1.9335382216865074</c:v>
                </c:pt>
                <c:pt idx="21">
                  <c:v>1.1285084196801429</c:v>
                </c:pt>
                <c:pt idx="22">
                  <c:v>-0.17805088178938008</c:v>
                </c:pt>
                <c:pt idx="23">
                  <c:v>-3.7880020115384707</c:v>
                </c:pt>
                <c:pt idx="24">
                  <c:v>-7.0589354796610086</c:v>
                </c:pt>
                <c:pt idx="25">
                  <c:v>-8.2098171383606111</c:v>
                </c:pt>
                <c:pt idx="26">
                  <c:v>-9.9035522511918916</c:v>
                </c:pt>
                <c:pt idx="27">
                  <c:v>-5.9501197589315113</c:v>
                </c:pt>
                <c:pt idx="28">
                  <c:v>-3.1286065500559594</c:v>
                </c:pt>
                <c:pt idx="29">
                  <c:v>5.4466631967891907E-2</c:v>
                </c:pt>
                <c:pt idx="30">
                  <c:v>4.4641615928774332</c:v>
                </c:pt>
                <c:pt idx="31">
                  <c:v>6.0210843203275912</c:v>
                </c:pt>
                <c:pt idx="32">
                  <c:v>5.6886120519036325</c:v>
                </c:pt>
                <c:pt idx="33">
                  <c:v>8.0829543761119496</c:v>
                </c:pt>
                <c:pt idx="34">
                  <c:v>7.2733031023428607</c:v>
                </c:pt>
                <c:pt idx="35">
                  <c:v>7.3504777010511306</c:v>
                </c:pt>
                <c:pt idx="36">
                  <c:v>5.9702814548888465</c:v>
                </c:pt>
                <c:pt idx="37">
                  <c:v>6.1765713649016636</c:v>
                </c:pt>
                <c:pt idx="38">
                  <c:v>8.8440824736948329</c:v>
                </c:pt>
                <c:pt idx="39">
                  <c:v>9.1042621379809727</c:v>
                </c:pt>
                <c:pt idx="40">
                  <c:v>10.815498217229246</c:v>
                </c:pt>
                <c:pt idx="41">
                  <c:v>10.356694683959997</c:v>
                </c:pt>
                <c:pt idx="42">
                  <c:v>12.8284200340892</c:v>
                </c:pt>
                <c:pt idx="43">
                  <c:v>11.446729064405094</c:v>
                </c:pt>
                <c:pt idx="44">
                  <c:v>9.564833514870493</c:v>
                </c:pt>
                <c:pt idx="45">
                  <c:v>9.6257421913769061</c:v>
                </c:pt>
                <c:pt idx="46">
                  <c:v>7.8029563232111281</c:v>
                </c:pt>
                <c:pt idx="47">
                  <c:v>8.0059444385100882</c:v>
                </c:pt>
                <c:pt idx="48">
                  <c:v>8.8607256317183012</c:v>
                </c:pt>
                <c:pt idx="49">
                  <c:v>8.3864841447989615</c:v>
                </c:pt>
                <c:pt idx="50">
                  <c:v>9.2307484732527598</c:v>
                </c:pt>
                <c:pt idx="51">
                  <c:v>10.768893370423958</c:v>
                </c:pt>
                <c:pt idx="52">
                  <c:v>11.551940249995591</c:v>
                </c:pt>
                <c:pt idx="53">
                  <c:v>12.139246890697617</c:v>
                </c:pt>
                <c:pt idx="54">
                  <c:v>11.826385720388926</c:v>
                </c:pt>
                <c:pt idx="55">
                  <c:v>8.5752084329305536</c:v>
                </c:pt>
                <c:pt idx="56">
                  <c:v>7.2686280821983154</c:v>
                </c:pt>
                <c:pt idx="57">
                  <c:v>5.760779652299953</c:v>
                </c:pt>
                <c:pt idx="58">
                  <c:v>5.8919187872201686</c:v>
                </c:pt>
                <c:pt idx="59">
                  <c:v>9.703519330534732</c:v>
                </c:pt>
                <c:pt idx="60">
                  <c:v>11.634799284106883</c:v>
                </c:pt>
                <c:pt idx="61">
                  <c:v>12.916553954846041</c:v>
                </c:pt>
                <c:pt idx="62">
                  <c:v>15.205159704350542</c:v>
                </c:pt>
                <c:pt idx="63">
                  <c:v>14.904471171912448</c:v>
                </c:pt>
                <c:pt idx="64">
                  <c:v>12.999998339668545</c:v>
                </c:pt>
                <c:pt idx="65">
                  <c:v>13.299150676545082</c:v>
                </c:pt>
                <c:pt idx="66">
                  <c:v>13.85305412228211</c:v>
                </c:pt>
                <c:pt idx="67">
                  <c:v>14.83974943693017</c:v>
                </c:pt>
                <c:pt idx="68">
                  <c:v>15.140238358097152</c:v>
                </c:pt>
                <c:pt idx="69">
                  <c:v>14.782797995986288</c:v>
                </c:pt>
                <c:pt idx="70">
                  <c:v>12.164025490644438</c:v>
                </c:pt>
                <c:pt idx="71">
                  <c:v>10.550922095788506</c:v>
                </c:pt>
                <c:pt idx="72">
                  <c:v>8.6088737693827042</c:v>
                </c:pt>
                <c:pt idx="73">
                  <c:v>6.4460997183913777</c:v>
                </c:pt>
                <c:pt idx="74">
                  <c:v>5.0899258112761094</c:v>
                </c:pt>
                <c:pt idx="75">
                  <c:v>0.75732455746974026</c:v>
                </c:pt>
                <c:pt idx="76">
                  <c:v>1.0170246902285827</c:v>
                </c:pt>
                <c:pt idx="77">
                  <c:v>-9.2936974490078469E-2</c:v>
                </c:pt>
                <c:pt idx="78">
                  <c:v>-1.2116269831598161</c:v>
                </c:pt>
                <c:pt idx="79">
                  <c:v>-2.2302646090660256</c:v>
                </c:pt>
                <c:pt idx="80">
                  <c:v>-2.4687960649021896</c:v>
                </c:pt>
                <c:pt idx="81">
                  <c:v>-3.978479132918745</c:v>
                </c:pt>
                <c:pt idx="82">
                  <c:v>-3.9245928300629034</c:v>
                </c:pt>
                <c:pt idx="83">
                  <c:v>-5.3438440449015134</c:v>
                </c:pt>
                <c:pt idx="84">
                  <c:v>-5.7403639647235671</c:v>
                </c:pt>
                <c:pt idx="85">
                  <c:v>-6.7135167663289739</c:v>
                </c:pt>
                <c:pt idx="86">
                  <c:v>-7.861769768682934</c:v>
                </c:pt>
                <c:pt idx="87">
                  <c:v>-6.7261022526483263</c:v>
                </c:pt>
                <c:pt idx="88">
                  <c:v>-7.6907377484248043</c:v>
                </c:pt>
                <c:pt idx="89">
                  <c:v>-7.565365719477386</c:v>
                </c:pt>
                <c:pt idx="90">
                  <c:v>-7.0090783687013474</c:v>
                </c:pt>
                <c:pt idx="91">
                  <c:v>-6.8517914413217893</c:v>
                </c:pt>
                <c:pt idx="92">
                  <c:v>-6.8268598046993159</c:v>
                </c:pt>
                <c:pt idx="93">
                  <c:v>-6.8149629945231629</c:v>
                </c:pt>
                <c:pt idx="94">
                  <c:v>-6.9543299650791566</c:v>
                </c:pt>
                <c:pt idx="95">
                  <c:v>-6.3667235665780515</c:v>
                </c:pt>
                <c:pt idx="96">
                  <c:v>-7.0851783731549638</c:v>
                </c:pt>
                <c:pt idx="97">
                  <c:v>-6.5329938911687089</c:v>
                </c:pt>
                <c:pt idx="98">
                  <c:v>-7.066674334894568</c:v>
                </c:pt>
                <c:pt idx="99">
                  <c:v>-6.2137676541586906</c:v>
                </c:pt>
                <c:pt idx="100">
                  <c:v>-5.9495602128988851</c:v>
                </c:pt>
                <c:pt idx="101">
                  <c:v>-4.9469028240751323</c:v>
                </c:pt>
                <c:pt idx="102">
                  <c:v>-4.9235833185403406</c:v>
                </c:pt>
                <c:pt idx="103">
                  <c:v>-4.2141100719150089</c:v>
                </c:pt>
                <c:pt idx="104">
                  <c:v>-3.8932903623153137</c:v>
                </c:pt>
                <c:pt idx="105">
                  <c:v>-3.2132937280893477</c:v>
                </c:pt>
                <c:pt idx="106">
                  <c:v>-3.0293238523947505</c:v>
                </c:pt>
                <c:pt idx="107">
                  <c:v>-2.9451926001077919</c:v>
                </c:pt>
                <c:pt idx="108">
                  <c:v>-1.8870095150066177</c:v>
                </c:pt>
                <c:pt idx="109">
                  <c:v>-2.0886907722417107</c:v>
                </c:pt>
                <c:pt idx="110">
                  <c:v>-1.6218521326383208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15"/>
          <c:order val="14"/>
          <c:tx>
            <c:v>trace 15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graph!$Q$6:$Q$116</c:f>
              <c:numCache>
                <c:formatCode>General</c:formatCode>
                <c:ptCount val="111"/>
                <c:pt idx="0">
                  <c:v>1.7014833580143873</c:v>
                </c:pt>
                <c:pt idx="1">
                  <c:v>0.7881942241608888</c:v>
                </c:pt>
                <c:pt idx="2">
                  <c:v>0.58348424507257235</c:v>
                </c:pt>
                <c:pt idx="3">
                  <c:v>0.6847767921987955</c:v>
                </c:pt>
                <c:pt idx="4">
                  <c:v>1.0380015125317323</c:v>
                </c:pt>
                <c:pt idx="5">
                  <c:v>0.58283474388337497</c:v>
                </c:pt>
                <c:pt idx="6">
                  <c:v>0.45746968295818941</c:v>
                </c:pt>
                <c:pt idx="7">
                  <c:v>-0.25018727572686789</c:v>
                </c:pt>
                <c:pt idx="8">
                  <c:v>-0.99100655622387201</c:v>
                </c:pt>
                <c:pt idx="9">
                  <c:v>-2.1053731446939072</c:v>
                </c:pt>
                <c:pt idx="10">
                  <c:v>-1.3050258167976834</c:v>
                </c:pt>
                <c:pt idx="11">
                  <c:v>-3.1150415760522869</c:v>
                </c:pt>
                <c:pt idx="12">
                  <c:v>-3.184379534079766</c:v>
                </c:pt>
                <c:pt idx="13">
                  <c:v>-2.398059608859477</c:v>
                </c:pt>
                <c:pt idx="14">
                  <c:v>-1.9594244776787766</c:v>
                </c:pt>
                <c:pt idx="15">
                  <c:v>-1.4934289556531815</c:v>
                </c:pt>
                <c:pt idx="16">
                  <c:v>-0.32856647572801662</c:v>
                </c:pt>
                <c:pt idx="17">
                  <c:v>-0.94525834775264406</c:v>
                </c:pt>
                <c:pt idx="18">
                  <c:v>-0.31655626734327702</c:v>
                </c:pt>
                <c:pt idx="19">
                  <c:v>-0.69695009995024637</c:v>
                </c:pt>
                <c:pt idx="20">
                  <c:v>-2.1098748973725807</c:v>
                </c:pt>
                <c:pt idx="21">
                  <c:v>-3.0211355292398721</c:v>
                </c:pt>
                <c:pt idx="22">
                  <c:v>-5.0449789009716346</c:v>
                </c:pt>
                <c:pt idx="23">
                  <c:v>-7.7320873132924932</c:v>
                </c:pt>
                <c:pt idx="24">
                  <c:v>-9.2511611629441965</c:v>
                </c:pt>
                <c:pt idx="25">
                  <c:v>-10.562856071880935</c:v>
                </c:pt>
                <c:pt idx="26">
                  <c:v>-10.569271242809423</c:v>
                </c:pt>
                <c:pt idx="27">
                  <c:v>-11.148592074200819</c:v>
                </c:pt>
                <c:pt idx="28">
                  <c:v>-11.203869566812401</c:v>
                </c:pt>
                <c:pt idx="29">
                  <c:v>-11.371878852462972</c:v>
                </c:pt>
                <c:pt idx="30">
                  <c:v>-12.184508471062525</c:v>
                </c:pt>
                <c:pt idx="31">
                  <c:v>-11.78671804331419</c:v>
                </c:pt>
                <c:pt idx="32">
                  <c:v>-11.413001712394538</c:v>
                </c:pt>
                <c:pt idx="33">
                  <c:v>-10.565830322144441</c:v>
                </c:pt>
                <c:pt idx="34">
                  <c:v>-10.940561777350286</c:v>
                </c:pt>
                <c:pt idx="35">
                  <c:v>-9.541741573894285</c:v>
                </c:pt>
                <c:pt idx="36">
                  <c:v>-9.3286008237806115</c:v>
                </c:pt>
                <c:pt idx="37">
                  <c:v>-10.514895660633764</c:v>
                </c:pt>
                <c:pt idx="38">
                  <c:v>-10.338511268981636</c:v>
                </c:pt>
                <c:pt idx="39">
                  <c:v>-9.5715884600086074</c:v>
                </c:pt>
                <c:pt idx="40">
                  <c:v>-8.3421476050932633</c:v>
                </c:pt>
                <c:pt idx="41">
                  <c:v>-7.0218456794150894</c:v>
                </c:pt>
                <c:pt idx="42">
                  <c:v>-8.8334950387032425</c:v>
                </c:pt>
                <c:pt idx="43">
                  <c:v>-9.0665246050516046</c:v>
                </c:pt>
                <c:pt idx="44">
                  <c:v>-8.5480550024650377</c:v>
                </c:pt>
                <c:pt idx="45">
                  <c:v>-8.0638246551906931</c:v>
                </c:pt>
                <c:pt idx="46">
                  <c:v>-8.8336539289092784</c:v>
                </c:pt>
                <c:pt idx="47">
                  <c:v>-7.9351331875151265</c:v>
                </c:pt>
                <c:pt idx="48">
                  <c:v>-6.7433511480659085</c:v>
                </c:pt>
                <c:pt idx="49">
                  <c:v>-6.2738308725795084</c:v>
                </c:pt>
                <c:pt idx="50">
                  <c:v>-7.1252911923906064</c:v>
                </c:pt>
                <c:pt idx="51">
                  <c:v>-7.6858890855330779</c:v>
                </c:pt>
                <c:pt idx="52">
                  <c:v>-7.6549252008377726</c:v>
                </c:pt>
                <c:pt idx="53">
                  <c:v>-6.0783976624203255</c:v>
                </c:pt>
                <c:pt idx="54">
                  <c:v>-6.5422228293164935</c:v>
                </c:pt>
                <c:pt idx="55">
                  <c:v>-5.9146114105970256</c:v>
                </c:pt>
                <c:pt idx="56">
                  <c:v>-6.7623363310870852</c:v>
                </c:pt>
                <c:pt idx="57">
                  <c:v>-7.80133331286833</c:v>
                </c:pt>
                <c:pt idx="58">
                  <c:v>-7.094229972655028</c:v>
                </c:pt>
                <c:pt idx="59">
                  <c:v>-7.4129695655938299</c:v>
                </c:pt>
                <c:pt idx="60">
                  <c:v>-6.6285962628224251</c:v>
                </c:pt>
                <c:pt idx="61">
                  <c:v>-6.0037759850048085</c:v>
                </c:pt>
                <c:pt idx="62">
                  <c:v>-6.2218809669903292</c:v>
                </c:pt>
                <c:pt idx="63">
                  <c:v>-7.4478570787905944</c:v>
                </c:pt>
                <c:pt idx="64">
                  <c:v>-7.0323450961208334</c:v>
                </c:pt>
                <c:pt idx="65">
                  <c:v>-6.8802330625939598</c:v>
                </c:pt>
                <c:pt idx="66">
                  <c:v>-7.9635652848090253</c:v>
                </c:pt>
                <c:pt idx="67">
                  <c:v>-6.7935725656287698</c:v>
                </c:pt>
                <c:pt idx="68">
                  <c:v>-6.1875543365963441</c:v>
                </c:pt>
                <c:pt idx="69">
                  <c:v>-5.2308545719462147</c:v>
                </c:pt>
                <c:pt idx="70">
                  <c:v>-6.1069165914215606</c:v>
                </c:pt>
                <c:pt idx="71">
                  <c:v>-6.5261653452183914</c:v>
                </c:pt>
                <c:pt idx="72">
                  <c:v>-6.5087892624838286</c:v>
                </c:pt>
                <c:pt idx="73">
                  <c:v>-6.1191049544362395</c:v>
                </c:pt>
                <c:pt idx="74">
                  <c:v>-6.0761357162017307</c:v>
                </c:pt>
                <c:pt idx="75">
                  <c:v>-4.6293986792203343</c:v>
                </c:pt>
                <c:pt idx="76">
                  <c:v>-3.8740993001355193</c:v>
                </c:pt>
                <c:pt idx="77">
                  <c:v>-4.6357764119541054</c:v>
                </c:pt>
                <c:pt idx="78">
                  <c:v>-4.4554676694878257</c:v>
                </c:pt>
                <c:pt idx="79">
                  <c:v>-4.4086709222092946</c:v>
                </c:pt>
                <c:pt idx="80">
                  <c:v>-4.2343718841068227</c:v>
                </c:pt>
                <c:pt idx="81">
                  <c:v>-3.7643174625470852</c:v>
                </c:pt>
                <c:pt idx="82">
                  <c:v>-4.188621323725215</c:v>
                </c:pt>
                <c:pt idx="83">
                  <c:v>-3.2897737044423914</c:v>
                </c:pt>
                <c:pt idx="84">
                  <c:v>-3.912690396229153</c:v>
                </c:pt>
                <c:pt idx="85">
                  <c:v>-4.128380056277825</c:v>
                </c:pt>
                <c:pt idx="86">
                  <c:v>-4.2091636217032535</c:v>
                </c:pt>
                <c:pt idx="87">
                  <c:v>-3.0149131137549916</c:v>
                </c:pt>
                <c:pt idx="88">
                  <c:v>-2.816188245268191</c:v>
                </c:pt>
                <c:pt idx="89">
                  <c:v>-3.5645773075702039</c:v>
                </c:pt>
                <c:pt idx="90">
                  <c:v>-4.4482514284690104</c:v>
                </c:pt>
                <c:pt idx="91">
                  <c:v>-4.7664917837476484</c:v>
                </c:pt>
                <c:pt idx="92">
                  <c:v>-3.6065734939137917</c:v>
                </c:pt>
                <c:pt idx="93">
                  <c:v>-3.1507257902684125</c:v>
                </c:pt>
                <c:pt idx="94">
                  <c:v>-3.7513551585731539</c:v>
                </c:pt>
                <c:pt idx="95">
                  <c:v>-3.2613895403314594</c:v>
                </c:pt>
                <c:pt idx="96">
                  <c:v>-1.5559449717903222</c:v>
                </c:pt>
                <c:pt idx="97">
                  <c:v>-2.0153094430101119</c:v>
                </c:pt>
                <c:pt idx="98">
                  <c:v>-1.9581126222418306</c:v>
                </c:pt>
                <c:pt idx="99">
                  <c:v>-1.8819042822444916</c:v>
                </c:pt>
                <c:pt idx="100">
                  <c:v>-0.61915811637271945</c:v>
                </c:pt>
                <c:pt idx="101">
                  <c:v>-0.79646045876371785</c:v>
                </c:pt>
                <c:pt idx="102">
                  <c:v>0.64237205158982325</c:v>
                </c:pt>
                <c:pt idx="103">
                  <c:v>1.370976248647656</c:v>
                </c:pt>
                <c:pt idx="104">
                  <c:v>0.77680004770547473</c:v>
                </c:pt>
                <c:pt idx="105">
                  <c:v>2.1286095114329386</c:v>
                </c:pt>
                <c:pt idx="106">
                  <c:v>1.7099290556569287</c:v>
                </c:pt>
                <c:pt idx="107">
                  <c:v>1.876576835439685</c:v>
                </c:pt>
                <c:pt idx="108">
                  <c:v>2.5405221205997175</c:v>
                </c:pt>
                <c:pt idx="109">
                  <c:v>3.7381916149522079</c:v>
                </c:pt>
                <c:pt idx="110">
                  <c:v>4.120444632137044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D-414D-BB40-D5CEA396F35C}"/>
            </c:ext>
          </c:extLst>
        </c:ser>
        <c:ser>
          <c:idx val="16"/>
          <c:order val="15"/>
          <c:tx>
            <c:v>trace 16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graph!$R$6:$R$116</c:f>
              <c:numCache>
                <c:formatCode>General</c:formatCode>
                <c:ptCount val="111"/>
                <c:pt idx="0">
                  <c:v>0.26369862382427117</c:v>
                </c:pt>
                <c:pt idx="1">
                  <c:v>-0.51591481955116392</c:v>
                </c:pt>
                <c:pt idx="2">
                  <c:v>-0.5529695740808418</c:v>
                </c:pt>
                <c:pt idx="3">
                  <c:v>-6.3072182638498564E-2</c:v>
                </c:pt>
                <c:pt idx="4">
                  <c:v>1.6157468999993232</c:v>
                </c:pt>
                <c:pt idx="5">
                  <c:v>0.83176725044078748</c:v>
                </c:pt>
                <c:pt idx="6">
                  <c:v>0.38949918566974873</c:v>
                </c:pt>
                <c:pt idx="7">
                  <c:v>0.19143050504745487</c:v>
                </c:pt>
                <c:pt idx="8">
                  <c:v>-0.4714517794667864</c:v>
                </c:pt>
                <c:pt idx="9">
                  <c:v>-1.940950304971232</c:v>
                </c:pt>
                <c:pt idx="10">
                  <c:v>-3.1112517350061886</c:v>
                </c:pt>
                <c:pt idx="11">
                  <c:v>-4.9995458358315972</c:v>
                </c:pt>
                <c:pt idx="12">
                  <c:v>-3.6480323715094256</c:v>
                </c:pt>
                <c:pt idx="13">
                  <c:v>-3.8673458500318136</c:v>
                </c:pt>
                <c:pt idx="14">
                  <c:v>-2.3668194022535785</c:v>
                </c:pt>
                <c:pt idx="15">
                  <c:v>-2.1201040216513456</c:v>
                </c:pt>
                <c:pt idx="16">
                  <c:v>-1.8940499001394651</c:v>
                </c:pt>
                <c:pt idx="17">
                  <c:v>-2.0798363475055792</c:v>
                </c:pt>
                <c:pt idx="18">
                  <c:v>-1.0622533710645634</c:v>
                </c:pt>
                <c:pt idx="19">
                  <c:v>-0.38124426035254089</c:v>
                </c:pt>
                <c:pt idx="20">
                  <c:v>-8.5398811145920683E-2</c:v>
                </c:pt>
                <c:pt idx="21">
                  <c:v>0.77703971421993567</c:v>
                </c:pt>
                <c:pt idx="22">
                  <c:v>0.5123751908300469</c:v>
                </c:pt>
                <c:pt idx="23">
                  <c:v>1.5141376946511453</c:v>
                </c:pt>
                <c:pt idx="24">
                  <c:v>1.1241066644339004</c:v>
                </c:pt>
                <c:pt idx="25">
                  <c:v>1.1089347860894752</c:v>
                </c:pt>
                <c:pt idx="26">
                  <c:v>1.6870439471104504</c:v>
                </c:pt>
                <c:pt idx="27">
                  <c:v>1.7761443186309049</c:v>
                </c:pt>
                <c:pt idx="28">
                  <c:v>1.0255191518377258</c:v>
                </c:pt>
                <c:pt idx="29">
                  <c:v>-0.48739763164790301</c:v>
                </c:pt>
                <c:pt idx="30">
                  <c:v>-4.072527182231541</c:v>
                </c:pt>
                <c:pt idx="31">
                  <c:v>-5.6669224363566624</c:v>
                </c:pt>
                <c:pt idx="32">
                  <c:v>-7.5950909839070597</c:v>
                </c:pt>
                <c:pt idx="33">
                  <c:v>-8.9248117024502349</c:v>
                </c:pt>
                <c:pt idx="34">
                  <c:v>-10.971755368175028</c:v>
                </c:pt>
                <c:pt idx="35">
                  <c:v>-12.407631481511553</c:v>
                </c:pt>
                <c:pt idx="36">
                  <c:v>-12.944185990007176</c:v>
                </c:pt>
                <c:pt idx="37">
                  <c:v>-14.46011520019127</c:v>
                </c:pt>
                <c:pt idx="38">
                  <c:v>-14.919633223499263</c:v>
                </c:pt>
                <c:pt idx="39">
                  <c:v>-15.583537230903888</c:v>
                </c:pt>
                <c:pt idx="40">
                  <c:v>-16.058894517313377</c:v>
                </c:pt>
                <c:pt idx="41">
                  <c:v>-16.547823811219978</c:v>
                </c:pt>
                <c:pt idx="42">
                  <c:v>-16.826193482441816</c:v>
                </c:pt>
                <c:pt idx="43">
                  <c:v>-16.527152262079149</c:v>
                </c:pt>
                <c:pt idx="44">
                  <c:v>-17.285026389856515</c:v>
                </c:pt>
                <c:pt idx="45">
                  <c:v>-16.874572325832769</c:v>
                </c:pt>
                <c:pt idx="46">
                  <c:v>-17.812279831728137</c:v>
                </c:pt>
                <c:pt idx="47">
                  <c:v>-17.544024023262896</c:v>
                </c:pt>
                <c:pt idx="48">
                  <c:v>-17.546593607005136</c:v>
                </c:pt>
                <c:pt idx="49">
                  <c:v>-16.979700128227865</c:v>
                </c:pt>
                <c:pt idx="50">
                  <c:v>-16.701683524271189</c:v>
                </c:pt>
                <c:pt idx="51">
                  <c:v>-17.309054930635554</c:v>
                </c:pt>
                <c:pt idx="52">
                  <c:v>-17.354294154456952</c:v>
                </c:pt>
                <c:pt idx="53">
                  <c:v>-16.313965797634538</c:v>
                </c:pt>
                <c:pt idx="54">
                  <c:v>-15.523777800693489</c:v>
                </c:pt>
                <c:pt idx="55">
                  <c:v>-14.532160640457978</c:v>
                </c:pt>
                <c:pt idx="56">
                  <c:v>-14.067682141170149</c:v>
                </c:pt>
                <c:pt idx="57">
                  <c:v>-14.034402717074432</c:v>
                </c:pt>
                <c:pt idx="58">
                  <c:v>-13.679362204593568</c:v>
                </c:pt>
                <c:pt idx="59">
                  <c:v>-13.577426818727945</c:v>
                </c:pt>
                <c:pt idx="60">
                  <c:v>-14.165437522625361</c:v>
                </c:pt>
                <c:pt idx="61">
                  <c:v>-13.026971894703474</c:v>
                </c:pt>
                <c:pt idx="62">
                  <c:v>-12.488065500562032</c:v>
                </c:pt>
                <c:pt idx="63">
                  <c:v>-11.376232599195731</c:v>
                </c:pt>
                <c:pt idx="64">
                  <c:v>-9.9504253151929962</c:v>
                </c:pt>
                <c:pt idx="65">
                  <c:v>-7.5300369014198161</c:v>
                </c:pt>
                <c:pt idx="66">
                  <c:v>-4.0741375872322623</c:v>
                </c:pt>
                <c:pt idx="67">
                  <c:v>-2.5247917850504247</c:v>
                </c:pt>
                <c:pt idx="68">
                  <c:v>-2.493798561581086</c:v>
                </c:pt>
                <c:pt idx="69">
                  <c:v>-2.6689153521612781</c:v>
                </c:pt>
                <c:pt idx="70">
                  <c:v>-3.3186544715655644</c:v>
                </c:pt>
                <c:pt idx="71">
                  <c:v>-4.0038937742017957</c:v>
                </c:pt>
                <c:pt idx="72">
                  <c:v>-4.0233723734240376</c:v>
                </c:pt>
                <c:pt idx="73">
                  <c:v>-2.3486527121348972</c:v>
                </c:pt>
                <c:pt idx="74">
                  <c:v>-1.742949843413963</c:v>
                </c:pt>
                <c:pt idx="75">
                  <c:v>-1.9649355975184215</c:v>
                </c:pt>
                <c:pt idx="76">
                  <c:v>-2.4821042831789542</c:v>
                </c:pt>
                <c:pt idx="77">
                  <c:v>-3.2057302648747545</c:v>
                </c:pt>
                <c:pt idx="78">
                  <c:v>-3.408588744843053</c:v>
                </c:pt>
                <c:pt idx="79">
                  <c:v>-3.9745653578677373</c:v>
                </c:pt>
                <c:pt idx="80">
                  <c:v>-4.8294651991665685</c:v>
                </c:pt>
                <c:pt idx="81">
                  <c:v>-5.2078699529060346</c:v>
                </c:pt>
                <c:pt idx="82">
                  <c:v>-5.5676121025773808</c:v>
                </c:pt>
                <c:pt idx="83">
                  <c:v>-5.8313952669467577</c:v>
                </c:pt>
                <c:pt idx="84">
                  <c:v>-4.8510252778833882</c:v>
                </c:pt>
                <c:pt idx="85">
                  <c:v>-3.5148183468909688</c:v>
                </c:pt>
                <c:pt idx="86">
                  <c:v>-2.7520036417853975</c:v>
                </c:pt>
                <c:pt idx="87">
                  <c:v>-2.5700999156421669</c:v>
                </c:pt>
                <c:pt idx="88">
                  <c:v>-2.0181742033936865</c:v>
                </c:pt>
                <c:pt idx="89">
                  <c:v>-1.2170426377857642</c:v>
                </c:pt>
                <c:pt idx="90">
                  <c:v>0.52046311019812974</c:v>
                </c:pt>
                <c:pt idx="91">
                  <c:v>0.54881814603890955</c:v>
                </c:pt>
                <c:pt idx="92">
                  <c:v>0.20199290973010611</c:v>
                </c:pt>
                <c:pt idx="93">
                  <c:v>-0.41470167840385075</c:v>
                </c:pt>
                <c:pt idx="94">
                  <c:v>-5.0968995377320886E-2</c:v>
                </c:pt>
                <c:pt idx="95">
                  <c:v>0.17969805552943077</c:v>
                </c:pt>
                <c:pt idx="96">
                  <c:v>0.20268159184215884</c:v>
                </c:pt>
                <c:pt idx="97">
                  <c:v>0.34933539738537273</c:v>
                </c:pt>
                <c:pt idx="98">
                  <c:v>0.56020273330328274</c:v>
                </c:pt>
                <c:pt idx="99">
                  <c:v>0.18240242932108333</c:v>
                </c:pt>
                <c:pt idx="100">
                  <c:v>8.7207617409653705E-4</c:v>
                </c:pt>
                <c:pt idx="101">
                  <c:v>-0.18283672269790296</c:v>
                </c:pt>
                <c:pt idx="102">
                  <c:v>0.26391111266504486</c:v>
                </c:pt>
                <c:pt idx="103">
                  <c:v>-0.35707460728211426</c:v>
                </c:pt>
                <c:pt idx="104">
                  <c:v>-7.5914520111846864E-2</c:v>
                </c:pt>
                <c:pt idx="105">
                  <c:v>-0.13819035317146572</c:v>
                </c:pt>
                <c:pt idx="106">
                  <c:v>-0.10395925237020728</c:v>
                </c:pt>
                <c:pt idx="107">
                  <c:v>0.22236686992931942</c:v>
                </c:pt>
                <c:pt idx="108">
                  <c:v>0.27205709374281678</c:v>
                </c:pt>
                <c:pt idx="109">
                  <c:v>0.50340047342952821</c:v>
                </c:pt>
                <c:pt idx="110">
                  <c:v>0.30624657517706172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0D-414D-BB40-D5CEA396F35C}"/>
            </c:ext>
          </c:extLst>
        </c:ser>
        <c:ser>
          <c:idx val="17"/>
          <c:order val="16"/>
          <c:tx>
            <c:v>trace 17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graph!$S$6:$S$116</c:f>
              <c:numCache>
                <c:formatCode>General</c:formatCode>
                <c:ptCount val="111"/>
                <c:pt idx="0">
                  <c:v>-2.0235893760463277</c:v>
                </c:pt>
                <c:pt idx="1">
                  <c:v>-1.5744183253547348</c:v>
                </c:pt>
                <c:pt idx="2">
                  <c:v>0.52385037546633761</c:v>
                </c:pt>
                <c:pt idx="3">
                  <c:v>1.5667401265050156</c:v>
                </c:pt>
                <c:pt idx="4">
                  <c:v>1.1183628932667051</c:v>
                </c:pt>
                <c:pt idx="5">
                  <c:v>0.89631187127599166</c:v>
                </c:pt>
                <c:pt idx="6">
                  <c:v>-0.10853778130602021</c:v>
                </c:pt>
                <c:pt idx="7">
                  <c:v>-1.5750181614116749</c:v>
                </c:pt>
                <c:pt idx="8">
                  <c:v>-0.25342385135527762</c:v>
                </c:pt>
                <c:pt idx="9">
                  <c:v>-2.1682854724410885</c:v>
                </c:pt>
                <c:pt idx="10">
                  <c:v>-2.355311638206508</c:v>
                </c:pt>
                <c:pt idx="11">
                  <c:v>1.5603683957506655</c:v>
                </c:pt>
                <c:pt idx="12">
                  <c:v>-0.52649121347885219</c:v>
                </c:pt>
                <c:pt idx="13">
                  <c:v>1.2066116542145735</c:v>
                </c:pt>
                <c:pt idx="14">
                  <c:v>-0.57160962886780919</c:v>
                </c:pt>
                <c:pt idx="15">
                  <c:v>-1.6875111031932333</c:v>
                </c:pt>
                <c:pt idx="16">
                  <c:v>0.68057472446137612</c:v>
                </c:pt>
                <c:pt idx="17">
                  <c:v>-1.312133324133816</c:v>
                </c:pt>
                <c:pt idx="18">
                  <c:v>-0.10247873328976585</c:v>
                </c:pt>
                <c:pt idx="19">
                  <c:v>-4.2237816433217494</c:v>
                </c:pt>
                <c:pt idx="20">
                  <c:v>-2.024790699111219</c:v>
                </c:pt>
                <c:pt idx="21">
                  <c:v>-1.2908488601796333</c:v>
                </c:pt>
                <c:pt idx="22">
                  <c:v>-0.77754033922309684</c:v>
                </c:pt>
                <c:pt idx="23">
                  <c:v>7.0275953923818565E-2</c:v>
                </c:pt>
                <c:pt idx="24">
                  <c:v>0.68123580385295301</c:v>
                </c:pt>
                <c:pt idx="25">
                  <c:v>2.2439446313522393</c:v>
                </c:pt>
                <c:pt idx="26">
                  <c:v>2.6200293127255376</c:v>
                </c:pt>
                <c:pt idx="27">
                  <c:v>2.7794732453004642</c:v>
                </c:pt>
                <c:pt idx="28">
                  <c:v>4.2053631556196374</c:v>
                </c:pt>
                <c:pt idx="29">
                  <c:v>4.3978844930890713</c:v>
                </c:pt>
                <c:pt idx="30">
                  <c:v>6.1996968684700358</c:v>
                </c:pt>
                <c:pt idx="31">
                  <c:v>6.4361728997973486</c:v>
                </c:pt>
                <c:pt idx="32">
                  <c:v>5.7517389827494805</c:v>
                </c:pt>
                <c:pt idx="33">
                  <c:v>7.8440079844428041</c:v>
                </c:pt>
                <c:pt idx="34">
                  <c:v>6.5820584112707667</c:v>
                </c:pt>
                <c:pt idx="35">
                  <c:v>8.2165037711594149</c:v>
                </c:pt>
                <c:pt idx="36">
                  <c:v>10.588694428515902</c:v>
                </c:pt>
                <c:pt idx="37">
                  <c:v>11.662621238875321</c:v>
                </c:pt>
                <c:pt idx="38">
                  <c:v>11.309178028662057</c:v>
                </c:pt>
                <c:pt idx="39">
                  <c:v>14.405458813628508</c:v>
                </c:pt>
                <c:pt idx="40">
                  <c:v>13.206542220029796</c:v>
                </c:pt>
                <c:pt idx="41">
                  <c:v>13.092537631529233</c:v>
                </c:pt>
                <c:pt idx="42">
                  <c:v>12.736674891775596</c:v>
                </c:pt>
                <c:pt idx="43">
                  <c:v>9.4375948048040552</c:v>
                </c:pt>
                <c:pt idx="44">
                  <c:v>7.2080005776633618</c:v>
                </c:pt>
                <c:pt idx="45">
                  <c:v>6.8612099245475182</c:v>
                </c:pt>
                <c:pt idx="46">
                  <c:v>5.5455191394047718</c:v>
                </c:pt>
                <c:pt idx="47">
                  <c:v>2.5595279849158357</c:v>
                </c:pt>
                <c:pt idx="48">
                  <c:v>1.3879212806433201</c:v>
                </c:pt>
                <c:pt idx="49">
                  <c:v>1.9929182272847199</c:v>
                </c:pt>
                <c:pt idx="50">
                  <c:v>3.2545247795868191</c:v>
                </c:pt>
                <c:pt idx="51">
                  <c:v>5.3334082905239093</c:v>
                </c:pt>
                <c:pt idx="52">
                  <c:v>7.9533728426006745</c:v>
                </c:pt>
                <c:pt idx="53">
                  <c:v>5.053634994657779</c:v>
                </c:pt>
                <c:pt idx="54">
                  <c:v>5.2139016423881861</c:v>
                </c:pt>
                <c:pt idx="55">
                  <c:v>3.3187816769188681</c:v>
                </c:pt>
                <c:pt idx="56">
                  <c:v>4.5719524409987109</c:v>
                </c:pt>
                <c:pt idx="57">
                  <c:v>1.0164954194203173</c:v>
                </c:pt>
                <c:pt idx="58">
                  <c:v>1.0844138824157032</c:v>
                </c:pt>
                <c:pt idx="59">
                  <c:v>1.2960728754076436</c:v>
                </c:pt>
                <c:pt idx="60">
                  <c:v>0.841408078585271</c:v>
                </c:pt>
                <c:pt idx="61">
                  <c:v>0.16781085761780118</c:v>
                </c:pt>
                <c:pt idx="62">
                  <c:v>-0.61166211718082963</c:v>
                </c:pt>
                <c:pt idx="63">
                  <c:v>-3.0088154306572933E-2</c:v>
                </c:pt>
                <c:pt idx="64">
                  <c:v>0.63790644524167128</c:v>
                </c:pt>
                <c:pt idx="65">
                  <c:v>-1.2379509141904139</c:v>
                </c:pt>
                <c:pt idx="66">
                  <c:v>-1.6415713418266988</c:v>
                </c:pt>
                <c:pt idx="67">
                  <c:v>-3.6140673566641448</c:v>
                </c:pt>
                <c:pt idx="68">
                  <c:v>-2.5706312788102603</c:v>
                </c:pt>
                <c:pt idx="69">
                  <c:v>-0.65163320859211282</c:v>
                </c:pt>
                <c:pt idx="70">
                  <c:v>-0.68810958098772934</c:v>
                </c:pt>
                <c:pt idx="71">
                  <c:v>2.4227873145618419</c:v>
                </c:pt>
                <c:pt idx="72">
                  <c:v>1.2943175462772138</c:v>
                </c:pt>
                <c:pt idx="73">
                  <c:v>3.3600436899347081</c:v>
                </c:pt>
                <c:pt idx="74">
                  <c:v>4.0295562837596615</c:v>
                </c:pt>
                <c:pt idx="75">
                  <c:v>3.2023469987629047</c:v>
                </c:pt>
                <c:pt idx="76">
                  <c:v>3.7914372578361513</c:v>
                </c:pt>
                <c:pt idx="77">
                  <c:v>2.417699920683126</c:v>
                </c:pt>
                <c:pt idx="78">
                  <c:v>3.7016109034585063</c:v>
                </c:pt>
                <c:pt idx="79">
                  <c:v>2.557137161725803</c:v>
                </c:pt>
                <c:pt idx="80">
                  <c:v>2.0316116831219628</c:v>
                </c:pt>
                <c:pt idx="81">
                  <c:v>2.9661594638747522</c:v>
                </c:pt>
                <c:pt idx="82">
                  <c:v>0.67204432063861863</c:v>
                </c:pt>
                <c:pt idx="83">
                  <c:v>3.1946504717016015</c:v>
                </c:pt>
                <c:pt idx="84">
                  <c:v>3.7451439080854394</c:v>
                </c:pt>
                <c:pt idx="85">
                  <c:v>3.233244949576819</c:v>
                </c:pt>
                <c:pt idx="86">
                  <c:v>2.5455679786757908</c:v>
                </c:pt>
                <c:pt idx="87">
                  <c:v>3.2593629183240616</c:v>
                </c:pt>
                <c:pt idx="88">
                  <c:v>3.5732308723929003</c:v>
                </c:pt>
                <c:pt idx="89">
                  <c:v>3.9246155194885461</c:v>
                </c:pt>
                <c:pt idx="90">
                  <c:v>1.9245977154116962</c:v>
                </c:pt>
                <c:pt idx="91">
                  <c:v>2.4667716412112464</c:v>
                </c:pt>
                <c:pt idx="92">
                  <c:v>0.6947288733122472</c:v>
                </c:pt>
                <c:pt idx="93">
                  <c:v>2.3209926292162786</c:v>
                </c:pt>
                <c:pt idx="94">
                  <c:v>-0.22087770868028811</c:v>
                </c:pt>
                <c:pt idx="95">
                  <c:v>1.9717164192063139</c:v>
                </c:pt>
                <c:pt idx="96">
                  <c:v>7.1925695279350707E-2</c:v>
                </c:pt>
                <c:pt idx="97">
                  <c:v>-0.75284822063903478</c:v>
                </c:pt>
                <c:pt idx="98">
                  <c:v>-2.0433125703075716</c:v>
                </c:pt>
                <c:pt idx="99">
                  <c:v>0.32005038768428029</c:v>
                </c:pt>
                <c:pt idx="100">
                  <c:v>-0.18798576676289877</c:v>
                </c:pt>
                <c:pt idx="101">
                  <c:v>-1.8039730618540097</c:v>
                </c:pt>
                <c:pt idx="102">
                  <c:v>-1.9939014325399118</c:v>
                </c:pt>
                <c:pt idx="103">
                  <c:v>-1.2068736530767299</c:v>
                </c:pt>
                <c:pt idx="104">
                  <c:v>-0.7419061540109424</c:v>
                </c:pt>
                <c:pt idx="105">
                  <c:v>-1.7469065809711037</c:v>
                </c:pt>
                <c:pt idx="106">
                  <c:v>-0.73394801593112513</c:v>
                </c:pt>
                <c:pt idx="107">
                  <c:v>-7.9928064758208822E-2</c:v>
                </c:pt>
                <c:pt idx="108">
                  <c:v>2.1044891461392883</c:v>
                </c:pt>
                <c:pt idx="109">
                  <c:v>1.9338204448706537</c:v>
                </c:pt>
                <c:pt idx="110">
                  <c:v>3.3567139445160086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0D-414D-BB40-D5CEA396F35C}"/>
            </c:ext>
          </c:extLst>
        </c:ser>
        <c:ser>
          <c:idx val="18"/>
          <c:order val="17"/>
          <c:tx>
            <c:v>trace 18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graph!$T$6:$T$116</c:f>
              <c:numCache>
                <c:formatCode>General</c:formatCode>
                <c:ptCount val="111"/>
                <c:pt idx="0">
                  <c:v>1.6458707271476036</c:v>
                </c:pt>
                <c:pt idx="1">
                  <c:v>-0.95425296982761532</c:v>
                </c:pt>
                <c:pt idx="2">
                  <c:v>3.0497669426407682E-2</c:v>
                </c:pt>
                <c:pt idx="3">
                  <c:v>-0.18694168064553515</c:v>
                </c:pt>
                <c:pt idx="4">
                  <c:v>-0.97316381817621012</c:v>
                </c:pt>
                <c:pt idx="5">
                  <c:v>0.87879814158611058</c:v>
                </c:pt>
                <c:pt idx="6">
                  <c:v>-0.44741308980240108</c:v>
                </c:pt>
                <c:pt idx="7">
                  <c:v>1.7575151508978457</c:v>
                </c:pt>
                <c:pt idx="8">
                  <c:v>0.31596631729207686</c:v>
                </c:pt>
                <c:pt idx="9">
                  <c:v>-1.3752586905783177</c:v>
                </c:pt>
                <c:pt idx="10">
                  <c:v>0.39419196126396266</c:v>
                </c:pt>
                <c:pt idx="11">
                  <c:v>-0.86191803783589249</c:v>
                </c:pt>
                <c:pt idx="12">
                  <c:v>-2.1384903733965479</c:v>
                </c:pt>
                <c:pt idx="13">
                  <c:v>-2.6840952552076516</c:v>
                </c:pt>
                <c:pt idx="14">
                  <c:v>-1.8996258847597074</c:v>
                </c:pt>
                <c:pt idx="15">
                  <c:v>-0.50959162006261338</c:v>
                </c:pt>
                <c:pt idx="16">
                  <c:v>-2.7736506525036697</c:v>
                </c:pt>
                <c:pt idx="17">
                  <c:v>-0.57873929403425484</c:v>
                </c:pt>
                <c:pt idx="18">
                  <c:v>-2.9902194851819481</c:v>
                </c:pt>
                <c:pt idx="19">
                  <c:v>-2.5131226545052932</c:v>
                </c:pt>
                <c:pt idx="20">
                  <c:v>-0.6447834156736717</c:v>
                </c:pt>
                <c:pt idx="21">
                  <c:v>-1.9239946563682637</c:v>
                </c:pt>
                <c:pt idx="22">
                  <c:v>-1.25836536512277</c:v>
                </c:pt>
                <c:pt idx="23">
                  <c:v>-2.7008114987491312</c:v>
                </c:pt>
                <c:pt idx="24">
                  <c:v>-0.12868562163765923</c:v>
                </c:pt>
                <c:pt idx="25">
                  <c:v>-3.395111840394311</c:v>
                </c:pt>
                <c:pt idx="26">
                  <c:v>-5.0206214170363167E-2</c:v>
                </c:pt>
                <c:pt idx="27">
                  <c:v>-3.0243767114206328</c:v>
                </c:pt>
                <c:pt idx="28">
                  <c:v>-2.5563490102419948</c:v>
                </c:pt>
                <c:pt idx="29">
                  <c:v>-1.4739133658365904</c:v>
                </c:pt>
                <c:pt idx="30">
                  <c:v>-1.0362868889977781</c:v>
                </c:pt>
                <c:pt idx="31">
                  <c:v>-1.6118004056988429</c:v>
                </c:pt>
                <c:pt idx="32">
                  <c:v>-3.7371832586700413</c:v>
                </c:pt>
                <c:pt idx="33">
                  <c:v>-2.2640794370804929</c:v>
                </c:pt>
                <c:pt idx="34">
                  <c:v>-2.9707757577600873</c:v>
                </c:pt>
                <c:pt idx="35">
                  <c:v>-3.4705210077963531</c:v>
                </c:pt>
                <c:pt idx="36">
                  <c:v>-2.2711736955746411</c:v>
                </c:pt>
                <c:pt idx="37">
                  <c:v>-1.7662726902096173</c:v>
                </c:pt>
                <c:pt idx="38">
                  <c:v>-2.9715705988365073</c:v>
                </c:pt>
                <c:pt idx="39">
                  <c:v>-1.721331064758479</c:v>
                </c:pt>
                <c:pt idx="40">
                  <c:v>-4.5778343413002602</c:v>
                </c:pt>
                <c:pt idx="41">
                  <c:v>-2.1853467298152167</c:v>
                </c:pt>
                <c:pt idx="42">
                  <c:v>-5.7797313746252676</c:v>
                </c:pt>
                <c:pt idx="43">
                  <c:v>-2.7149956151934425</c:v>
                </c:pt>
                <c:pt idx="44">
                  <c:v>-4.443649098592152</c:v>
                </c:pt>
                <c:pt idx="45">
                  <c:v>-2.9536516218789104</c:v>
                </c:pt>
                <c:pt idx="46">
                  <c:v>-3.5660099871361552</c:v>
                </c:pt>
                <c:pt idx="47">
                  <c:v>-2.7264596550522469</c:v>
                </c:pt>
                <c:pt idx="48">
                  <c:v>-2.8528260122296656</c:v>
                </c:pt>
                <c:pt idx="49">
                  <c:v>-3.3312427731117249</c:v>
                </c:pt>
                <c:pt idx="50">
                  <c:v>-0.70553002336881743</c:v>
                </c:pt>
                <c:pt idx="51">
                  <c:v>-2.447210990201786</c:v>
                </c:pt>
                <c:pt idx="52">
                  <c:v>-0.49756104144318014</c:v>
                </c:pt>
                <c:pt idx="53">
                  <c:v>-3.3136694604905768</c:v>
                </c:pt>
                <c:pt idx="54">
                  <c:v>-1.8575822219621667</c:v>
                </c:pt>
                <c:pt idx="55">
                  <c:v>-1.6684088745806025</c:v>
                </c:pt>
                <c:pt idx="56">
                  <c:v>-2.2003914372694413</c:v>
                </c:pt>
                <c:pt idx="57">
                  <c:v>-2.9161709004733671</c:v>
                </c:pt>
                <c:pt idx="58">
                  <c:v>-3.8877697379130516</c:v>
                </c:pt>
                <c:pt idx="59">
                  <c:v>-1.3149639264776469</c:v>
                </c:pt>
                <c:pt idx="60">
                  <c:v>-1.5835471059474071</c:v>
                </c:pt>
                <c:pt idx="61">
                  <c:v>-0.59175023387575809</c:v>
                </c:pt>
                <c:pt idx="62">
                  <c:v>-0.60812850831007681</c:v>
                </c:pt>
                <c:pt idx="63">
                  <c:v>-2.3079439562107562</c:v>
                </c:pt>
                <c:pt idx="64">
                  <c:v>-1.6150884886280588</c:v>
                </c:pt>
                <c:pt idx="65">
                  <c:v>0.2324376783747035</c:v>
                </c:pt>
                <c:pt idx="66">
                  <c:v>0.59142403756964002</c:v>
                </c:pt>
                <c:pt idx="67">
                  <c:v>2.7539829610883215</c:v>
                </c:pt>
                <c:pt idx="68">
                  <c:v>1.4343337015184561</c:v>
                </c:pt>
                <c:pt idx="69">
                  <c:v>0.56914238356671887</c:v>
                </c:pt>
                <c:pt idx="70">
                  <c:v>2.4183676426702818</c:v>
                </c:pt>
                <c:pt idx="71">
                  <c:v>0.56386967583349612</c:v>
                </c:pt>
                <c:pt idx="72">
                  <c:v>1.1948856388830389</c:v>
                </c:pt>
                <c:pt idx="73">
                  <c:v>1.1498191922969891</c:v>
                </c:pt>
                <c:pt idx="74">
                  <c:v>-1.425294232930834</c:v>
                </c:pt>
                <c:pt idx="75">
                  <c:v>-0.50753828803391532</c:v>
                </c:pt>
                <c:pt idx="76">
                  <c:v>-0.41800795613327935</c:v>
                </c:pt>
                <c:pt idx="77">
                  <c:v>0.55464204639203729</c:v>
                </c:pt>
                <c:pt idx="78">
                  <c:v>1.1699560553800621</c:v>
                </c:pt>
                <c:pt idx="79">
                  <c:v>0.93656391707124997</c:v>
                </c:pt>
                <c:pt idx="80">
                  <c:v>2.0231941927395658</c:v>
                </c:pt>
                <c:pt idx="81">
                  <c:v>4.0750061916529248</c:v>
                </c:pt>
                <c:pt idx="82">
                  <c:v>3.7025150993234863</c:v>
                </c:pt>
                <c:pt idx="83">
                  <c:v>5.8786698945621012</c:v>
                </c:pt>
                <c:pt idx="84">
                  <c:v>6.1151727015172828</c:v>
                </c:pt>
                <c:pt idx="85">
                  <c:v>5.4507505577755344</c:v>
                </c:pt>
                <c:pt idx="86">
                  <c:v>7.6288061947391643</c:v>
                </c:pt>
                <c:pt idx="87">
                  <c:v>5.1658869982477524</c:v>
                </c:pt>
                <c:pt idx="88">
                  <c:v>4.9295478016422534</c:v>
                </c:pt>
                <c:pt idx="89">
                  <c:v>3.5398907812317124</c:v>
                </c:pt>
                <c:pt idx="90">
                  <c:v>3.0729334942823496</c:v>
                </c:pt>
                <c:pt idx="91">
                  <c:v>5.246876056315342</c:v>
                </c:pt>
                <c:pt idx="92">
                  <c:v>3.0949163970023332</c:v>
                </c:pt>
                <c:pt idx="93">
                  <c:v>1.0202714869417253</c:v>
                </c:pt>
                <c:pt idx="94">
                  <c:v>2.3741565777889324</c:v>
                </c:pt>
                <c:pt idx="95">
                  <c:v>1.3644246216423648</c:v>
                </c:pt>
                <c:pt idx="96">
                  <c:v>-0.38705288160813162</c:v>
                </c:pt>
                <c:pt idx="97">
                  <c:v>-0.18868117754368616</c:v>
                </c:pt>
                <c:pt idx="98">
                  <c:v>-0.16143415355455204</c:v>
                </c:pt>
                <c:pt idx="99">
                  <c:v>-0.76809049042819322</c:v>
                </c:pt>
                <c:pt idx="100">
                  <c:v>1.1224224256713164</c:v>
                </c:pt>
                <c:pt idx="101">
                  <c:v>-1.0958199525666856</c:v>
                </c:pt>
                <c:pt idx="102">
                  <c:v>1.1931936641448262</c:v>
                </c:pt>
                <c:pt idx="103">
                  <c:v>-0.31997281510259634</c:v>
                </c:pt>
                <c:pt idx="104">
                  <c:v>-1.8858753089005733</c:v>
                </c:pt>
                <c:pt idx="105">
                  <c:v>-6.5601962235424E-2</c:v>
                </c:pt>
                <c:pt idx="106">
                  <c:v>-3.6628341106649933</c:v>
                </c:pt>
                <c:pt idx="107">
                  <c:v>-1.4031871618930236</c:v>
                </c:pt>
                <c:pt idx="108">
                  <c:v>-2.6601136839650841</c:v>
                </c:pt>
                <c:pt idx="109">
                  <c:v>-1.5132311111305636</c:v>
                </c:pt>
                <c:pt idx="110">
                  <c:v>-0.96533842894125055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0D-414D-BB40-D5CEA396F35C}"/>
            </c:ext>
          </c:extLst>
        </c:ser>
        <c:ser>
          <c:idx val="19"/>
          <c:order val="18"/>
          <c:tx>
            <c:v>trace 19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graph!$U$6:$U$116</c:f>
              <c:numCache>
                <c:formatCode>General</c:formatCode>
                <c:ptCount val="111"/>
                <c:pt idx="0">
                  <c:v>0.50671445860277586</c:v>
                </c:pt>
                <c:pt idx="1">
                  <c:v>1.7206863995202988</c:v>
                </c:pt>
                <c:pt idx="2">
                  <c:v>1.9953180794265217</c:v>
                </c:pt>
                <c:pt idx="3">
                  <c:v>-9.0782244002071591E-2</c:v>
                </c:pt>
                <c:pt idx="4">
                  <c:v>0.69742333412079582</c:v>
                </c:pt>
                <c:pt idx="5">
                  <c:v>-1.4813469330556173</c:v>
                </c:pt>
                <c:pt idx="6">
                  <c:v>0.75731430956793999</c:v>
                </c:pt>
                <c:pt idx="7">
                  <c:v>-1.7035972643749822</c:v>
                </c:pt>
                <c:pt idx="8">
                  <c:v>0.79982481679113004</c:v>
                </c:pt>
                <c:pt idx="9">
                  <c:v>-0.97415409847371648</c:v>
                </c:pt>
                <c:pt idx="10">
                  <c:v>0.33097990376988523</c:v>
                </c:pt>
                <c:pt idx="11">
                  <c:v>1.8263950529269557</c:v>
                </c:pt>
                <c:pt idx="12">
                  <c:v>1.4202028280503982</c:v>
                </c:pt>
                <c:pt idx="13">
                  <c:v>2.6826968537073217</c:v>
                </c:pt>
                <c:pt idx="14">
                  <c:v>0.3290050250153278</c:v>
                </c:pt>
                <c:pt idx="15">
                  <c:v>0.30748727859568675</c:v>
                </c:pt>
                <c:pt idx="16">
                  <c:v>3.2867702161440637</c:v>
                </c:pt>
                <c:pt idx="17">
                  <c:v>1.394807202583126</c:v>
                </c:pt>
                <c:pt idx="18">
                  <c:v>3.4932400429068413</c:v>
                </c:pt>
                <c:pt idx="19">
                  <c:v>2.8270734284225716</c:v>
                </c:pt>
                <c:pt idx="20">
                  <c:v>2.4150586818771349</c:v>
                </c:pt>
                <c:pt idx="21">
                  <c:v>3.7981614333487927</c:v>
                </c:pt>
                <c:pt idx="22">
                  <c:v>3.0793998484479221</c:v>
                </c:pt>
                <c:pt idx="23">
                  <c:v>4.28201582857709</c:v>
                </c:pt>
                <c:pt idx="24">
                  <c:v>2.0219318531326511</c:v>
                </c:pt>
                <c:pt idx="25">
                  <c:v>3.4690567799455443</c:v>
                </c:pt>
                <c:pt idx="26">
                  <c:v>2.7230303659043753</c:v>
                </c:pt>
                <c:pt idx="27">
                  <c:v>0.73661100884201769</c:v>
                </c:pt>
                <c:pt idx="28">
                  <c:v>2.4744499832795261</c:v>
                </c:pt>
                <c:pt idx="29">
                  <c:v>1.1485941954105754</c:v>
                </c:pt>
                <c:pt idx="30">
                  <c:v>-0.66209257400399124</c:v>
                </c:pt>
                <c:pt idx="31">
                  <c:v>1.1437499018841939</c:v>
                </c:pt>
                <c:pt idx="32">
                  <c:v>-1.5290689757433724</c:v>
                </c:pt>
                <c:pt idx="33">
                  <c:v>0.20469812091115455</c:v>
                </c:pt>
                <c:pt idx="34">
                  <c:v>0.24584386872782837</c:v>
                </c:pt>
                <c:pt idx="35">
                  <c:v>1.6578677123412464</c:v>
                </c:pt>
                <c:pt idx="36">
                  <c:v>-0.2567059339404868</c:v>
                </c:pt>
                <c:pt idx="37">
                  <c:v>2.1684936246608286</c:v>
                </c:pt>
                <c:pt idx="38">
                  <c:v>-0.11498204393700989</c:v>
                </c:pt>
                <c:pt idx="39">
                  <c:v>2.0398018946875074</c:v>
                </c:pt>
                <c:pt idx="40">
                  <c:v>1.293585834684613</c:v>
                </c:pt>
                <c:pt idx="41">
                  <c:v>0.8598890966730437</c:v>
                </c:pt>
                <c:pt idx="42">
                  <c:v>0.31240064252023969</c:v>
                </c:pt>
                <c:pt idx="43">
                  <c:v>2.1525793015500758</c:v>
                </c:pt>
                <c:pt idx="44">
                  <c:v>5.7595941010238239</c:v>
                </c:pt>
                <c:pt idx="45">
                  <c:v>3.980145061651081</c:v>
                </c:pt>
                <c:pt idx="46">
                  <c:v>6.0243235274408642</c:v>
                </c:pt>
                <c:pt idx="47">
                  <c:v>1.5776236349682626</c:v>
                </c:pt>
                <c:pt idx="48">
                  <c:v>3.8477901086623958</c:v>
                </c:pt>
                <c:pt idx="49">
                  <c:v>2.6154416039104214</c:v>
                </c:pt>
                <c:pt idx="50">
                  <c:v>-1.0300676530771111</c:v>
                </c:pt>
                <c:pt idx="51">
                  <c:v>1.1546436861459175</c:v>
                </c:pt>
                <c:pt idx="52">
                  <c:v>1.3668846751996038</c:v>
                </c:pt>
                <c:pt idx="53">
                  <c:v>-0.69746672978956004</c:v>
                </c:pt>
                <c:pt idx="54">
                  <c:v>0.4494936512136718</c:v>
                </c:pt>
                <c:pt idx="55">
                  <c:v>-0.89786954293391041</c:v>
                </c:pt>
                <c:pt idx="56">
                  <c:v>-1.8218053755610006</c:v>
                </c:pt>
                <c:pt idx="57">
                  <c:v>-2.3607590830946887</c:v>
                </c:pt>
                <c:pt idx="58">
                  <c:v>-2.5303380236135267</c:v>
                </c:pt>
                <c:pt idx="59">
                  <c:v>-4.1843735801152162</c:v>
                </c:pt>
                <c:pt idx="60">
                  <c:v>-4.8985268687977523</c:v>
                </c:pt>
                <c:pt idx="61">
                  <c:v>-3.1337682473271347</c:v>
                </c:pt>
                <c:pt idx="62">
                  <c:v>-4.8553799152980881</c:v>
                </c:pt>
                <c:pt idx="63">
                  <c:v>-3.3856111192971543</c:v>
                </c:pt>
                <c:pt idx="64">
                  <c:v>-4.0423662237690898</c:v>
                </c:pt>
                <c:pt idx="65">
                  <c:v>-4.8569925481366774</c:v>
                </c:pt>
                <c:pt idx="66">
                  <c:v>-4.932326820230406</c:v>
                </c:pt>
                <c:pt idx="67">
                  <c:v>-5.5455948166253757</c:v>
                </c:pt>
                <c:pt idx="68">
                  <c:v>-4.5278748742015988</c:v>
                </c:pt>
                <c:pt idx="69">
                  <c:v>-5.145859593982137</c:v>
                </c:pt>
                <c:pt idx="70">
                  <c:v>-5.1880587994957859</c:v>
                </c:pt>
                <c:pt idx="71">
                  <c:v>-4.6869219197302998</c:v>
                </c:pt>
                <c:pt idx="72">
                  <c:v>-4.2059225294596239</c:v>
                </c:pt>
                <c:pt idx="73">
                  <c:v>-5.6467431559963357</c:v>
                </c:pt>
                <c:pt idx="74">
                  <c:v>-5.3689039473137967</c:v>
                </c:pt>
                <c:pt idx="75">
                  <c:v>-4.9692617896346452</c:v>
                </c:pt>
                <c:pt idx="76">
                  <c:v>-5.6607443241158748</c:v>
                </c:pt>
                <c:pt idx="77">
                  <c:v>-5.8806597492600021</c:v>
                </c:pt>
                <c:pt idx="78">
                  <c:v>-4.7000438506518512</c:v>
                </c:pt>
                <c:pt idx="79">
                  <c:v>-5.3918401523350123</c:v>
                </c:pt>
                <c:pt idx="80">
                  <c:v>-4.1759415515584104</c:v>
                </c:pt>
                <c:pt idx="81">
                  <c:v>-6.1227803860616943</c:v>
                </c:pt>
                <c:pt idx="82">
                  <c:v>-6.0383016981878184</c:v>
                </c:pt>
                <c:pt idx="83">
                  <c:v>-5.1756839391172909</c:v>
                </c:pt>
                <c:pt idx="84">
                  <c:v>-3.2828777342836055</c:v>
                </c:pt>
                <c:pt idx="85">
                  <c:v>-4.8239844554405291</c:v>
                </c:pt>
                <c:pt idx="86">
                  <c:v>-4.0306966898283889</c:v>
                </c:pt>
                <c:pt idx="87">
                  <c:v>-0.28928487541730585</c:v>
                </c:pt>
                <c:pt idx="88">
                  <c:v>-2.0198118074529403</c:v>
                </c:pt>
                <c:pt idx="89">
                  <c:v>2.2632871181542913</c:v>
                </c:pt>
                <c:pt idx="90">
                  <c:v>0.89841574379139411</c:v>
                </c:pt>
                <c:pt idx="91">
                  <c:v>4.1078561144902759</c:v>
                </c:pt>
                <c:pt idx="92">
                  <c:v>4.092511599610547</c:v>
                </c:pt>
                <c:pt idx="93">
                  <c:v>5.1634593709900747</c:v>
                </c:pt>
                <c:pt idx="94">
                  <c:v>4.7757962340801008</c:v>
                </c:pt>
                <c:pt idx="95">
                  <c:v>7.2352457878217011</c:v>
                </c:pt>
                <c:pt idx="96">
                  <c:v>5.6692889429720346</c:v>
                </c:pt>
                <c:pt idx="97">
                  <c:v>8.1414900791582454</c:v>
                </c:pt>
                <c:pt idx="98">
                  <c:v>9.0021499246074033</c:v>
                </c:pt>
                <c:pt idx="99">
                  <c:v>9.8600170218816139</c:v>
                </c:pt>
                <c:pt idx="100">
                  <c:v>6.7072791770563249</c:v>
                </c:pt>
                <c:pt idx="101">
                  <c:v>5.9805744165112165</c:v>
                </c:pt>
                <c:pt idx="102">
                  <c:v>3.4675980269885534</c:v>
                </c:pt>
                <c:pt idx="103">
                  <c:v>2.924701249855397</c:v>
                </c:pt>
                <c:pt idx="104">
                  <c:v>2.5543016774828105</c:v>
                </c:pt>
                <c:pt idx="105">
                  <c:v>0.56394135456207473</c:v>
                </c:pt>
                <c:pt idx="106">
                  <c:v>1.6021393871206435</c:v>
                </c:pt>
                <c:pt idx="107">
                  <c:v>-0.4453027907097688</c:v>
                </c:pt>
                <c:pt idx="108">
                  <c:v>-0.4581908197026166</c:v>
                </c:pt>
                <c:pt idx="109">
                  <c:v>-0.62857655950651237</c:v>
                </c:pt>
                <c:pt idx="110">
                  <c:v>-4.9497862986714392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0D-414D-BB40-D5CEA396F35C}"/>
            </c:ext>
          </c:extLst>
        </c:ser>
        <c:ser>
          <c:idx val="20"/>
          <c:order val="19"/>
          <c:tx>
            <c:v>trace 20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graph!$V$6:$V$116</c:f>
              <c:numCache>
                <c:formatCode>General</c:formatCode>
                <c:ptCount val="111"/>
                <c:pt idx="0">
                  <c:v>-3.5382122976416444</c:v>
                </c:pt>
                <c:pt idx="1">
                  <c:v>-2.6411283987006664</c:v>
                </c:pt>
                <c:pt idx="2">
                  <c:v>-1.4618418394321191</c:v>
                </c:pt>
                <c:pt idx="3">
                  <c:v>-2.3402461151739313</c:v>
                </c:pt>
                <c:pt idx="4">
                  <c:v>0.49244839032690457</c:v>
                </c:pt>
                <c:pt idx="5">
                  <c:v>1.8174459093161905</c:v>
                </c:pt>
                <c:pt idx="6">
                  <c:v>-5.9777149415660105E-2</c:v>
                </c:pt>
                <c:pt idx="7">
                  <c:v>3.2419055718791396</c:v>
                </c:pt>
                <c:pt idx="8">
                  <c:v>0.31799233621105227</c:v>
                </c:pt>
                <c:pt idx="9">
                  <c:v>-2.0079271037115971</c:v>
                </c:pt>
                <c:pt idx="10">
                  <c:v>-5.8524718139836907</c:v>
                </c:pt>
                <c:pt idx="11">
                  <c:v>-8.8466445289823206</c:v>
                </c:pt>
                <c:pt idx="12">
                  <c:v>-13.128448476210982</c:v>
                </c:pt>
                <c:pt idx="13">
                  <c:v>-14.699814930011371</c:v>
                </c:pt>
                <c:pt idx="14">
                  <c:v>-13.246228823402262</c:v>
                </c:pt>
                <c:pt idx="15">
                  <c:v>-11.12476587124992</c:v>
                </c:pt>
                <c:pt idx="16">
                  <c:v>-13.093877703497528</c:v>
                </c:pt>
                <c:pt idx="17">
                  <c:v>-16.54782544855443</c:v>
                </c:pt>
                <c:pt idx="18">
                  <c:v>-17.974831570311135</c:v>
                </c:pt>
                <c:pt idx="19">
                  <c:v>-21.899607383514784</c:v>
                </c:pt>
                <c:pt idx="20">
                  <c:v>-23.15967456348849</c:v>
                </c:pt>
                <c:pt idx="21">
                  <c:v>-24.172758014808455</c:v>
                </c:pt>
                <c:pt idx="22">
                  <c:v>-25.730679968024074</c:v>
                </c:pt>
                <c:pt idx="23">
                  <c:v>-26.394010740417855</c:v>
                </c:pt>
                <c:pt idx="24">
                  <c:v>-27.124402634111661</c:v>
                </c:pt>
                <c:pt idx="25">
                  <c:v>-27.241336820780621</c:v>
                </c:pt>
                <c:pt idx="26">
                  <c:v>-28.092596479309424</c:v>
                </c:pt>
                <c:pt idx="27">
                  <c:v>-27.946598670459409</c:v>
                </c:pt>
                <c:pt idx="28">
                  <c:v>-28.907122779307414</c:v>
                </c:pt>
                <c:pt idx="29">
                  <c:v>-29.486128594305399</c:v>
                </c:pt>
                <c:pt idx="30">
                  <c:v>-30.233254607398898</c:v>
                </c:pt>
                <c:pt idx="31">
                  <c:v>-30.118313330507</c:v>
                </c:pt>
                <c:pt idx="32">
                  <c:v>-30.81667395332137</c:v>
                </c:pt>
                <c:pt idx="33">
                  <c:v>-31.381378063057653</c:v>
                </c:pt>
                <c:pt idx="34">
                  <c:v>-30.698863243523313</c:v>
                </c:pt>
                <c:pt idx="35">
                  <c:v>-31.066543474753594</c:v>
                </c:pt>
                <c:pt idx="36">
                  <c:v>-30.498942343410413</c:v>
                </c:pt>
                <c:pt idx="37">
                  <c:v>-31.24453328519942</c:v>
                </c:pt>
                <c:pt idx="38">
                  <c:v>-31.399577276795622</c:v>
                </c:pt>
                <c:pt idx="39">
                  <c:v>-30.287984066613284</c:v>
                </c:pt>
                <c:pt idx="40">
                  <c:v>-30.704817528358859</c:v>
                </c:pt>
                <c:pt idx="41">
                  <c:v>-30.936777090627825</c:v>
                </c:pt>
                <c:pt idx="42">
                  <c:v>-30.59549637600427</c:v>
                </c:pt>
                <c:pt idx="43">
                  <c:v>-31.357581555383835</c:v>
                </c:pt>
                <c:pt idx="44">
                  <c:v>-30.71991108048082</c:v>
                </c:pt>
                <c:pt idx="45">
                  <c:v>-29.353335381785357</c:v>
                </c:pt>
                <c:pt idx="46">
                  <c:v>-28.601913820914831</c:v>
                </c:pt>
                <c:pt idx="47">
                  <c:v>-29.251705803540677</c:v>
                </c:pt>
                <c:pt idx="48">
                  <c:v>-29.594935849918823</c:v>
                </c:pt>
                <c:pt idx="49">
                  <c:v>-28.667170594887654</c:v>
                </c:pt>
                <c:pt idx="50">
                  <c:v>-28.892599176293881</c:v>
                </c:pt>
                <c:pt idx="51">
                  <c:v>-28.145232499861063</c:v>
                </c:pt>
                <c:pt idx="52">
                  <c:v>-27.107406822939961</c:v>
                </c:pt>
                <c:pt idx="53">
                  <c:v>-27.90957853141424</c:v>
                </c:pt>
                <c:pt idx="54">
                  <c:v>-26.167340258456917</c:v>
                </c:pt>
                <c:pt idx="55">
                  <c:v>-26.846632990407631</c:v>
                </c:pt>
                <c:pt idx="56">
                  <c:v>-26.660304740409185</c:v>
                </c:pt>
                <c:pt idx="57">
                  <c:v>-25.852803570811805</c:v>
                </c:pt>
                <c:pt idx="58">
                  <c:v>-25.700805239862973</c:v>
                </c:pt>
                <c:pt idx="59">
                  <c:v>-24.794796337484041</c:v>
                </c:pt>
                <c:pt idx="60">
                  <c:v>-24.805409441389692</c:v>
                </c:pt>
                <c:pt idx="61">
                  <c:v>-24.424650079953288</c:v>
                </c:pt>
                <c:pt idx="62">
                  <c:v>-24.226153452749692</c:v>
                </c:pt>
                <c:pt idx="63">
                  <c:v>-24.402522333331962</c:v>
                </c:pt>
                <c:pt idx="64">
                  <c:v>-23.608874040235335</c:v>
                </c:pt>
                <c:pt idx="65">
                  <c:v>-23.756506593378795</c:v>
                </c:pt>
                <c:pt idx="66">
                  <c:v>-23.370340898356567</c:v>
                </c:pt>
                <c:pt idx="67">
                  <c:v>-23.442933378414381</c:v>
                </c:pt>
                <c:pt idx="68">
                  <c:v>-22.811565547604353</c:v>
                </c:pt>
                <c:pt idx="69">
                  <c:v>-21.992528391817579</c:v>
                </c:pt>
                <c:pt idx="70">
                  <c:v>-21.867659852467057</c:v>
                </c:pt>
                <c:pt idx="71">
                  <c:v>-22.083979628510463</c:v>
                </c:pt>
                <c:pt idx="72">
                  <c:v>-20.247981991274418</c:v>
                </c:pt>
                <c:pt idx="73">
                  <c:v>-20.300166165779775</c:v>
                </c:pt>
                <c:pt idx="74">
                  <c:v>-19.800132296581676</c:v>
                </c:pt>
                <c:pt idx="75">
                  <c:v>-18.854881409207103</c:v>
                </c:pt>
                <c:pt idx="76">
                  <c:v>-19.041043562788222</c:v>
                </c:pt>
                <c:pt idx="77">
                  <c:v>-18.18786694336486</c:v>
                </c:pt>
                <c:pt idx="78">
                  <c:v>-18.24243929000723</c:v>
                </c:pt>
                <c:pt idx="79">
                  <c:v>-18.030895869515099</c:v>
                </c:pt>
                <c:pt idx="80">
                  <c:v>-16.829363889476092</c:v>
                </c:pt>
                <c:pt idx="81">
                  <c:v>-17.436427475876513</c:v>
                </c:pt>
                <c:pt idx="82">
                  <c:v>-16.897960531895563</c:v>
                </c:pt>
                <c:pt idx="83">
                  <c:v>-16.64221714456156</c:v>
                </c:pt>
                <c:pt idx="84">
                  <c:v>-16.09332454816003</c:v>
                </c:pt>
                <c:pt idx="85">
                  <c:v>-15.082435587462555</c:v>
                </c:pt>
                <c:pt idx="86">
                  <c:v>-15.296465791405081</c:v>
                </c:pt>
                <c:pt idx="87">
                  <c:v>-14.342391357149401</c:v>
                </c:pt>
                <c:pt idx="88">
                  <c:v>-15.498144253832749</c:v>
                </c:pt>
                <c:pt idx="89">
                  <c:v>-14.656591961107932</c:v>
                </c:pt>
                <c:pt idx="90">
                  <c:v>-13.738547888476353</c:v>
                </c:pt>
                <c:pt idx="91">
                  <c:v>-13.142741943519779</c:v>
                </c:pt>
                <c:pt idx="92">
                  <c:v>-13.803033095674639</c:v>
                </c:pt>
                <c:pt idx="93">
                  <c:v>-13.740299430730071</c:v>
                </c:pt>
                <c:pt idx="94">
                  <c:v>-13.337357450564777</c:v>
                </c:pt>
                <c:pt idx="95">
                  <c:v>-13.527091738866638</c:v>
                </c:pt>
                <c:pt idx="96">
                  <c:v>-13.570257165885483</c:v>
                </c:pt>
                <c:pt idx="97">
                  <c:v>-12.634487954356102</c:v>
                </c:pt>
                <c:pt idx="98">
                  <c:v>-11.916560755091814</c:v>
                </c:pt>
                <c:pt idx="99">
                  <c:v>-10.630953031048183</c:v>
                </c:pt>
                <c:pt idx="100">
                  <c:v>-10.203998485079865</c:v>
                </c:pt>
                <c:pt idx="101">
                  <c:v>-8.226944200135252</c:v>
                </c:pt>
                <c:pt idx="102">
                  <c:v>-7.5211175400752506</c:v>
                </c:pt>
                <c:pt idx="103">
                  <c:v>-5.3109267704486323</c:v>
                </c:pt>
                <c:pt idx="104">
                  <c:v>-4.4986592543658572</c:v>
                </c:pt>
                <c:pt idx="105">
                  <c:v>-4.604760242623442</c:v>
                </c:pt>
                <c:pt idx="106">
                  <c:v>-3.4758420286953431</c:v>
                </c:pt>
                <c:pt idx="107">
                  <c:v>-3.7452978322563557</c:v>
                </c:pt>
                <c:pt idx="108">
                  <c:v>-4.2764138946780168</c:v>
                </c:pt>
                <c:pt idx="109">
                  <c:v>-3.5784268140005646</c:v>
                </c:pt>
                <c:pt idx="110">
                  <c:v>-3.7691812346385261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0D-414D-BB40-D5CEA396F35C}"/>
            </c:ext>
          </c:extLst>
        </c:ser>
        <c:ser>
          <c:idx val="0"/>
          <c:order val="20"/>
          <c:tx>
            <c:v>median</c:v>
          </c:tx>
          <c:spPr>
            <a:ln w="571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graph!$AC$6:$AC$116</c:f>
              <c:numCache>
                <c:formatCode>General</c:formatCode>
                <c:ptCount val="111"/>
                <c:pt idx="0">
                  <c:v>4.7720431265206087E-2</c:v>
                </c:pt>
                <c:pt idx="1">
                  <c:v>-7.032931127141151E-3</c:v>
                </c:pt>
                <c:pt idx="2">
                  <c:v>0.37741095507470501</c:v>
                </c:pt>
                <c:pt idx="3">
                  <c:v>-4.1570827702022084E-2</c:v>
                </c:pt>
                <c:pt idx="4">
                  <c:v>-0.42773425665464748</c:v>
                </c:pt>
                <c:pt idx="5">
                  <c:v>-7.998626860219181E-2</c:v>
                </c:pt>
                <c:pt idx="6">
                  <c:v>-0.80802401707973259</c:v>
                </c:pt>
                <c:pt idx="7">
                  <c:v>-0.29259680112486075</c:v>
                </c:pt>
                <c:pt idx="8">
                  <c:v>0.30276009276050586</c:v>
                </c:pt>
                <c:pt idx="9">
                  <c:v>0.3144951097202594</c:v>
                </c:pt>
                <c:pt idx="10">
                  <c:v>0.99508920707373494</c:v>
                </c:pt>
                <c:pt idx="11">
                  <c:v>1.6371529273281951</c:v>
                </c:pt>
                <c:pt idx="12">
                  <c:v>1.3742452966390526</c:v>
                </c:pt>
                <c:pt idx="13">
                  <c:v>1.2459157665608616</c:v>
                </c:pt>
                <c:pt idx="14">
                  <c:v>0.72491528159568197</c:v>
                </c:pt>
                <c:pt idx="15">
                  <c:v>3.378508428048133</c:v>
                </c:pt>
                <c:pt idx="16">
                  <c:v>1.5352022904392615</c:v>
                </c:pt>
                <c:pt idx="17">
                  <c:v>2.1955438360449531</c:v>
                </c:pt>
                <c:pt idx="18">
                  <c:v>0.69452256591801509</c:v>
                </c:pt>
                <c:pt idx="19">
                  <c:v>5.9295855267611566E-2</c:v>
                </c:pt>
                <c:pt idx="20">
                  <c:v>-9.2764018082897137E-2</c:v>
                </c:pt>
                <c:pt idx="21">
                  <c:v>-0.33806807330782651</c:v>
                </c:pt>
                <c:pt idx="22">
                  <c:v>0.43877514610011981</c:v>
                </c:pt>
                <c:pt idx="23">
                  <c:v>0.43383349394586374</c:v>
                </c:pt>
                <c:pt idx="24">
                  <c:v>0.17783655513685187</c:v>
                </c:pt>
                <c:pt idx="25">
                  <c:v>1.0173973854189149</c:v>
                </c:pt>
                <c:pt idx="26">
                  <c:v>0.82476900789556673</c:v>
                </c:pt>
                <c:pt idx="27">
                  <c:v>-0.10359479314941743</c:v>
                </c:pt>
                <c:pt idx="28">
                  <c:v>-0.41547461989206924</c:v>
                </c:pt>
                <c:pt idx="29">
                  <c:v>0.2441766313698947</c:v>
                </c:pt>
                <c:pt idx="30">
                  <c:v>-0.25421875535514205</c:v>
                </c:pt>
                <c:pt idx="31">
                  <c:v>-0.80709407881140227</c:v>
                </c:pt>
                <c:pt idx="32">
                  <c:v>-0.94443118723827646</c:v>
                </c:pt>
                <c:pt idx="33">
                  <c:v>-1.5656086690108451</c:v>
                </c:pt>
                <c:pt idx="34">
                  <c:v>-1.0525248495512129</c:v>
                </c:pt>
                <c:pt idx="35">
                  <c:v>-1.2731415582517775</c:v>
                </c:pt>
                <c:pt idx="36">
                  <c:v>-1.4821312377921561</c:v>
                </c:pt>
                <c:pt idx="37">
                  <c:v>-3.0244784108642979</c:v>
                </c:pt>
                <c:pt idx="38">
                  <c:v>-1.4342077049080766</c:v>
                </c:pt>
                <c:pt idx="39">
                  <c:v>-1.7135118035479753</c:v>
                </c:pt>
                <c:pt idx="40">
                  <c:v>-1.9322627004559398</c:v>
                </c:pt>
                <c:pt idx="41">
                  <c:v>0.37687943475500751</c:v>
                </c:pt>
                <c:pt idx="42">
                  <c:v>-0.12126502363495312</c:v>
                </c:pt>
                <c:pt idx="43">
                  <c:v>0.42390956164168991</c:v>
                </c:pt>
                <c:pt idx="44">
                  <c:v>0.67708831534622926</c:v>
                </c:pt>
                <c:pt idx="45">
                  <c:v>2.4669332409978608</c:v>
                </c:pt>
                <c:pt idx="46">
                  <c:v>2.5370402227612594</c:v>
                </c:pt>
                <c:pt idx="47">
                  <c:v>2.2201312803781867</c:v>
                </c:pt>
                <c:pt idx="48">
                  <c:v>3.0440671310774743</c:v>
                </c:pt>
                <c:pt idx="49">
                  <c:v>2.8973418412551184</c:v>
                </c:pt>
                <c:pt idx="50">
                  <c:v>2.0908192924479918</c:v>
                </c:pt>
                <c:pt idx="51">
                  <c:v>2.8332332011556551</c:v>
                </c:pt>
                <c:pt idx="52">
                  <c:v>2.19624618042995</c:v>
                </c:pt>
                <c:pt idx="53">
                  <c:v>2.2662646435565899</c:v>
                </c:pt>
                <c:pt idx="54">
                  <c:v>3.0800206394949941</c:v>
                </c:pt>
                <c:pt idx="55">
                  <c:v>2.7141156444126571</c:v>
                </c:pt>
                <c:pt idx="56">
                  <c:v>1.7255242987144377</c:v>
                </c:pt>
                <c:pt idx="57">
                  <c:v>1.5846635648748566</c:v>
                </c:pt>
                <c:pt idx="58">
                  <c:v>0.52381718220680296</c:v>
                </c:pt>
                <c:pt idx="59">
                  <c:v>1.3953138535967797</c:v>
                </c:pt>
                <c:pt idx="60">
                  <c:v>1.7421138701330658</c:v>
                </c:pt>
                <c:pt idx="61">
                  <c:v>0.5032584097441678</c:v>
                </c:pt>
                <c:pt idx="62">
                  <c:v>0.31388193992048441</c:v>
                </c:pt>
                <c:pt idx="63">
                  <c:v>0.60718935823012132</c:v>
                </c:pt>
                <c:pt idx="64">
                  <c:v>-0.92350251785901072</c:v>
                </c:pt>
                <c:pt idx="65">
                  <c:v>-0.77081763577039708</c:v>
                </c:pt>
                <c:pt idx="66">
                  <c:v>-0.95394855645407839</c:v>
                </c:pt>
                <c:pt idx="67">
                  <c:v>-0.83037053564237828</c:v>
                </c:pt>
                <c:pt idx="68">
                  <c:v>-0.9590427751435906</c:v>
                </c:pt>
                <c:pt idx="69">
                  <c:v>-0.10815510891280178</c:v>
                </c:pt>
                <c:pt idx="70">
                  <c:v>0.33872927778479101</c:v>
                </c:pt>
                <c:pt idx="71">
                  <c:v>0.19428157229479978</c:v>
                </c:pt>
                <c:pt idx="72">
                  <c:v>0.14315180346772438</c:v>
                </c:pt>
                <c:pt idx="73">
                  <c:v>-0.93691992160159576</c:v>
                </c:pt>
                <c:pt idx="74">
                  <c:v>-1.2050929805900006</c:v>
                </c:pt>
                <c:pt idx="75">
                  <c:v>-0.78135914330186318</c:v>
                </c:pt>
                <c:pt idx="76">
                  <c:v>-2.9337748620815081</c:v>
                </c:pt>
                <c:pt idx="77">
                  <c:v>-2.2110614596394105</c:v>
                </c:pt>
                <c:pt idx="78">
                  <c:v>-3.9262495515917673</c:v>
                </c:pt>
                <c:pt idx="79">
                  <c:v>-3.7874962605732119</c:v>
                </c:pt>
                <c:pt idx="80">
                  <c:v>-3.5868938179813297</c:v>
                </c:pt>
                <c:pt idx="81">
                  <c:v>-2.6062136502158637</c:v>
                </c:pt>
                <c:pt idx="82">
                  <c:v>-2.6494950931917405</c:v>
                </c:pt>
                <c:pt idx="83">
                  <c:v>-3.0614868527366026</c:v>
                </c:pt>
                <c:pt idx="84">
                  <c:v>-2.6328721335979282</c:v>
                </c:pt>
                <c:pt idx="85">
                  <c:v>-2.5516116976701722</c:v>
                </c:pt>
                <c:pt idx="86">
                  <c:v>-2.1589273205980435</c:v>
                </c:pt>
                <c:pt idx="87">
                  <c:v>-2.0234992543202184</c:v>
                </c:pt>
                <c:pt idx="88">
                  <c:v>-1.4469952284844112</c:v>
                </c:pt>
                <c:pt idx="89">
                  <c:v>-1.5141400892178032</c:v>
                </c:pt>
                <c:pt idx="90">
                  <c:v>-1.504060520928733</c:v>
                </c:pt>
                <c:pt idx="91">
                  <c:v>-0.86480761648678672</c:v>
                </c:pt>
                <c:pt idx="92">
                  <c:v>-1.5529849756213343</c:v>
                </c:pt>
                <c:pt idx="93">
                  <c:v>-1.6637201424158121</c:v>
                </c:pt>
                <c:pt idx="94">
                  <c:v>-1.1068173268873007</c:v>
                </c:pt>
                <c:pt idx="95">
                  <c:v>-1.5737608177287052</c:v>
                </c:pt>
                <c:pt idx="96">
                  <c:v>-1.5601598866106721</c:v>
                </c:pt>
                <c:pt idx="97">
                  <c:v>-0.84995919932382669</c:v>
                </c:pt>
                <c:pt idx="98">
                  <c:v>-0.96723897795763514</c:v>
                </c:pt>
                <c:pt idx="99">
                  <c:v>-0.87251179547104285</c:v>
                </c:pt>
                <c:pt idx="100">
                  <c:v>-0.57900967124584235</c:v>
                </c:pt>
                <c:pt idx="101">
                  <c:v>0.33204614880921235</c:v>
                </c:pt>
                <c:pt idx="102">
                  <c:v>1.9909166535059562E-2</c:v>
                </c:pt>
                <c:pt idx="103">
                  <c:v>-0.32103053709800655</c:v>
                </c:pt>
                <c:pt idx="104">
                  <c:v>-0.10718203115658634</c:v>
                </c:pt>
                <c:pt idx="105">
                  <c:v>-0.13838053548000612</c:v>
                </c:pt>
                <c:pt idx="106">
                  <c:v>0.48439334431104819</c:v>
                </c:pt>
                <c:pt idx="107">
                  <c:v>0.66545367275767953</c:v>
                </c:pt>
                <c:pt idx="108">
                  <c:v>0.42154356892901729</c:v>
                </c:pt>
                <c:pt idx="109">
                  <c:v>0.11168378299578416</c:v>
                </c:pt>
                <c:pt idx="110">
                  <c:v>-0.24218044466782368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21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graph!$AA$16:$AA$56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2402960"/>
        <c:axId val="-822408960"/>
      </c:scatterChart>
      <c:valAx>
        <c:axId val="-822402960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822408960"/>
        <c:crossesAt val="-40"/>
        <c:crossBetween val="midCat"/>
        <c:majorUnit val="5"/>
      </c:valAx>
      <c:valAx>
        <c:axId val="-822408960"/>
        <c:scaling>
          <c:orientation val="minMax"/>
          <c:max val="50"/>
          <c:min val="-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82240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'6885'!$L$1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'6885'!$A$2:$A$141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'6885'!$L$2:$L$141</c:f>
              <c:numCache>
                <c:formatCode>0.00</c:formatCode>
                <c:ptCount val="140"/>
                <c:pt idx="0">
                  <c:v>2.4375716921693136</c:v>
                </c:pt>
                <c:pt idx="1">
                  <c:v>2.3536959635067389</c:v>
                </c:pt>
                <c:pt idx="2">
                  <c:v>2.3426357955415846</c:v>
                </c:pt>
                <c:pt idx="3">
                  <c:v>2.2808881487281005</c:v>
                </c:pt>
                <c:pt idx="4">
                  <c:v>2.2927591769154132</c:v>
                </c:pt>
                <c:pt idx="5">
                  <c:v>2.2097356713123668</c:v>
                </c:pt>
                <c:pt idx="6">
                  <c:v>2.1539040634513666</c:v>
                </c:pt>
                <c:pt idx="7">
                  <c:v>2.1050425280620138</c:v>
                </c:pt>
                <c:pt idx="8">
                  <c:v>2.1554121539852558</c:v>
                </c:pt>
                <c:pt idx="9">
                  <c:v>2.2171862742656576</c:v>
                </c:pt>
                <c:pt idx="10">
                  <c:v>2.1776488052505267</c:v>
                </c:pt>
                <c:pt idx="11">
                  <c:v>2.1146068134233902</c:v>
                </c:pt>
                <c:pt idx="12">
                  <c:v>2.1341460108365724</c:v>
                </c:pt>
                <c:pt idx="13">
                  <c:v>2.0960201830936902</c:v>
                </c:pt>
                <c:pt idx="14">
                  <c:v>2.0496559638869587</c:v>
                </c:pt>
                <c:pt idx="15">
                  <c:v>2.0321282265147831</c:v>
                </c:pt>
                <c:pt idx="16">
                  <c:v>2.1060593501896534</c:v>
                </c:pt>
                <c:pt idx="17">
                  <c:v>2.1104318856837008</c:v>
                </c:pt>
                <c:pt idx="18">
                  <c:v>2.1059037230434994</c:v>
                </c:pt>
                <c:pt idx="19">
                  <c:v>2.0585388741375579</c:v>
                </c:pt>
                <c:pt idx="20">
                  <c:v>2.1408542929232741</c:v>
                </c:pt>
                <c:pt idx="21">
                  <c:v>2.0693267290955024</c:v>
                </c:pt>
                <c:pt idx="22">
                  <c:v>2.1055563955246503</c:v>
                </c:pt>
                <c:pt idx="23">
                  <c:v>2.1772660818713536</c:v>
                </c:pt>
                <c:pt idx="24">
                  <c:v>2.2201764591734792</c:v>
                </c:pt>
                <c:pt idx="25">
                  <c:v>2.2604096791013779</c:v>
                </c:pt>
                <c:pt idx="26">
                  <c:v>2.2063017883542448</c:v>
                </c:pt>
                <c:pt idx="27">
                  <c:v>2.2174020457571779</c:v>
                </c:pt>
                <c:pt idx="28">
                  <c:v>2.2191944749000037</c:v>
                </c:pt>
                <c:pt idx="29">
                  <c:v>2.2274389513742836</c:v>
                </c:pt>
                <c:pt idx="30">
                  <c:v>2.2308623179399798</c:v>
                </c:pt>
                <c:pt idx="31">
                  <c:v>2.1731194436518551</c:v>
                </c:pt>
                <c:pt idx="32">
                  <c:v>2.1281327475308207</c:v>
                </c:pt>
                <c:pt idx="33">
                  <c:v>2.1720984960468961</c:v>
                </c:pt>
                <c:pt idx="34">
                  <c:v>2.0551707475774847</c:v>
                </c:pt>
                <c:pt idx="35">
                  <c:v>2.1910753712717783</c:v>
                </c:pt>
                <c:pt idx="36">
                  <c:v>2.2109764111477355</c:v>
                </c:pt>
                <c:pt idx="37">
                  <c:v>2.2547408850137649</c:v>
                </c:pt>
                <c:pt idx="38">
                  <c:v>2.3152103084473477</c:v>
                </c:pt>
                <c:pt idx="39">
                  <c:v>2.2795573879792195</c:v>
                </c:pt>
                <c:pt idx="40">
                  <c:v>2.2063709501752005</c:v>
                </c:pt>
                <c:pt idx="41">
                  <c:v>2.2067086530705713</c:v>
                </c:pt>
                <c:pt idx="42">
                  <c:v>2.2444212146290066</c:v>
                </c:pt>
                <c:pt idx="43">
                  <c:v>2.2594521737772904</c:v>
                </c:pt>
                <c:pt idx="44">
                  <c:v>2.3153353520378879</c:v>
                </c:pt>
                <c:pt idx="45">
                  <c:v>2.3134600749559402</c:v>
                </c:pt>
                <c:pt idx="46">
                  <c:v>2.2559969733874623</c:v>
                </c:pt>
                <c:pt idx="47">
                  <c:v>2.2394543151954296</c:v>
                </c:pt>
                <c:pt idx="48">
                  <c:v>2.2175098422111885</c:v>
                </c:pt>
                <c:pt idx="49">
                  <c:v>2.1709168128846152</c:v>
                </c:pt>
                <c:pt idx="50">
                  <c:v>2.1307514712174394</c:v>
                </c:pt>
                <c:pt idx="51">
                  <c:v>2.1243084910161705</c:v>
                </c:pt>
                <c:pt idx="52">
                  <c:v>2.0406751744481602</c:v>
                </c:pt>
                <c:pt idx="53">
                  <c:v>1.9686675314454001</c:v>
                </c:pt>
                <c:pt idx="54">
                  <c:v>1.8856891416793446</c:v>
                </c:pt>
                <c:pt idx="55">
                  <c:v>1.9024567039619638</c:v>
                </c:pt>
                <c:pt idx="56">
                  <c:v>1.8909159773947932</c:v>
                </c:pt>
                <c:pt idx="57">
                  <c:v>1.8668564249387785</c:v>
                </c:pt>
                <c:pt idx="58">
                  <c:v>1.8879166413736652</c:v>
                </c:pt>
                <c:pt idx="59">
                  <c:v>1.8687424431264721</c:v>
                </c:pt>
                <c:pt idx="60">
                  <c:v>1.8305964628260238</c:v>
                </c:pt>
                <c:pt idx="61">
                  <c:v>1.8681691679181707</c:v>
                </c:pt>
                <c:pt idx="62">
                  <c:v>1.8949981644701379</c:v>
                </c:pt>
                <c:pt idx="63">
                  <c:v>1.886250780434972</c:v>
                </c:pt>
                <c:pt idx="64">
                  <c:v>1.8564468231045597</c:v>
                </c:pt>
                <c:pt idx="65">
                  <c:v>1.9176265917971591</c:v>
                </c:pt>
                <c:pt idx="66">
                  <c:v>1.8937096656273744</c:v>
                </c:pt>
                <c:pt idx="67">
                  <c:v>1.9298469534437144</c:v>
                </c:pt>
                <c:pt idx="68">
                  <c:v>1.9766087490033075</c:v>
                </c:pt>
                <c:pt idx="69">
                  <c:v>1.9926005907540372</c:v>
                </c:pt>
                <c:pt idx="70">
                  <c:v>1.9774701608973453</c:v>
                </c:pt>
                <c:pt idx="71">
                  <c:v>1.974518037685481</c:v>
                </c:pt>
                <c:pt idx="72">
                  <c:v>2.0044251863681017</c:v>
                </c:pt>
                <c:pt idx="73">
                  <c:v>1.9159559993287159</c:v>
                </c:pt>
                <c:pt idx="74">
                  <c:v>1.9860692355611</c:v>
                </c:pt>
                <c:pt idx="75">
                  <c:v>2.067850309336944</c:v>
                </c:pt>
                <c:pt idx="76">
                  <c:v>2.0630175583349435</c:v>
                </c:pt>
                <c:pt idx="77">
                  <c:v>2.1691863406736491</c:v>
                </c:pt>
                <c:pt idx="78">
                  <c:v>2.1433440663178089</c:v>
                </c:pt>
                <c:pt idx="79">
                  <c:v>2.1063023991061876</c:v>
                </c:pt>
                <c:pt idx="80">
                  <c:v>2.1371722725386024</c:v>
                </c:pt>
                <c:pt idx="81">
                  <c:v>2.1603302848668529</c:v>
                </c:pt>
                <c:pt idx="82">
                  <c:v>2.1711442408915165</c:v>
                </c:pt>
                <c:pt idx="83">
                  <c:v>2.1057896325718386</c:v>
                </c:pt>
                <c:pt idx="84">
                  <c:v>2.0883731572383732</c:v>
                </c:pt>
                <c:pt idx="85">
                  <c:v>2.1102127528557029</c:v>
                </c:pt>
                <c:pt idx="86">
                  <c:v>2.1250372744719854</c:v>
                </c:pt>
                <c:pt idx="87">
                  <c:v>2.0589468220327465</c:v>
                </c:pt>
                <c:pt idx="88">
                  <c:v>2.0876257673516934</c:v>
                </c:pt>
                <c:pt idx="89">
                  <c:v>2.1426828802553826</c:v>
                </c:pt>
                <c:pt idx="90">
                  <c:v>2.0284250323944319</c:v>
                </c:pt>
                <c:pt idx="91">
                  <c:v>2.064794366531487</c:v>
                </c:pt>
                <c:pt idx="92">
                  <c:v>2.0175789225876448</c:v>
                </c:pt>
                <c:pt idx="93">
                  <c:v>2.0166061237840807</c:v>
                </c:pt>
                <c:pt idx="94">
                  <c:v>2.0930502369608726</c:v>
                </c:pt>
                <c:pt idx="95">
                  <c:v>2.0852872017256168</c:v>
                </c:pt>
                <c:pt idx="96">
                  <c:v>2.0008811847370853</c:v>
                </c:pt>
                <c:pt idx="97">
                  <c:v>2.0362247904537565</c:v>
                </c:pt>
                <c:pt idx="98">
                  <c:v>2.0551994716064028</c:v>
                </c:pt>
                <c:pt idx="99">
                  <c:v>1.9831056489153827</c:v>
                </c:pt>
                <c:pt idx="100">
                  <c:v>1.9813959761717492</c:v>
                </c:pt>
                <c:pt idx="101">
                  <c:v>1.9794133528652222</c:v>
                </c:pt>
                <c:pt idx="102">
                  <c:v>1.9106508491973546</c:v>
                </c:pt>
                <c:pt idx="103">
                  <c:v>1.9874033765953347</c:v>
                </c:pt>
                <c:pt idx="104">
                  <c:v>1.9611293806741639</c:v>
                </c:pt>
                <c:pt idx="105">
                  <c:v>1.9037729387054547</c:v>
                </c:pt>
                <c:pt idx="106">
                  <c:v>2.0086128013030846</c:v>
                </c:pt>
                <c:pt idx="107">
                  <c:v>2.028579158221155</c:v>
                </c:pt>
                <c:pt idx="108">
                  <c:v>1.9032087448533817</c:v>
                </c:pt>
                <c:pt idx="109">
                  <c:v>1.8913533765491839</c:v>
                </c:pt>
                <c:pt idx="110">
                  <c:v>1.7810684185902721</c:v>
                </c:pt>
                <c:pt idx="111">
                  <c:v>1.834962606439041</c:v>
                </c:pt>
                <c:pt idx="112">
                  <c:v>1.7136690118559048</c:v>
                </c:pt>
                <c:pt idx="113">
                  <c:v>1.7277864053684959</c:v>
                </c:pt>
                <c:pt idx="114">
                  <c:v>1.6762929361691616</c:v>
                </c:pt>
                <c:pt idx="115">
                  <c:v>1.6673143403913946</c:v>
                </c:pt>
                <c:pt idx="116">
                  <c:v>1.6104968038160883</c:v>
                </c:pt>
                <c:pt idx="117">
                  <c:v>1.6785354636795156</c:v>
                </c:pt>
                <c:pt idx="118">
                  <c:v>1.5806115014708322</c:v>
                </c:pt>
                <c:pt idx="119">
                  <c:v>1.592657876870915</c:v>
                </c:pt>
                <c:pt idx="120">
                  <c:v>1.5986716828460832</c:v>
                </c:pt>
                <c:pt idx="121">
                  <c:v>1.578579102186225</c:v>
                </c:pt>
                <c:pt idx="122">
                  <c:v>1.5851302757078811</c:v>
                </c:pt>
                <c:pt idx="123">
                  <c:v>1.601241579906749</c:v>
                </c:pt>
                <c:pt idx="124">
                  <c:v>1.544840754858219</c:v>
                </c:pt>
                <c:pt idx="125">
                  <c:v>1.5885525209583808</c:v>
                </c:pt>
                <c:pt idx="126">
                  <c:v>1.5644821984194239</c:v>
                </c:pt>
                <c:pt idx="127">
                  <c:v>1.6172818964790183</c:v>
                </c:pt>
                <c:pt idx="128">
                  <c:v>1.6229451908400592</c:v>
                </c:pt>
                <c:pt idx="129">
                  <c:v>1.6167724173963613</c:v>
                </c:pt>
                <c:pt idx="130">
                  <c:v>1.6258639537655326</c:v>
                </c:pt>
                <c:pt idx="131">
                  <c:v>1.5916680102855374</c:v>
                </c:pt>
                <c:pt idx="132">
                  <c:v>1.604680232193703</c:v>
                </c:pt>
                <c:pt idx="133">
                  <c:v>1.5800556802309502</c:v>
                </c:pt>
                <c:pt idx="134">
                  <c:v>1.6305622407717633</c:v>
                </c:pt>
                <c:pt idx="135">
                  <c:v>1.6743325036649988</c:v>
                </c:pt>
                <c:pt idx="136">
                  <c:v>1.6263146119908432</c:v>
                </c:pt>
                <c:pt idx="137">
                  <c:v>1.6877306479586103</c:v>
                </c:pt>
                <c:pt idx="138">
                  <c:v>1.6412861846076452</c:v>
                </c:pt>
                <c:pt idx="139">
                  <c:v>1.6738116905249938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7872480"/>
        <c:axId val="-847869632"/>
      </c:scatterChart>
      <c:valAx>
        <c:axId val="-84787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7869632"/>
        <c:crossesAt val="0"/>
        <c:crossBetween val="midCat"/>
        <c:majorUnit val="10"/>
      </c:valAx>
      <c:valAx>
        <c:axId val="-8478696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78724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'6885'!$A$2:$A$179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'6885'!$P$2:$P$177</c:f>
              <c:numCache>
                <c:formatCode>General</c:formatCode>
                <c:ptCount val="176"/>
                <c:pt idx="4">
                  <c:v>-5.8207052229967591</c:v>
                </c:pt>
                <c:pt idx="5">
                  <c:v>-8.9758242381609232</c:v>
                </c:pt>
                <c:pt idx="6">
                  <c:v>-11.026800618000589</c:v>
                </c:pt>
                <c:pt idx="7">
                  <c:v>-12.794753199345019</c:v>
                </c:pt>
                <c:pt idx="8">
                  <c:v>-10.533367446256831</c:v>
                </c:pt>
                <c:pt idx="9">
                  <c:v>-7.8088956454969178</c:v>
                </c:pt>
                <c:pt idx="10">
                  <c:v>-9.1982391530636676</c:v>
                </c:pt>
                <c:pt idx="11">
                  <c:v>-11.541997317742165</c:v>
                </c:pt>
                <c:pt idx="12">
                  <c:v>-10.532498832920782</c:v>
                </c:pt>
                <c:pt idx="13">
                  <c:v>-11.864521835340758</c:v>
                </c:pt>
                <c:pt idx="14">
                  <c:v>-13.531069457852402</c:v>
                </c:pt>
                <c:pt idx="15">
                  <c:v>-14.026695162801047</c:v>
                </c:pt>
                <c:pt idx="16">
                  <c:v>-10.808581252433555</c:v>
                </c:pt>
                <c:pt idx="17">
                  <c:v>-10.414933791300566</c:v>
                </c:pt>
                <c:pt idx="18">
                  <c:v>-10.382704293246391</c:v>
                </c:pt>
                <c:pt idx="19">
                  <c:v>-12.089883059768306</c:v>
                </c:pt>
                <c:pt idx="20">
                  <c:v>-8.5313200278702777</c:v>
                </c:pt>
                <c:pt idx="21">
                  <c:v>-11.219639720394241</c:v>
                </c:pt>
                <c:pt idx="22">
                  <c:v>-9.5324151489675071</c:v>
                </c:pt>
                <c:pt idx="23">
                  <c:v>-6.4045039779968089</c:v>
                </c:pt>
                <c:pt idx="24">
                  <c:v>-4.4460053020884116</c:v>
                </c:pt>
                <c:pt idx="25">
                  <c:v>-2.5962141399548435</c:v>
                </c:pt>
                <c:pt idx="26">
                  <c:v>-4.5771979957451014</c:v>
                </c:pt>
                <c:pt idx="27">
                  <c:v>-3.9103675199996144</c:v>
                </c:pt>
                <c:pt idx="28">
                  <c:v>-3.6214867600759435</c:v>
                </c:pt>
                <c:pt idx="29">
                  <c:v>-3.0706169101898566</c:v>
                </c:pt>
                <c:pt idx="30">
                  <c:v>-2.7155109988913151</c:v>
                </c:pt>
                <c:pt idx="31">
                  <c:v>-4.8440954504320377</c:v>
                </c:pt>
                <c:pt idx="32">
                  <c:v>-6.454707956369961</c:v>
                </c:pt>
                <c:pt idx="33">
                  <c:v>-4.4533553257846599</c:v>
                </c:pt>
                <c:pt idx="34">
                  <c:v>-8.9851756077112785</c:v>
                </c:pt>
                <c:pt idx="35">
                  <c:v>-3.2505921121437429</c:v>
                </c:pt>
                <c:pt idx="36">
                  <c:v>-2.2264008061662115</c:v>
                </c:pt>
                <c:pt idx="37">
                  <c:v>-0.23322104842099142</c:v>
                </c:pt>
                <c:pt idx="38">
                  <c:v>2.4382727870489744</c:v>
                </c:pt>
                <c:pt idx="39">
                  <c:v>1.2066636057297593</c:v>
                </c:pt>
                <c:pt idx="40">
                  <c:v>-1.5490156179744319</c:v>
                </c:pt>
                <c:pt idx="41">
                  <c:v>-1.319204853377252</c:v>
                </c:pt>
                <c:pt idx="42">
                  <c:v>0.42823352701175282</c:v>
                </c:pt>
                <c:pt idx="43">
                  <c:v>1.2546724061485091</c:v>
                </c:pt>
                <c:pt idx="44">
                  <c:v>3.7399391205994617</c:v>
                </c:pt>
                <c:pt idx="45">
                  <c:v>3.8798905613915746</c:v>
                </c:pt>
                <c:pt idx="46">
                  <c:v>1.7626664419208384</c:v>
                </c:pt>
                <c:pt idx="47">
                  <c:v>1.3070404432186746</c:v>
                </c:pt>
                <c:pt idx="48">
                  <c:v>0.63207065039136845</c:v>
                </c:pt>
                <c:pt idx="49">
                  <c:v>-1.0437679385363605</c:v>
                </c:pt>
                <c:pt idx="50">
                  <c:v>-2.4586065759853173</c:v>
                </c:pt>
                <c:pt idx="51">
                  <c:v>-2.5041293454668319</c:v>
                </c:pt>
                <c:pt idx="52">
                  <c:v>-5.6840100853290085</c:v>
                </c:pt>
                <c:pt idx="53">
                  <c:v>-8.3918236686605994</c:v>
                </c:pt>
                <c:pt idx="54">
                  <c:v>-11.545110729335144</c:v>
                </c:pt>
                <c:pt idx="55">
                  <c:v>-10.648156081882128</c:v>
                </c:pt>
                <c:pt idx="56">
                  <c:v>-10.90067577228686</c:v>
                </c:pt>
                <c:pt idx="57">
                  <c:v>-11.661529582627004</c:v>
                </c:pt>
                <c:pt idx="58">
                  <c:v>-10.59026924628151</c:v>
                </c:pt>
                <c:pt idx="59">
                  <c:v>-11.152750441300983</c:v>
                </c:pt>
                <c:pt idx="60">
                  <c:v>-12.485591749902854</c:v>
                </c:pt>
                <c:pt idx="61">
                  <c:v>-10.743832321704657</c:v>
                </c:pt>
                <c:pt idx="62">
                  <c:v>-9.4383273533182095</c:v>
                </c:pt>
                <c:pt idx="63">
                  <c:v>-9.577421764843546</c:v>
                </c:pt>
                <c:pt idx="64">
                  <c:v>-10.571530436486761</c:v>
                </c:pt>
                <c:pt idx="65">
                  <c:v>-7.8711926235305265</c:v>
                </c:pt>
                <c:pt idx="66">
                  <c:v>-8.6262550115492758</c:v>
                </c:pt>
                <c:pt idx="67">
                  <c:v>-6.9427815267866952</c:v>
                </c:pt>
                <c:pt idx="68">
                  <c:v>-4.8278937990777191</c:v>
                </c:pt>
                <c:pt idx="69">
                  <c:v>-3.9624377296379292</c:v>
                </c:pt>
                <c:pt idx="70">
                  <c:v>-4.3607193851590802</c:v>
                </c:pt>
                <c:pt idx="71">
                  <c:v>-4.26449390034856</c:v>
                </c:pt>
                <c:pt idx="72">
                  <c:v>-2.8339987956461052</c:v>
                </c:pt>
                <c:pt idx="73">
                  <c:v>-6.2102428352310515</c:v>
                </c:pt>
                <c:pt idx="74">
                  <c:v>-3.1471564386512543</c:v>
                </c:pt>
                <c:pt idx="75">
                  <c:v>0.3897092070264449</c:v>
                </c:pt>
                <c:pt idx="76">
                  <c:v>0.40957071959919261</c:v>
                </c:pt>
                <c:pt idx="77">
                  <c:v>4.9367132873795576</c:v>
                </c:pt>
                <c:pt idx="78">
                  <c:v>4.1034710297454042</c:v>
                </c:pt>
                <c:pt idx="79">
                  <c:v>2.8154709887773093</c:v>
                </c:pt>
                <c:pt idx="80">
                  <c:v>4.285058085234585</c:v>
                </c:pt>
                <c:pt idx="81">
                  <c:v>5.4415006294584911</c:v>
                </c:pt>
                <c:pt idx="82">
                  <c:v>6.0967056731985219</c:v>
                </c:pt>
                <c:pt idx="83">
                  <c:v>3.6590423867520379</c:v>
                </c:pt>
                <c:pt idx="84">
                  <c:v>3.1679345408288615</c:v>
                </c:pt>
                <c:pt idx="85">
                  <c:v>4.2708420167959824</c:v>
                </c:pt>
                <c:pt idx="86">
                  <c:v>5.0888983813036939</c:v>
                </c:pt>
                <c:pt idx="87">
                  <c:v>2.6213557214840191</c:v>
                </c:pt>
                <c:pt idx="88">
                  <c:v>4.0019789227413467</c:v>
                </c:pt>
                <c:pt idx="89">
                  <c:v>6.4537027786254182</c:v>
                </c:pt>
                <c:pt idx="90">
                  <c:v>2.0302953453291481</c:v>
                </c:pt>
                <c:pt idx="91">
                  <c:v>3.72319120430415</c:v>
                </c:pt>
                <c:pt idx="92">
                  <c:v>2.0220791121330977</c:v>
                </c:pt>
                <c:pt idx="93">
                  <c:v>2.1986762020840289</c:v>
                </c:pt>
                <c:pt idx="94">
                  <c:v>5.5188314954221758</c:v>
                </c:pt>
                <c:pt idx="95">
                  <c:v>5.4197071326342137</c:v>
                </c:pt>
                <c:pt idx="96">
                  <c:v>2.2084504481166065</c:v>
                </c:pt>
                <c:pt idx="97">
                  <c:v>3.8596960150835367</c:v>
                </c:pt>
                <c:pt idx="98">
                  <c:v>4.8462719927115989</c:v>
                </c:pt>
                <c:pt idx="99">
                  <c:v>2.1349590336097028</c:v>
                </c:pt>
                <c:pt idx="100">
                  <c:v>2.2816349337338679</c:v>
                </c:pt>
                <c:pt idx="101">
                  <c:v>2.417227519383788</c:v>
                </c:pt>
                <c:pt idx="102">
                  <c:v>-0.15881531623414871</c:v>
                </c:pt>
                <c:pt idx="103">
                  <c:v>3.1738633138046772</c:v>
                </c:pt>
                <c:pt idx="104">
                  <c:v>2.3230907538947179</c:v>
                </c:pt>
                <c:pt idx="105">
                  <c:v>0.21019760877115704</c:v>
                </c:pt>
                <c:pt idx="106">
                  <c:v>4.6833786267190787</c:v>
                </c:pt>
                <c:pt idx="107">
                  <c:v>5.7102221687301027</c:v>
                </c:pt>
                <c:pt idx="108">
                  <c:v>0.83558262650505599</c:v>
                </c:pt>
                <c:pt idx="109">
                  <c:v>0.57028672753995702</c:v>
                </c:pt>
                <c:pt idx="110">
                  <c:v>-3.6917992280166865</c:v>
                </c:pt>
                <c:pt idx="111">
                  <c:v>-1.2872966123345955</c:v>
                </c:pt>
                <c:pt idx="112">
                  <c:v>-5.9963945848129638</c:v>
                </c:pt>
                <c:pt idx="113">
                  <c:v>-5.2070515633506194</c:v>
                </c:pt>
                <c:pt idx="114">
                  <c:v>-7.0818753296531893</c:v>
                </c:pt>
                <c:pt idx="115">
                  <c:v>-7.2303582268669979</c:v>
                </c:pt>
                <c:pt idx="116">
                  <c:v>-9.3213688087760733</c:v>
                </c:pt>
                <c:pt idx="117">
                  <c:v>-6.3425217779416121</c:v>
                </c:pt>
                <c:pt idx="118">
                  <c:v>-10.102682397048223</c:v>
                </c:pt>
                <c:pt idx="119">
                  <c:v>-9.3974342562831463</c:v>
                </c:pt>
                <c:pt idx="120">
                  <c:v>-8.937142064006478</c:v>
                </c:pt>
                <c:pt idx="121">
                  <c:v>-9.5369147046975868</c:v>
                </c:pt>
                <c:pt idx="122">
                  <c:v>-9.0548023943642413</c:v>
                </c:pt>
                <c:pt idx="123">
                  <c:v>-8.1844954835613013</c:v>
                </c:pt>
                <c:pt idx="124">
                  <c:v>-10.258585254436536</c:v>
                </c:pt>
                <c:pt idx="125">
                  <c:v>-8.2675457258161451</c:v>
                </c:pt>
                <c:pt idx="126">
                  <c:v>-9.0288368615638603</c:v>
                </c:pt>
                <c:pt idx="127">
                  <c:v>-6.6687766327875737</c:v>
                </c:pt>
                <c:pt idx="128">
                  <c:v>-6.2227171660457703</c:v>
                </c:pt>
                <c:pt idx="129">
                  <c:v>-6.2572680348450582</c:v>
                </c:pt>
                <c:pt idx="130">
                  <c:v>-5.6720028311114712</c:v>
                </c:pt>
                <c:pt idx="131">
                  <c:v>-6.8444506244854448</c:v>
                </c:pt>
                <c:pt idx="132">
                  <c:v>-6.0999837311761205</c:v>
                </c:pt>
                <c:pt idx="133">
                  <c:v>-6.8837796711993349</c:v>
                </c:pt>
                <c:pt idx="134">
                  <c:v>-4.6168336092667221</c:v>
                </c:pt>
                <c:pt idx="135">
                  <c:v>-2.6234187847447585</c:v>
                </c:pt>
                <c:pt idx="136">
                  <c:v>-4.357114728181493</c:v>
                </c:pt>
                <c:pt idx="137">
                  <c:v>-1.6471831467314579</c:v>
                </c:pt>
                <c:pt idx="138">
                  <c:v>-3.3169891288369646</c:v>
                </c:pt>
                <c:pt idx="139">
                  <c:v>-1.7801741238171731</c:v>
                </c:pt>
                <c:pt idx="140">
                  <c:v>-2.6152107088247813</c:v>
                </c:pt>
                <c:pt idx="141">
                  <c:v>-2.6053545744515803</c:v>
                </c:pt>
                <c:pt idx="142">
                  <c:v>-2.49842911540224</c:v>
                </c:pt>
                <c:pt idx="143">
                  <c:v>-2.2491605272017194</c:v>
                </c:pt>
                <c:pt idx="144">
                  <c:v>-2.2132396628709294</c:v>
                </c:pt>
                <c:pt idx="145">
                  <c:v>-0.4454828088038294</c:v>
                </c:pt>
                <c:pt idx="146">
                  <c:v>-0.8213414783208679</c:v>
                </c:pt>
                <c:pt idx="147">
                  <c:v>0.63799171736826532</c:v>
                </c:pt>
                <c:pt idx="148">
                  <c:v>-2.4889563503090293</c:v>
                </c:pt>
                <c:pt idx="149">
                  <c:v>1.1782360365543947</c:v>
                </c:pt>
                <c:pt idx="150">
                  <c:v>0.41995285167828666</c:v>
                </c:pt>
                <c:pt idx="151">
                  <c:v>5.257489059002908</c:v>
                </c:pt>
                <c:pt idx="152">
                  <c:v>5.7731106669889485</c:v>
                </c:pt>
                <c:pt idx="153">
                  <c:v>5.987090136614011</c:v>
                </c:pt>
                <c:pt idx="154">
                  <c:v>7.8474380128405405</c:v>
                </c:pt>
                <c:pt idx="155">
                  <c:v>7.2423236062673562</c:v>
                </c:pt>
                <c:pt idx="156">
                  <c:v>5.6805180369137602</c:v>
                </c:pt>
                <c:pt idx="157">
                  <c:v>8.7301206595646441</c:v>
                </c:pt>
                <c:pt idx="158">
                  <c:v>6.2274268549584528</c:v>
                </c:pt>
                <c:pt idx="159">
                  <c:v>7.1795574422298003</c:v>
                </c:pt>
                <c:pt idx="160">
                  <c:v>7.7602043427792946</c:v>
                </c:pt>
                <c:pt idx="161">
                  <c:v>5.9197821622792413</c:v>
                </c:pt>
                <c:pt idx="162">
                  <c:v>8.489937688045659</c:v>
                </c:pt>
                <c:pt idx="163">
                  <c:v>5.5268327000557314</c:v>
                </c:pt>
                <c:pt idx="164">
                  <c:v>9.0619375511827602</c:v>
                </c:pt>
                <c:pt idx="165">
                  <c:v>7.3293082750294563</c:v>
                </c:pt>
                <c:pt idx="166">
                  <c:v>7.477021343876709</c:v>
                </c:pt>
                <c:pt idx="167">
                  <c:v>7.1085810984977735</c:v>
                </c:pt>
                <c:pt idx="168">
                  <c:v>8.3362686543423727</c:v>
                </c:pt>
                <c:pt idx="169">
                  <c:v>8.1837566539848652</c:v>
                </c:pt>
                <c:pt idx="170">
                  <c:v>6.1407914287278809</c:v>
                </c:pt>
                <c:pt idx="171">
                  <c:v>7.903175865056661</c:v>
                </c:pt>
                <c:pt idx="172">
                  <c:v>7.7881224907781377</c:v>
                </c:pt>
                <c:pt idx="173">
                  <c:v>7.3281457057134087</c:v>
                </c:pt>
                <c:pt idx="174">
                  <c:v>6.851041985560169</c:v>
                </c:pt>
                <c:pt idx="175">
                  <c:v>7.6677074635867051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summary!$AC$46:$AC$86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8776832"/>
        <c:axId val="-849099344"/>
      </c:scatterChart>
      <c:valAx>
        <c:axId val="-84877683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9099344"/>
        <c:crossesAt val="0"/>
        <c:crossBetween val="midCat"/>
        <c:majorUnit val="10"/>
      </c:valAx>
      <c:valAx>
        <c:axId val="-849099344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4877683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'6885'!$L$1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'6885'!$A$2:$A$141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'6885'!$M$2:$M$177</c:f>
              <c:numCache>
                <c:formatCode>0.00</c:formatCode>
                <c:ptCount val="176"/>
                <c:pt idx="4">
                  <c:v>2.319368595201166</c:v>
                </c:pt>
                <c:pt idx="5">
                  <c:v>2.2416669732552701</c:v>
                </c:pt>
                <c:pt idx="6">
                  <c:v>2.1911572490514204</c:v>
                </c:pt>
                <c:pt idx="7">
                  <c:v>2.1476175973192184</c:v>
                </c:pt>
                <c:pt idx="8">
                  <c:v>2.2033091068996109</c:v>
                </c:pt>
                <c:pt idx="9">
                  <c:v>2.2704051108371632</c:v>
                </c:pt>
                <c:pt idx="10">
                  <c:v>2.2361895254791828</c:v>
                </c:pt>
                <c:pt idx="11">
                  <c:v>2.1784694173091967</c:v>
                </c:pt>
                <c:pt idx="12">
                  <c:v>2.2033304983795299</c:v>
                </c:pt>
                <c:pt idx="13">
                  <c:v>2.1705265542937981</c:v>
                </c:pt>
                <c:pt idx="14">
                  <c:v>2.1294842187442171</c:v>
                </c:pt>
                <c:pt idx="15">
                  <c:v>2.117278365029192</c:v>
                </c:pt>
                <c:pt idx="16">
                  <c:v>2.1965313723612128</c:v>
                </c:pt>
                <c:pt idx="17">
                  <c:v>2.206225791512411</c:v>
                </c:pt>
                <c:pt idx="18">
                  <c:v>2.2070195125293601</c:v>
                </c:pt>
                <c:pt idx="19">
                  <c:v>2.1649765472805691</c:v>
                </c:pt>
                <c:pt idx="20">
                  <c:v>2.2526138497234358</c:v>
                </c:pt>
                <c:pt idx="21">
                  <c:v>2.1864081695528146</c:v>
                </c:pt>
                <c:pt idx="22">
                  <c:v>2.227959719639113</c:v>
                </c:pt>
                <c:pt idx="23">
                  <c:v>2.3049912896429672</c:v>
                </c:pt>
                <c:pt idx="24">
                  <c:v>2.3532235506022432</c:v>
                </c:pt>
                <c:pt idx="25">
                  <c:v>2.3987786541872924</c:v>
                </c:pt>
                <c:pt idx="26">
                  <c:v>2.3499926470973098</c:v>
                </c:pt>
                <c:pt idx="27">
                  <c:v>2.3664147881573934</c:v>
                </c:pt>
                <c:pt idx="28">
                  <c:v>2.37352910095737</c:v>
                </c:pt>
                <c:pt idx="29">
                  <c:v>2.3870954610888004</c:v>
                </c:pt>
                <c:pt idx="30">
                  <c:v>2.3958407113116471</c:v>
                </c:pt>
                <c:pt idx="31">
                  <c:v>2.3434197206806728</c:v>
                </c:pt>
                <c:pt idx="32">
                  <c:v>2.303754908216789</c:v>
                </c:pt>
                <c:pt idx="33">
                  <c:v>2.3530425403900153</c:v>
                </c:pt>
                <c:pt idx="34">
                  <c:v>2.2414366755777544</c:v>
                </c:pt>
                <c:pt idx="35">
                  <c:v>2.3826631829291984</c:v>
                </c:pt>
                <c:pt idx="36">
                  <c:v>2.4078861064623061</c:v>
                </c:pt>
                <c:pt idx="37">
                  <c:v>2.456972463985486</c:v>
                </c:pt>
                <c:pt idx="38">
                  <c:v>2.5227637710762196</c:v>
                </c:pt>
                <c:pt idx="39">
                  <c:v>2.4924327342652419</c:v>
                </c:pt>
                <c:pt idx="40">
                  <c:v>2.4245681801183734</c:v>
                </c:pt>
                <c:pt idx="41">
                  <c:v>2.4302277666708947</c:v>
                </c:pt>
                <c:pt idx="42">
                  <c:v>2.4732622118864804</c:v>
                </c:pt>
                <c:pt idx="43">
                  <c:v>2.4936150546919151</c:v>
                </c:pt>
                <c:pt idx="44">
                  <c:v>2.5548201166096631</c:v>
                </c:pt>
                <c:pt idx="45">
                  <c:v>2.5582667231848659</c:v>
                </c:pt>
                <c:pt idx="46">
                  <c:v>2.5061255052735385</c:v>
                </c:pt>
                <c:pt idx="47">
                  <c:v>2.4949047307386563</c:v>
                </c:pt>
                <c:pt idx="48">
                  <c:v>2.4782821414115661</c:v>
                </c:pt>
                <c:pt idx="49">
                  <c:v>2.4370109957421433</c:v>
                </c:pt>
                <c:pt idx="50">
                  <c:v>2.4021675377321179</c:v>
                </c:pt>
                <c:pt idx="51">
                  <c:v>2.4010464411879995</c:v>
                </c:pt>
                <c:pt idx="52">
                  <c:v>2.3227350082771396</c:v>
                </c:pt>
                <c:pt idx="53">
                  <c:v>2.2560492489315305</c:v>
                </c:pt>
                <c:pt idx="54">
                  <c:v>2.1783927428226253</c:v>
                </c:pt>
                <c:pt idx="55">
                  <c:v>2.2004821887623951</c:v>
                </c:pt>
                <c:pt idx="56">
                  <c:v>2.194263345852375</c:v>
                </c:pt>
                <c:pt idx="57">
                  <c:v>2.175525677053511</c:v>
                </c:pt>
                <c:pt idx="58">
                  <c:v>2.2019077771455482</c:v>
                </c:pt>
                <c:pt idx="59">
                  <c:v>2.1880554625555058</c:v>
                </c:pt>
                <c:pt idx="60">
                  <c:v>2.1552313659122078</c:v>
                </c:pt>
                <c:pt idx="61">
                  <c:v>2.1981259546615055</c:v>
                </c:pt>
                <c:pt idx="62">
                  <c:v>2.2302768348706232</c:v>
                </c:pt>
                <c:pt idx="63">
                  <c:v>2.2268513344926077</c:v>
                </c:pt>
                <c:pt idx="64">
                  <c:v>2.2023692608193461</c:v>
                </c:pt>
                <c:pt idx="65">
                  <c:v>2.2688709131690961</c:v>
                </c:pt>
                <c:pt idx="66">
                  <c:v>2.2502758706564618</c:v>
                </c:pt>
                <c:pt idx="67">
                  <c:v>2.2917350421299525</c:v>
                </c:pt>
                <c:pt idx="68">
                  <c:v>2.3438187213466959</c:v>
                </c:pt>
                <c:pt idx="69">
                  <c:v>2.3651324467545765</c:v>
                </c:pt>
                <c:pt idx="70">
                  <c:v>2.3553239005550348</c:v>
                </c:pt>
                <c:pt idx="71">
                  <c:v>2.3576936610003214</c:v>
                </c:pt>
                <c:pt idx="72">
                  <c:v>2.3929226933400924</c:v>
                </c:pt>
                <c:pt idx="73">
                  <c:v>2.3097753899578573</c:v>
                </c:pt>
                <c:pt idx="74">
                  <c:v>2.3852105098473921</c:v>
                </c:pt>
                <c:pt idx="75">
                  <c:v>2.4723134672803866</c:v>
                </c:pt>
                <c:pt idx="76">
                  <c:v>2.4728025999355365</c:v>
                </c:pt>
                <c:pt idx="77">
                  <c:v>2.5842932659313926</c:v>
                </c:pt>
                <c:pt idx="78">
                  <c:v>2.5637728752327029</c:v>
                </c:pt>
                <c:pt idx="79">
                  <c:v>2.5320530916782324</c:v>
                </c:pt>
                <c:pt idx="80">
                  <c:v>2.5682448487677978</c:v>
                </c:pt>
                <c:pt idx="81">
                  <c:v>2.5967247447531987</c:v>
                </c:pt>
                <c:pt idx="82">
                  <c:v>2.6128605844350128</c:v>
                </c:pt>
                <c:pt idx="83">
                  <c:v>2.5528278597724854</c:v>
                </c:pt>
                <c:pt idx="84">
                  <c:v>2.5407332680961709</c:v>
                </c:pt>
                <c:pt idx="85">
                  <c:v>2.567894747370651</c:v>
                </c:pt>
                <c:pt idx="86">
                  <c:v>2.5880411526440841</c:v>
                </c:pt>
                <c:pt idx="87">
                  <c:v>2.5272725838619956</c:v>
                </c:pt>
                <c:pt idx="88">
                  <c:v>2.561273412838093</c:v>
                </c:pt>
                <c:pt idx="89">
                  <c:v>2.6216524093989331</c:v>
                </c:pt>
                <c:pt idx="90">
                  <c:v>2.5127164451951329</c:v>
                </c:pt>
                <c:pt idx="91">
                  <c:v>2.5544076629893384</c:v>
                </c:pt>
                <c:pt idx="92">
                  <c:v>2.5125141027026467</c:v>
                </c:pt>
                <c:pt idx="93">
                  <c:v>2.5168631875562331</c:v>
                </c:pt>
                <c:pt idx="94">
                  <c:v>2.5986291843901759</c:v>
                </c:pt>
                <c:pt idx="95">
                  <c:v>2.5961880328120706</c:v>
                </c:pt>
                <c:pt idx="96">
                  <c:v>2.5171038994806896</c:v>
                </c:pt>
                <c:pt idx="97">
                  <c:v>2.5577693888545112</c:v>
                </c:pt>
                <c:pt idx="98">
                  <c:v>2.582065953664308</c:v>
                </c:pt>
                <c:pt idx="99">
                  <c:v>2.5152940146304386</c:v>
                </c:pt>
                <c:pt idx="100">
                  <c:v>2.5189062255439558</c:v>
                </c:pt>
                <c:pt idx="101">
                  <c:v>2.5222454858945795</c:v>
                </c:pt>
                <c:pt idx="102">
                  <c:v>2.4588048658838622</c:v>
                </c:pt>
                <c:pt idx="103">
                  <c:v>2.540879276938993</c:v>
                </c:pt>
                <c:pt idx="104">
                  <c:v>2.5199271646749724</c:v>
                </c:pt>
                <c:pt idx="105">
                  <c:v>2.4678926063634141</c:v>
                </c:pt>
                <c:pt idx="106">
                  <c:v>2.5780543526181945</c:v>
                </c:pt>
                <c:pt idx="107">
                  <c:v>2.6033425931934153</c:v>
                </c:pt>
                <c:pt idx="108">
                  <c:v>2.4832940634827927</c:v>
                </c:pt>
                <c:pt idx="109">
                  <c:v>2.4767605788357452</c:v>
                </c:pt>
                <c:pt idx="110">
                  <c:v>2.3717975045339843</c:v>
                </c:pt>
                <c:pt idx="111">
                  <c:v>2.4310135760399039</c:v>
                </c:pt>
                <c:pt idx="112">
                  <c:v>2.3150418651139182</c:v>
                </c:pt>
                <c:pt idx="113">
                  <c:v>2.3344811422836598</c:v>
                </c:pt>
                <c:pt idx="114">
                  <c:v>2.288309556741476</c:v>
                </c:pt>
                <c:pt idx="115">
                  <c:v>2.2846528446208594</c:v>
                </c:pt>
                <c:pt idx="116">
                  <c:v>2.2331571917027038</c:v>
                </c:pt>
                <c:pt idx="117">
                  <c:v>2.3065177352232817</c:v>
                </c:pt>
                <c:pt idx="118">
                  <c:v>2.2139156566717486</c:v>
                </c:pt>
                <c:pt idx="119">
                  <c:v>2.2312839157289819</c:v>
                </c:pt>
                <c:pt idx="120">
                  <c:v>2.242619605361301</c:v>
                </c:pt>
                <c:pt idx="121">
                  <c:v>2.2278489083585931</c:v>
                </c:pt>
                <c:pt idx="122">
                  <c:v>2.2397219655373997</c:v>
                </c:pt>
                <c:pt idx="123">
                  <c:v>2.2611551533934184</c:v>
                </c:pt>
                <c:pt idx="124">
                  <c:v>2.210076212002039</c:v>
                </c:pt>
                <c:pt idx="125">
                  <c:v>2.2591098617593515</c:v>
                </c:pt>
                <c:pt idx="126">
                  <c:v>2.240361422877545</c:v>
                </c:pt>
                <c:pt idx="127">
                  <c:v>2.2984830045942899</c:v>
                </c:pt>
                <c:pt idx="128">
                  <c:v>2.3094681826124814</c:v>
                </c:pt>
                <c:pt idx="129">
                  <c:v>2.3086172928259341</c:v>
                </c:pt>
                <c:pt idx="130">
                  <c:v>2.3230307128522556</c:v>
                </c:pt>
                <c:pt idx="131">
                  <c:v>2.2941566530294111</c:v>
                </c:pt>
                <c:pt idx="132">
                  <c:v>2.3124907585947274</c:v>
                </c:pt>
                <c:pt idx="133">
                  <c:v>2.2931880902891253</c:v>
                </c:pt>
                <c:pt idx="134">
                  <c:v>2.3490165344870886</c:v>
                </c:pt>
                <c:pt idx="135">
                  <c:v>2.398108681037475</c:v>
                </c:pt>
                <c:pt idx="136">
                  <c:v>2.3554126730204699</c:v>
                </c:pt>
                <c:pt idx="137">
                  <c:v>2.4221505926453872</c:v>
                </c:pt>
                <c:pt idx="138">
                  <c:v>2.3810280129515728</c:v>
                </c:pt>
                <c:pt idx="139">
                  <c:v>2.4188754025260719</c:v>
                </c:pt>
                <c:pt idx="140">
                  <c:v>2.3983108226394152</c:v>
                </c:pt>
                <c:pt idx="141">
                  <c:v>2.398553551241168</c:v>
                </c:pt>
                <c:pt idx="142">
                  <c:v>2.4011868216678973</c:v>
                </c:pt>
                <c:pt idx="143">
                  <c:v>2.4073255991625828</c:v>
                </c:pt>
                <c:pt idx="144">
                  <c:v>2.4082102280487789</c:v>
                </c:pt>
                <c:pt idx="145">
                  <c:v>2.451745059573935</c:v>
                </c:pt>
                <c:pt idx="146">
                  <c:v>2.4424887278464991</c:v>
                </c:pt>
                <c:pt idx="147">
                  <c:v>2.478427960477517</c:v>
                </c:pt>
                <c:pt idx="148">
                  <c:v>2.4014201089729141</c:v>
                </c:pt>
                <c:pt idx="149">
                  <c:v>2.4917326439604741</c:v>
                </c:pt>
                <c:pt idx="150">
                  <c:v>2.4730582823671421</c:v>
                </c:pt>
                <c:pt idx="151">
                  <c:v>2.5921930622992275</c:v>
                </c:pt>
                <c:pt idx="152">
                  <c:v>2.6048913583249265</c:v>
                </c:pt>
                <c:pt idx="153">
                  <c:v>2.6101610650374401</c:v>
                </c:pt>
                <c:pt idx="154">
                  <c:v>2.6559761505133466</c:v>
                </c:pt>
                <c:pt idx="155">
                  <c:v>2.6410739009856474</c:v>
                </c:pt>
                <c:pt idx="156">
                  <c:v>2.6026110647757768</c:v>
                </c:pt>
                <c:pt idx="157">
                  <c:v>2.6777141176024868</c:v>
                </c:pt>
                <c:pt idx="158">
                  <c:v>2.6160798759408523</c:v>
                </c:pt>
                <c:pt idx="159">
                  <c:v>2.6395281485986217</c:v>
                </c:pt>
                <c:pt idx="160">
                  <c:v>2.6538278329318308</c:v>
                </c:pt>
                <c:pt idx="161">
                  <c:v>2.6085034607598936</c:v>
                </c:pt>
                <c:pt idx="162">
                  <c:v>2.6717990930468001</c:v>
                </c:pt>
                <c:pt idx="163">
                  <c:v>2.5988262313397712</c:v>
                </c:pt>
                <c:pt idx="164">
                  <c:v>2.6858858254030027</c:v>
                </c:pt>
                <c:pt idx="165">
                  <c:v>2.6432160863722389</c:v>
                </c:pt>
                <c:pt idx="166">
                  <c:v>2.6468538398062216</c:v>
                </c:pt>
                <c:pt idx="167">
                  <c:v>2.637780202799664</c:v>
                </c:pt>
                <c:pt idx="168">
                  <c:v>2.6680146611112008</c:v>
                </c:pt>
                <c:pt idx="169">
                  <c:v>2.6642587236213515</c:v>
                </c:pt>
                <c:pt idx="170">
                  <c:v>2.6139462914060898</c:v>
                </c:pt>
                <c:pt idx="171">
                  <c:v>2.6573488155380756</c:v>
                </c:pt>
                <c:pt idx="172">
                  <c:v>2.6545153776395929</c:v>
                </c:pt>
                <c:pt idx="173">
                  <c:v>2.6431874555912613</c:v>
                </c:pt>
                <c:pt idx="174">
                  <c:v>2.631437745766005</c:v>
                </c:pt>
                <c:pt idx="175">
                  <c:v>2.6515498974550216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7579856"/>
        <c:axId val="-821459056"/>
      </c:scatterChart>
      <c:valAx>
        <c:axId val="-91757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21459056"/>
        <c:crossesAt val="0"/>
        <c:crossBetween val="midCat"/>
        <c:majorUnit val="10"/>
      </c:valAx>
      <c:valAx>
        <c:axId val="-8214590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75798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002A3D3-0366-9744-AAA5-0D8C2BC93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739BF-1EAD-4245-A05E-B1BAAA91A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2E89C1B-C17F-C74C-9249-50911E245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15EBEA2-DBBE-C741-8917-1BA3EC53E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36B9FE-DEA8-5B47-AAC5-B5D1A7270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E1D3C56A-B8BD-EB49-AFA1-DC0278963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86D96DD-A601-2C48-92E9-27308B1CD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13735A-EDCF-3742-8443-6282BC5F0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57BCA80C-CEC9-4A44-BA6C-E33B0109C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0DEF659-345B-0D4B-B2E3-2E92BA862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164C9-49B2-E643-A136-C4D0F8C9A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5D2898B4-599E-444D-8D3C-902584059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550448</xdr:colOff>
      <xdr:row>4</xdr:row>
      <xdr:rowOff>31323</xdr:rowOff>
    </xdr:from>
    <xdr:to>
      <xdr:col>43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550448</xdr:colOff>
      <xdr:row>4</xdr:row>
      <xdr:rowOff>31323</xdr:rowOff>
    </xdr:from>
    <xdr:to>
      <xdr:col>39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G10" sqref="G10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24</v>
      </c>
      <c r="B1" s="13" t="s">
        <v>36</v>
      </c>
    </row>
    <row r="2" spans="1:2" x14ac:dyDescent="0.15">
      <c r="A2" s="11" t="s">
        <v>19</v>
      </c>
      <c r="B2" s="44" t="s">
        <v>55</v>
      </c>
    </row>
    <row r="3" spans="1:2" x14ac:dyDescent="0.15">
      <c r="A3" s="11" t="s">
        <v>23</v>
      </c>
      <c r="B3" s="44" t="s">
        <v>38</v>
      </c>
    </row>
    <row r="4" spans="1:2" ht="15" x14ac:dyDescent="0.2">
      <c r="A4" s="11" t="s">
        <v>21</v>
      </c>
      <c r="B4" s="12" t="s">
        <v>22</v>
      </c>
    </row>
    <row r="5" spans="1:2" ht="15" x14ac:dyDescent="0.2">
      <c r="A5" s="11" t="s">
        <v>20</v>
      </c>
      <c r="B5" s="44" t="s">
        <v>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topLeftCell="A8" zoomScale="75" zoomScaleNormal="75" zoomScalePageLayoutView="75" workbookViewId="0">
      <selection activeCell="Q35" sqref="Q35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642.43072509765602</v>
      </c>
      <c r="E2">
        <v>531.03479003906295</v>
      </c>
      <c r="F2">
        <v>473.557861328125</v>
      </c>
      <c r="G2">
        <v>470.75503540039102</v>
      </c>
      <c r="I2" s="7">
        <f t="shared" ref="I2:J65" si="0">D2-F2</f>
        <v>168.87286376953102</v>
      </c>
      <c r="J2" s="7">
        <f t="shared" si="0"/>
        <v>60.279754638671932</v>
      </c>
      <c r="K2" s="7">
        <f t="shared" ref="K2:K65" si="1">I2-0.7*J2</f>
        <v>126.67703552246067</v>
      </c>
      <c r="L2" s="8">
        <f t="shared" ref="L2:L65" si="2">K2/J2</f>
        <v>2.1014855863595727</v>
      </c>
      <c r="M2" s="8"/>
      <c r="N2" s="18">
        <f>LINEST(V64:V104,U64:U104)</f>
        <v>-7.3879270683039388E-3</v>
      </c>
      <c r="O2" s="9">
        <f>AVERAGE(M38:M45)</f>
        <v>2.0650883234958926</v>
      </c>
    </row>
    <row r="3" spans="1:16" x14ac:dyDescent="0.15">
      <c r="A3" s="6">
        <v>1</v>
      </c>
      <c r="B3" s="6">
        <v>1</v>
      </c>
      <c r="C3" s="6" t="s">
        <v>7</v>
      </c>
      <c r="D3">
        <v>692.33660888671898</v>
      </c>
      <c r="E3">
        <v>540.0166015625</v>
      </c>
      <c r="F3">
        <v>472.868408203125</v>
      </c>
      <c r="G3">
        <v>470.29428100585898</v>
      </c>
      <c r="I3" s="7">
        <f t="shared" si="0"/>
        <v>219.46820068359398</v>
      </c>
      <c r="J3" s="7">
        <f t="shared" si="0"/>
        <v>69.722320556641023</v>
      </c>
      <c r="K3" s="7">
        <f t="shared" si="1"/>
        <v>170.66257629394528</v>
      </c>
      <c r="L3" s="8">
        <f t="shared" si="2"/>
        <v>2.447746646001296</v>
      </c>
      <c r="M3" s="8"/>
      <c r="N3" s="18"/>
    </row>
    <row r="4" spans="1:16" ht="15" x14ac:dyDescent="0.15">
      <c r="A4" s="6">
        <v>1.5</v>
      </c>
      <c r="B4" s="6">
        <v>2</v>
      </c>
      <c r="D4">
        <v>700.29388427734398</v>
      </c>
      <c r="E4">
        <v>536.960205078125</v>
      </c>
      <c r="F4">
        <v>473.79119873046898</v>
      </c>
      <c r="G4">
        <v>471.04971313476602</v>
      </c>
      <c r="I4" s="7">
        <f t="shared" si="0"/>
        <v>226.502685546875</v>
      </c>
      <c r="J4" s="7">
        <f t="shared" si="0"/>
        <v>65.910491943358977</v>
      </c>
      <c r="K4" s="7">
        <f t="shared" si="1"/>
        <v>180.36534118652372</v>
      </c>
      <c r="L4" s="8">
        <f t="shared" si="2"/>
        <v>2.7365194200268292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690.89178466796898</v>
      </c>
      <c r="E5">
        <v>533.05334472656295</v>
      </c>
      <c r="F5">
        <v>472.72158813476602</v>
      </c>
      <c r="G5">
        <v>469.90203857421898</v>
      </c>
      <c r="I5" s="7">
        <f t="shared" si="0"/>
        <v>218.17019653320295</v>
      </c>
      <c r="J5" s="7">
        <f t="shared" si="0"/>
        <v>63.151306152343977</v>
      </c>
      <c r="K5" s="7">
        <f t="shared" si="1"/>
        <v>173.96428222656218</v>
      </c>
      <c r="L5" s="8">
        <f t="shared" si="2"/>
        <v>2.754721839115994</v>
      </c>
      <c r="M5" s="8"/>
      <c r="N5" s="18">
        <f>RSQ(V64:V104,U64:U104)</f>
        <v>0.80970946990397163</v>
      </c>
    </row>
    <row r="6" spans="1:16" x14ac:dyDescent="0.15">
      <c r="A6" s="6">
        <v>2.5</v>
      </c>
      <c r="B6" s="6">
        <v>4</v>
      </c>
      <c r="C6" s="6" t="s">
        <v>5</v>
      </c>
      <c r="D6">
        <v>679.01776123046898</v>
      </c>
      <c r="E6">
        <v>530.21026611328102</v>
      </c>
      <c r="F6">
        <v>473.40829467773398</v>
      </c>
      <c r="G6">
        <v>470.41061401367199</v>
      </c>
      <c r="I6" s="7">
        <f t="shared" si="0"/>
        <v>205.609466552735</v>
      </c>
      <c r="J6" s="7">
        <f t="shared" si="0"/>
        <v>59.799652099609034</v>
      </c>
      <c r="K6" s="7">
        <f t="shared" si="1"/>
        <v>163.74971008300867</v>
      </c>
      <c r="L6" s="8">
        <f t="shared" si="2"/>
        <v>2.738305396998777</v>
      </c>
      <c r="M6" s="8">
        <f t="shared" ref="M6:M22" si="3">L6+ABS($N$2)*A6</f>
        <v>2.756775214669537</v>
      </c>
      <c r="N6" s="18"/>
      <c r="P6" s="6">
        <f t="shared" ref="P6:P69" si="4">(M6-$O$2)/$O$2*100</f>
        <v>33.494300621617953</v>
      </c>
    </row>
    <row r="7" spans="1:16" x14ac:dyDescent="0.15">
      <c r="A7" s="6">
        <v>3</v>
      </c>
      <c r="B7" s="6">
        <v>5</v>
      </c>
      <c r="C7" s="6" t="s">
        <v>8</v>
      </c>
      <c r="D7">
        <v>658.27227783203102</v>
      </c>
      <c r="E7">
        <v>523.18243408203102</v>
      </c>
      <c r="F7">
        <v>473.44342041015602</v>
      </c>
      <c r="G7">
        <v>470.56356811523398</v>
      </c>
      <c r="I7" s="7">
        <f t="shared" si="0"/>
        <v>184.828857421875</v>
      </c>
      <c r="J7" s="7">
        <f t="shared" si="0"/>
        <v>52.618865966797046</v>
      </c>
      <c r="K7" s="7">
        <f t="shared" si="1"/>
        <v>147.99565124511707</v>
      </c>
      <c r="L7" s="8">
        <f t="shared" si="2"/>
        <v>2.8125967469254012</v>
      </c>
      <c r="M7" s="8">
        <f t="shared" si="3"/>
        <v>2.834760528130313</v>
      </c>
      <c r="P7" s="6">
        <f t="shared" si="4"/>
        <v>37.27066759699062</v>
      </c>
    </row>
    <row r="8" spans="1:16" x14ac:dyDescent="0.15">
      <c r="A8" s="6">
        <v>3.5</v>
      </c>
      <c r="B8" s="6">
        <v>6</v>
      </c>
      <c r="D8">
        <v>660.74645996093795</v>
      </c>
      <c r="E8">
        <v>523.75305175781295</v>
      </c>
      <c r="F8">
        <v>472.91433715820301</v>
      </c>
      <c r="G8">
        <v>469.99322509765602</v>
      </c>
      <c r="I8" s="7">
        <f t="shared" si="0"/>
        <v>187.83212280273494</v>
      </c>
      <c r="J8" s="7">
        <f t="shared" si="0"/>
        <v>53.759826660156932</v>
      </c>
      <c r="K8" s="7">
        <f t="shared" si="1"/>
        <v>150.2002441406251</v>
      </c>
      <c r="L8" s="8">
        <f t="shared" si="2"/>
        <v>2.7939123593183597</v>
      </c>
      <c r="M8" s="8">
        <f t="shared" si="3"/>
        <v>2.8197701040574237</v>
      </c>
      <c r="P8" s="6">
        <f t="shared" si="4"/>
        <v>36.544770118304925</v>
      </c>
    </row>
    <row r="9" spans="1:16" x14ac:dyDescent="0.15">
      <c r="A9" s="6">
        <v>4</v>
      </c>
      <c r="B9" s="6">
        <v>7</v>
      </c>
      <c r="D9">
        <v>643.35113525390602</v>
      </c>
      <c r="E9">
        <v>519.65277099609398</v>
      </c>
      <c r="F9">
        <v>473.10577392578102</v>
      </c>
      <c r="G9">
        <v>469.73049926757801</v>
      </c>
      <c r="I9" s="7">
        <f t="shared" si="0"/>
        <v>170.245361328125</v>
      </c>
      <c r="J9" s="7">
        <f t="shared" si="0"/>
        <v>49.922271728515966</v>
      </c>
      <c r="K9" s="7">
        <f t="shared" si="1"/>
        <v>135.29977111816382</v>
      </c>
      <c r="L9" s="8">
        <f t="shared" si="2"/>
        <v>2.7102086189895802</v>
      </c>
      <c r="M9" s="8">
        <f t="shared" si="3"/>
        <v>2.7397603272627959</v>
      </c>
      <c r="P9" s="6">
        <f t="shared" si="4"/>
        <v>32.670370370637819</v>
      </c>
    </row>
    <row r="10" spans="1:16" x14ac:dyDescent="0.15">
      <c r="A10" s="6">
        <v>4.5</v>
      </c>
      <c r="B10" s="6">
        <v>8</v>
      </c>
      <c r="D10">
        <v>640.05548095703102</v>
      </c>
      <c r="E10">
        <v>518.77044677734398</v>
      </c>
      <c r="F10">
        <v>473.23861694335898</v>
      </c>
      <c r="G10">
        <v>470.27584838867199</v>
      </c>
      <c r="I10" s="7">
        <f t="shared" si="0"/>
        <v>166.81686401367205</v>
      </c>
      <c r="J10" s="7">
        <f t="shared" si="0"/>
        <v>48.494598388671989</v>
      </c>
      <c r="K10" s="7">
        <f t="shared" si="1"/>
        <v>132.87064514160164</v>
      </c>
      <c r="L10" s="8">
        <f t="shared" si="2"/>
        <v>2.7399060834915447</v>
      </c>
      <c r="M10" s="8">
        <f t="shared" si="3"/>
        <v>2.7731517552989127</v>
      </c>
      <c r="P10" s="6">
        <f t="shared" si="4"/>
        <v>34.287319517858315</v>
      </c>
    </row>
    <row r="11" spans="1:16" x14ac:dyDescent="0.15">
      <c r="A11" s="6">
        <v>5</v>
      </c>
      <c r="B11" s="6">
        <v>9</v>
      </c>
      <c r="D11">
        <v>671.28619384765602</v>
      </c>
      <c r="E11">
        <v>527.44909667968795</v>
      </c>
      <c r="F11">
        <v>473.60122680664102</v>
      </c>
      <c r="G11">
        <v>470.92446899414102</v>
      </c>
      <c r="I11" s="7">
        <f t="shared" si="0"/>
        <v>197.684967041015</v>
      </c>
      <c r="J11" s="7">
        <f t="shared" si="0"/>
        <v>56.524627685546932</v>
      </c>
      <c r="K11" s="7">
        <f t="shared" si="1"/>
        <v>158.11772766113216</v>
      </c>
      <c r="L11" s="8">
        <f t="shared" si="2"/>
        <v>2.7973245315433024</v>
      </c>
      <c r="M11" s="8">
        <f t="shared" si="3"/>
        <v>2.8342641668848221</v>
      </c>
      <c r="P11" s="6">
        <f t="shared" si="4"/>
        <v>37.246631760855017</v>
      </c>
    </row>
    <row r="12" spans="1:16" x14ac:dyDescent="0.15">
      <c r="A12" s="6">
        <v>5.5</v>
      </c>
      <c r="B12" s="6">
        <v>10</v>
      </c>
      <c r="D12">
        <v>661.423583984375</v>
      </c>
      <c r="E12">
        <v>524.45098876953102</v>
      </c>
      <c r="F12">
        <v>472.77554321289102</v>
      </c>
      <c r="G12">
        <v>469.9873046875</v>
      </c>
      <c r="I12" s="7">
        <f t="shared" si="0"/>
        <v>188.64804077148398</v>
      </c>
      <c r="J12" s="7">
        <f t="shared" si="0"/>
        <v>54.463684082031023</v>
      </c>
      <c r="K12" s="7">
        <f t="shared" si="1"/>
        <v>150.52346191406227</v>
      </c>
      <c r="L12" s="8">
        <f t="shared" si="2"/>
        <v>2.7637399939260416</v>
      </c>
      <c r="M12" s="8">
        <f t="shared" si="3"/>
        <v>2.8043735928017135</v>
      </c>
      <c r="P12" s="6">
        <f t="shared" si="4"/>
        <v>35.799208241820821</v>
      </c>
    </row>
    <row r="13" spans="1:16" x14ac:dyDescent="0.15">
      <c r="A13" s="6">
        <v>6</v>
      </c>
      <c r="B13" s="6">
        <v>11</v>
      </c>
      <c r="D13">
        <v>662.861083984375</v>
      </c>
      <c r="E13">
        <v>524.76617431640602</v>
      </c>
      <c r="F13">
        <v>472.58874511718801</v>
      </c>
      <c r="G13">
        <v>469.96066284179699</v>
      </c>
      <c r="I13" s="7">
        <f t="shared" si="0"/>
        <v>190.27233886718699</v>
      </c>
      <c r="J13" s="7">
        <f t="shared" si="0"/>
        <v>54.805511474609034</v>
      </c>
      <c r="K13" s="7">
        <f t="shared" si="1"/>
        <v>151.90848083496067</v>
      </c>
      <c r="L13" s="8">
        <f t="shared" si="2"/>
        <v>2.771773800621105</v>
      </c>
      <c r="M13" s="8">
        <f t="shared" si="3"/>
        <v>2.8161013630309286</v>
      </c>
      <c r="P13" s="6">
        <f t="shared" si="4"/>
        <v>36.367114713218697</v>
      </c>
    </row>
    <row r="14" spans="1:16" x14ac:dyDescent="0.15">
      <c r="A14" s="6">
        <v>6.5</v>
      </c>
      <c r="B14" s="6">
        <v>12</v>
      </c>
      <c r="D14">
        <v>672.667236328125</v>
      </c>
      <c r="E14">
        <v>528.29583740234398</v>
      </c>
      <c r="F14">
        <v>473.49969482421898</v>
      </c>
      <c r="G14">
        <v>470.86016845703102</v>
      </c>
      <c r="I14" s="7">
        <f t="shared" si="0"/>
        <v>199.16754150390602</v>
      </c>
      <c r="J14" s="7">
        <f t="shared" si="0"/>
        <v>57.435668945312955</v>
      </c>
      <c r="K14" s="7">
        <f t="shared" si="1"/>
        <v>158.96257324218695</v>
      </c>
      <c r="L14" s="8">
        <f t="shared" si="2"/>
        <v>2.7676629551149174</v>
      </c>
      <c r="M14" s="8">
        <f t="shared" si="3"/>
        <v>2.8156844810588932</v>
      </c>
      <c r="P14" s="6">
        <f t="shared" si="4"/>
        <v>36.346927587695191</v>
      </c>
    </row>
    <row r="15" spans="1:16" x14ac:dyDescent="0.15">
      <c r="A15" s="6">
        <v>7</v>
      </c>
      <c r="B15" s="6">
        <v>13</v>
      </c>
      <c r="D15">
        <v>664.32733154296898</v>
      </c>
      <c r="E15">
        <v>525.95343017578102</v>
      </c>
      <c r="F15">
        <v>473.331298828125</v>
      </c>
      <c r="G15">
        <v>470.45822143554699</v>
      </c>
      <c r="I15" s="7">
        <f t="shared" si="0"/>
        <v>190.99603271484398</v>
      </c>
      <c r="J15" s="7">
        <f t="shared" si="0"/>
        <v>55.495208740234034</v>
      </c>
      <c r="K15" s="7">
        <f t="shared" si="1"/>
        <v>152.14938659668016</v>
      </c>
      <c r="L15" s="8">
        <f t="shared" si="2"/>
        <v>2.7416670745193872</v>
      </c>
      <c r="M15" s="8">
        <f t="shared" si="3"/>
        <v>2.7933825639975147</v>
      </c>
      <c r="P15" s="6">
        <f t="shared" si="4"/>
        <v>35.266977795348069</v>
      </c>
    </row>
    <row r="16" spans="1:16" x14ac:dyDescent="0.15">
      <c r="A16" s="6">
        <v>7.5</v>
      </c>
      <c r="B16" s="6">
        <v>14</v>
      </c>
      <c r="D16">
        <v>663.86340332031295</v>
      </c>
      <c r="E16">
        <v>526.15093994140602</v>
      </c>
      <c r="F16">
        <v>472.94479370117199</v>
      </c>
      <c r="G16">
        <v>469.91644287109398</v>
      </c>
      <c r="I16" s="7">
        <f t="shared" si="0"/>
        <v>190.91860961914097</v>
      </c>
      <c r="J16" s="7">
        <f t="shared" si="0"/>
        <v>56.234497070312045</v>
      </c>
      <c r="K16" s="7">
        <f t="shared" si="1"/>
        <v>151.55446166992255</v>
      </c>
      <c r="L16" s="8">
        <f t="shared" si="2"/>
        <v>2.6950443155991679</v>
      </c>
      <c r="M16" s="8">
        <f t="shared" si="3"/>
        <v>2.7504537686114476</v>
      </c>
      <c r="P16" s="6">
        <f t="shared" si="4"/>
        <v>33.188190418670885</v>
      </c>
    </row>
    <row r="17" spans="1:16" x14ac:dyDescent="0.15">
      <c r="A17" s="6">
        <v>8</v>
      </c>
      <c r="B17" s="6">
        <v>15</v>
      </c>
      <c r="D17">
        <v>655.63055419921898</v>
      </c>
      <c r="E17">
        <v>523.86804199218795</v>
      </c>
      <c r="F17">
        <v>473.73239135742199</v>
      </c>
      <c r="G17">
        <v>470.69747924804699</v>
      </c>
      <c r="I17" s="7">
        <f t="shared" si="0"/>
        <v>181.89816284179699</v>
      </c>
      <c r="J17" s="7">
        <f t="shared" si="0"/>
        <v>53.170562744140966</v>
      </c>
      <c r="K17" s="7">
        <f t="shared" si="1"/>
        <v>144.67876892089831</v>
      </c>
      <c r="L17" s="8">
        <f t="shared" si="2"/>
        <v>2.7210313649885327</v>
      </c>
      <c r="M17" s="8">
        <f t="shared" si="3"/>
        <v>2.7801347815349642</v>
      </c>
      <c r="P17" s="6">
        <f t="shared" si="4"/>
        <v>34.625466131569738</v>
      </c>
    </row>
    <row r="18" spans="1:16" x14ac:dyDescent="0.15">
      <c r="A18" s="6">
        <v>8.5</v>
      </c>
      <c r="B18" s="6">
        <v>16</v>
      </c>
      <c r="D18">
        <v>657.15167236328102</v>
      </c>
      <c r="E18">
        <v>522.40966796875</v>
      </c>
      <c r="F18">
        <v>473.28347778320301</v>
      </c>
      <c r="G18">
        <v>470.36111450195301</v>
      </c>
      <c r="I18" s="7">
        <f t="shared" si="0"/>
        <v>183.86819458007801</v>
      </c>
      <c r="J18" s="7">
        <f t="shared" si="0"/>
        <v>52.048553466796989</v>
      </c>
      <c r="K18" s="7">
        <f t="shared" si="1"/>
        <v>147.43420715332013</v>
      </c>
      <c r="L18" s="8">
        <f t="shared" si="2"/>
        <v>2.8326283313016933</v>
      </c>
      <c r="M18" s="8">
        <f t="shared" si="3"/>
        <v>2.895425711382277</v>
      </c>
      <c r="P18" s="6">
        <f t="shared" si="4"/>
        <v>40.208323219839073</v>
      </c>
    </row>
    <row r="19" spans="1:16" x14ac:dyDescent="0.15">
      <c r="A19" s="6">
        <v>9</v>
      </c>
      <c r="B19" s="6">
        <v>17</v>
      </c>
      <c r="D19">
        <v>666.38726806640602</v>
      </c>
      <c r="E19">
        <v>526.8154296875</v>
      </c>
      <c r="F19">
        <v>473.552978515625</v>
      </c>
      <c r="G19">
        <v>470.59085083007801</v>
      </c>
      <c r="I19" s="7">
        <f t="shared" si="0"/>
        <v>192.83428955078102</v>
      </c>
      <c r="J19" s="7">
        <f t="shared" si="0"/>
        <v>56.224578857421989</v>
      </c>
      <c r="K19" s="7">
        <f t="shared" si="1"/>
        <v>153.47708435058564</v>
      </c>
      <c r="L19" s="8">
        <f t="shared" si="2"/>
        <v>2.7297151436168692</v>
      </c>
      <c r="M19" s="8">
        <f t="shared" si="3"/>
        <v>2.7962064872316046</v>
      </c>
      <c r="P19" s="6">
        <f t="shared" si="4"/>
        <v>35.403723676962926</v>
      </c>
    </row>
    <row r="20" spans="1:16" x14ac:dyDescent="0.15">
      <c r="A20" s="6">
        <v>9.5</v>
      </c>
      <c r="B20" s="6">
        <v>18</v>
      </c>
      <c r="D20">
        <v>664.07556152343795</v>
      </c>
      <c r="E20">
        <v>527.785888671875</v>
      </c>
      <c r="F20">
        <v>474.03384399414102</v>
      </c>
      <c r="G20">
        <v>471.09393310546898</v>
      </c>
      <c r="I20" s="7">
        <f t="shared" si="0"/>
        <v>190.04171752929693</v>
      </c>
      <c r="J20" s="7">
        <f t="shared" si="0"/>
        <v>56.691955566406023</v>
      </c>
      <c r="K20" s="7">
        <f t="shared" si="1"/>
        <v>150.35734863281272</v>
      </c>
      <c r="L20" s="8">
        <f t="shared" si="2"/>
        <v>2.6521813744225473</v>
      </c>
      <c r="M20" s="8">
        <f t="shared" si="3"/>
        <v>2.7223666815714349</v>
      </c>
      <c r="P20" s="6">
        <f t="shared" si="4"/>
        <v>31.828099098583163</v>
      </c>
    </row>
    <row r="21" spans="1:16" x14ac:dyDescent="0.15">
      <c r="A21" s="6">
        <v>10</v>
      </c>
      <c r="B21" s="6">
        <v>19</v>
      </c>
      <c r="D21">
        <v>664.52581787109398</v>
      </c>
      <c r="E21">
        <v>529.47668457031295</v>
      </c>
      <c r="F21">
        <v>474.18130493164102</v>
      </c>
      <c r="G21">
        <v>470.98602294921898</v>
      </c>
      <c r="I21" s="7">
        <f t="shared" si="0"/>
        <v>190.34451293945295</v>
      </c>
      <c r="J21" s="7">
        <f t="shared" si="0"/>
        <v>58.490661621093977</v>
      </c>
      <c r="K21" s="7">
        <f t="shared" si="1"/>
        <v>149.40104980468718</v>
      </c>
      <c r="L21" s="8">
        <f t="shared" si="2"/>
        <v>2.5542718386828338</v>
      </c>
      <c r="M21" s="8">
        <f t="shared" si="3"/>
        <v>2.6281511093658732</v>
      </c>
      <c r="P21" s="6">
        <f t="shared" si="4"/>
        <v>27.265796792497358</v>
      </c>
    </row>
    <row r="22" spans="1:16" x14ac:dyDescent="0.15">
      <c r="A22" s="6">
        <v>10.5</v>
      </c>
      <c r="B22" s="6">
        <v>20</v>
      </c>
      <c r="D22">
        <v>681.33679199218795</v>
      </c>
      <c r="E22">
        <v>534.96966552734398</v>
      </c>
      <c r="F22">
        <v>473.54684448242199</v>
      </c>
      <c r="G22">
        <v>470.30715942382801</v>
      </c>
      <c r="I22" s="7">
        <f t="shared" si="0"/>
        <v>207.78994750976597</v>
      </c>
      <c r="J22" s="7">
        <f t="shared" si="0"/>
        <v>64.662506103515966</v>
      </c>
      <c r="K22" s="7">
        <f t="shared" si="1"/>
        <v>162.5261932373048</v>
      </c>
      <c r="L22" s="8">
        <f t="shared" si="2"/>
        <v>2.5134533600835427</v>
      </c>
      <c r="M22" s="8">
        <f t="shared" si="3"/>
        <v>2.5910265943007342</v>
      </c>
      <c r="P22" s="6">
        <f t="shared" si="4"/>
        <v>25.46807634428464</v>
      </c>
    </row>
    <row r="23" spans="1:16" x14ac:dyDescent="0.15">
      <c r="A23" s="6">
        <v>11</v>
      </c>
      <c r="B23" s="6">
        <v>21</v>
      </c>
      <c r="D23">
        <v>680.59344482421898</v>
      </c>
      <c r="E23">
        <v>535.35809326171898</v>
      </c>
      <c r="F23">
        <v>473.47451782226602</v>
      </c>
      <c r="G23">
        <v>470.841552734375</v>
      </c>
      <c r="I23" s="7">
        <f t="shared" si="0"/>
        <v>207.11892700195295</v>
      </c>
      <c r="J23" s="7">
        <f t="shared" si="0"/>
        <v>64.516540527343977</v>
      </c>
      <c r="K23" s="7">
        <f t="shared" si="1"/>
        <v>161.95734863281217</v>
      </c>
      <c r="L23" s="8">
        <f t="shared" si="2"/>
        <v>2.5103228925328067</v>
      </c>
      <c r="M23" s="8">
        <f>L23+ABS($N$2)*A23</f>
        <v>2.59159009028415</v>
      </c>
      <c r="P23" s="6">
        <f t="shared" si="4"/>
        <v>25.495363118269292</v>
      </c>
    </row>
    <row r="24" spans="1:16" x14ac:dyDescent="0.15">
      <c r="A24" s="6">
        <v>11.5</v>
      </c>
      <c r="B24" s="6">
        <v>22</v>
      </c>
      <c r="D24">
        <v>672.83013916015602</v>
      </c>
      <c r="E24">
        <v>533.51806640625</v>
      </c>
      <c r="F24">
        <v>473.60885620117199</v>
      </c>
      <c r="G24">
        <v>470.76559448242199</v>
      </c>
      <c r="I24" s="7">
        <f t="shared" si="0"/>
        <v>199.22128295898403</v>
      </c>
      <c r="J24" s="7">
        <f t="shared" si="0"/>
        <v>62.752471923828011</v>
      </c>
      <c r="K24" s="7">
        <f t="shared" si="1"/>
        <v>155.29455261230441</v>
      </c>
      <c r="L24" s="8">
        <f t="shared" si="2"/>
        <v>2.4747161004399709</v>
      </c>
      <c r="M24" s="8">
        <f t="shared" ref="M24:M87" si="5">L24+ABS($N$2)*A24</f>
        <v>2.5596772617254664</v>
      </c>
      <c r="P24" s="6">
        <f t="shared" si="4"/>
        <v>23.950013788868223</v>
      </c>
    </row>
    <row r="25" spans="1:16" x14ac:dyDescent="0.15">
      <c r="A25" s="6">
        <v>12</v>
      </c>
      <c r="B25" s="6">
        <v>23</v>
      </c>
      <c r="D25">
        <v>665.56695556640602</v>
      </c>
      <c r="E25">
        <v>533.001708984375</v>
      </c>
      <c r="F25">
        <v>473.43960571289102</v>
      </c>
      <c r="G25">
        <v>470.16522216796898</v>
      </c>
      <c r="I25" s="7">
        <f t="shared" si="0"/>
        <v>192.127349853515</v>
      </c>
      <c r="J25" s="7">
        <f t="shared" si="0"/>
        <v>62.836486816406023</v>
      </c>
      <c r="K25" s="7">
        <f t="shared" si="1"/>
        <v>148.14180908203079</v>
      </c>
      <c r="L25" s="8">
        <f t="shared" si="2"/>
        <v>2.3575762520725831</v>
      </c>
      <c r="M25" s="8">
        <f t="shared" si="5"/>
        <v>2.4462313768922304</v>
      </c>
      <c r="P25" s="6">
        <f t="shared" si="4"/>
        <v>18.456501306012825</v>
      </c>
    </row>
    <row r="26" spans="1:16" x14ac:dyDescent="0.15">
      <c r="A26" s="6">
        <v>12.5</v>
      </c>
      <c r="B26" s="6">
        <v>24</v>
      </c>
      <c r="D26">
        <v>661.31170654296898</v>
      </c>
      <c r="E26">
        <v>532.13238525390602</v>
      </c>
      <c r="F26">
        <v>473.32260131835898</v>
      </c>
      <c r="G26">
        <v>470.42523193359398</v>
      </c>
      <c r="I26" s="7">
        <f t="shared" si="0"/>
        <v>187.98910522461</v>
      </c>
      <c r="J26" s="7">
        <f t="shared" si="0"/>
        <v>61.707153320312045</v>
      </c>
      <c r="K26" s="7">
        <f t="shared" si="1"/>
        <v>144.79409790039156</v>
      </c>
      <c r="L26" s="8">
        <f t="shared" si="2"/>
        <v>2.3464718449867288</v>
      </c>
      <c r="M26" s="8">
        <f t="shared" si="5"/>
        <v>2.4388209333405282</v>
      </c>
      <c r="P26" s="6">
        <f t="shared" si="4"/>
        <v>18.097657402466979</v>
      </c>
    </row>
    <row r="27" spans="1:16" x14ac:dyDescent="0.15">
      <c r="A27" s="6">
        <v>13</v>
      </c>
      <c r="B27" s="6">
        <v>25</v>
      </c>
      <c r="D27">
        <v>660.17663574218795</v>
      </c>
      <c r="E27">
        <v>532.52484130859398</v>
      </c>
      <c r="F27">
        <v>473.519775390625</v>
      </c>
      <c r="G27">
        <v>470.79626464843801</v>
      </c>
      <c r="I27" s="7">
        <f t="shared" si="0"/>
        <v>186.65686035156295</v>
      </c>
      <c r="J27" s="7">
        <f t="shared" si="0"/>
        <v>61.728576660155966</v>
      </c>
      <c r="K27" s="7">
        <f t="shared" si="1"/>
        <v>143.4468566894538</v>
      </c>
      <c r="L27" s="8">
        <f t="shared" si="2"/>
        <v>2.3238322418997983</v>
      </c>
      <c r="M27" s="8">
        <f t="shared" si="5"/>
        <v>2.4198752937877495</v>
      </c>
      <c r="P27" s="6">
        <f t="shared" si="4"/>
        <v>17.180232257148905</v>
      </c>
    </row>
    <row r="28" spans="1:16" x14ac:dyDescent="0.15">
      <c r="A28" s="6">
        <v>13.5</v>
      </c>
      <c r="B28" s="6">
        <v>26</v>
      </c>
      <c r="D28">
        <v>658.08654785156295</v>
      </c>
      <c r="E28">
        <v>532.72869873046898</v>
      </c>
      <c r="F28">
        <v>474.09222412109398</v>
      </c>
      <c r="G28">
        <v>471.05139160156301</v>
      </c>
      <c r="I28" s="7">
        <f t="shared" si="0"/>
        <v>183.99432373046898</v>
      </c>
      <c r="J28" s="7">
        <f t="shared" si="0"/>
        <v>61.677307128905966</v>
      </c>
      <c r="K28" s="7">
        <f t="shared" si="1"/>
        <v>140.82020874023482</v>
      </c>
      <c r="L28" s="8">
        <f t="shared" si="2"/>
        <v>2.2831769948373344</v>
      </c>
      <c r="M28" s="8">
        <f t="shared" si="5"/>
        <v>2.3829140102594377</v>
      </c>
      <c r="P28" s="6">
        <f t="shared" si="4"/>
        <v>15.390416145761396</v>
      </c>
    </row>
    <row r="29" spans="1:16" x14ac:dyDescent="0.15">
      <c r="A29" s="6">
        <v>14</v>
      </c>
      <c r="B29" s="6">
        <v>27</v>
      </c>
      <c r="D29">
        <v>657.77429199218795</v>
      </c>
      <c r="E29">
        <v>533.68615722656295</v>
      </c>
      <c r="F29">
        <v>473.67379760742199</v>
      </c>
      <c r="G29">
        <v>470.92764282226602</v>
      </c>
      <c r="I29" s="7">
        <f t="shared" si="0"/>
        <v>184.10049438476597</v>
      </c>
      <c r="J29" s="7">
        <f t="shared" si="0"/>
        <v>62.758514404296932</v>
      </c>
      <c r="K29" s="7">
        <f t="shared" si="1"/>
        <v>140.16953430175812</v>
      </c>
      <c r="L29" s="8">
        <f t="shared" si="2"/>
        <v>2.2334743840297313</v>
      </c>
      <c r="M29" s="8">
        <f t="shared" si="5"/>
        <v>2.3369053629859864</v>
      </c>
      <c r="P29" s="6">
        <f t="shared" si="4"/>
        <v>13.162489778158609</v>
      </c>
    </row>
    <row r="30" spans="1:16" x14ac:dyDescent="0.15">
      <c r="A30" s="6">
        <v>14.5</v>
      </c>
      <c r="B30" s="6">
        <v>28</v>
      </c>
      <c r="D30">
        <v>661.34686279296898</v>
      </c>
      <c r="E30">
        <v>536.75769042968795</v>
      </c>
      <c r="F30">
        <v>473.05267333984398</v>
      </c>
      <c r="G30">
        <v>469.83477783203102</v>
      </c>
      <c r="I30" s="7">
        <f t="shared" si="0"/>
        <v>188.294189453125</v>
      </c>
      <c r="J30" s="7">
        <f t="shared" si="0"/>
        <v>66.922912597656932</v>
      </c>
      <c r="K30" s="7">
        <f t="shared" si="1"/>
        <v>141.44815063476514</v>
      </c>
      <c r="L30" s="8">
        <f t="shared" si="2"/>
        <v>2.1135982452699982</v>
      </c>
      <c r="M30" s="8">
        <f t="shared" si="5"/>
        <v>2.2207231877604054</v>
      </c>
      <c r="P30" s="6">
        <f t="shared" si="4"/>
        <v>7.5364749533349649</v>
      </c>
    </row>
    <row r="31" spans="1:16" x14ac:dyDescent="0.15">
      <c r="A31" s="6">
        <v>15</v>
      </c>
      <c r="B31" s="6">
        <v>29</v>
      </c>
      <c r="D31">
        <v>658.584716796875</v>
      </c>
      <c r="E31">
        <v>537.82379150390602</v>
      </c>
      <c r="F31">
        <v>473.54306030273398</v>
      </c>
      <c r="G31">
        <v>470.8525390625</v>
      </c>
      <c r="I31" s="7">
        <f t="shared" si="0"/>
        <v>185.04165649414102</v>
      </c>
      <c r="J31" s="7">
        <f t="shared" si="0"/>
        <v>66.971252441406023</v>
      </c>
      <c r="K31" s="7">
        <f t="shared" si="1"/>
        <v>138.1617797851568</v>
      </c>
      <c r="L31" s="8">
        <f t="shared" si="2"/>
        <v>2.0630012841112126</v>
      </c>
      <c r="M31" s="8">
        <f t="shared" si="5"/>
        <v>2.1738201901357717</v>
      </c>
      <c r="P31" s="6">
        <f t="shared" si="4"/>
        <v>5.2652404937243533</v>
      </c>
    </row>
    <row r="32" spans="1:16" x14ac:dyDescent="0.15">
      <c r="A32" s="6">
        <v>15.5</v>
      </c>
      <c r="B32" s="6">
        <v>30</v>
      </c>
      <c r="D32">
        <v>657.70648193359398</v>
      </c>
      <c r="E32">
        <v>538.21392822265602</v>
      </c>
      <c r="F32">
        <v>474.36154174804699</v>
      </c>
      <c r="G32">
        <v>471.39263916015602</v>
      </c>
      <c r="I32" s="7">
        <f t="shared" si="0"/>
        <v>183.34494018554699</v>
      </c>
      <c r="J32" s="7">
        <f t="shared" si="0"/>
        <v>66.8212890625</v>
      </c>
      <c r="K32" s="7">
        <f t="shared" si="1"/>
        <v>136.57003784179699</v>
      </c>
      <c r="L32" s="8">
        <f t="shared" si="2"/>
        <v>2.0438102849835604</v>
      </c>
      <c r="M32" s="8">
        <f t="shared" si="5"/>
        <v>2.1583231545422716</v>
      </c>
      <c r="P32" s="6">
        <f t="shared" si="4"/>
        <v>4.5148108187714771</v>
      </c>
    </row>
    <row r="33" spans="1:16" x14ac:dyDescent="0.15">
      <c r="A33" s="6">
        <v>16</v>
      </c>
      <c r="B33" s="6">
        <v>31</v>
      </c>
      <c r="D33">
        <v>656.760009765625</v>
      </c>
      <c r="E33">
        <v>538.386474609375</v>
      </c>
      <c r="F33">
        <v>473.72433471679699</v>
      </c>
      <c r="G33">
        <v>470.85086059570301</v>
      </c>
      <c r="I33" s="7">
        <f t="shared" si="0"/>
        <v>183.03567504882801</v>
      </c>
      <c r="J33" s="7">
        <f t="shared" si="0"/>
        <v>67.535614013671989</v>
      </c>
      <c r="K33" s="7">
        <f t="shared" si="1"/>
        <v>135.76074523925763</v>
      </c>
      <c r="L33" s="8">
        <f t="shared" si="2"/>
        <v>2.0102096830240423</v>
      </c>
      <c r="M33" s="8">
        <f t="shared" si="5"/>
        <v>2.1284165161169053</v>
      </c>
      <c r="P33" s="6">
        <f t="shared" si="4"/>
        <v>3.0666093987596317</v>
      </c>
    </row>
    <row r="34" spans="1:16" x14ac:dyDescent="0.15">
      <c r="A34" s="6">
        <v>16.5</v>
      </c>
      <c r="B34" s="6">
        <v>32</v>
      </c>
      <c r="D34">
        <v>656.21179199218795</v>
      </c>
      <c r="E34">
        <v>539.51171875</v>
      </c>
      <c r="F34">
        <v>473.09436035156301</v>
      </c>
      <c r="G34">
        <v>470.14343261718801</v>
      </c>
      <c r="I34" s="7">
        <f t="shared" si="0"/>
        <v>183.11743164062494</v>
      </c>
      <c r="J34" s="7">
        <f t="shared" si="0"/>
        <v>69.368286132811988</v>
      </c>
      <c r="K34" s="7">
        <f t="shared" si="1"/>
        <v>134.55963134765656</v>
      </c>
      <c r="L34" s="8">
        <f t="shared" si="2"/>
        <v>1.9397860153273749</v>
      </c>
      <c r="M34" s="8">
        <f t="shared" si="5"/>
        <v>2.0616868119543899</v>
      </c>
      <c r="P34" s="6">
        <f t="shared" si="4"/>
        <v>-0.16471506340922204</v>
      </c>
    </row>
    <row r="35" spans="1:16" x14ac:dyDescent="0.15">
      <c r="A35" s="6">
        <v>17</v>
      </c>
      <c r="B35" s="6">
        <v>33</v>
      </c>
      <c r="D35">
        <v>658.35345458984398</v>
      </c>
      <c r="E35">
        <v>540.71496582031295</v>
      </c>
      <c r="F35">
        <v>472.90481567382801</v>
      </c>
      <c r="G35">
        <v>470.28558349609398</v>
      </c>
      <c r="I35" s="7">
        <f t="shared" si="0"/>
        <v>185.44863891601597</v>
      </c>
      <c r="J35" s="7">
        <f t="shared" si="0"/>
        <v>70.429382324218977</v>
      </c>
      <c r="K35" s="7">
        <f t="shared" si="1"/>
        <v>136.14807128906267</v>
      </c>
      <c r="L35" s="8">
        <f t="shared" si="2"/>
        <v>1.9331146574920992</v>
      </c>
      <c r="M35" s="8">
        <f t="shared" si="5"/>
        <v>2.0587094176532661</v>
      </c>
      <c r="P35" s="6">
        <f t="shared" si="4"/>
        <v>-0.30889264008950007</v>
      </c>
    </row>
    <row r="36" spans="1:16" x14ac:dyDescent="0.15">
      <c r="A36" s="6">
        <v>17.5</v>
      </c>
      <c r="B36" s="6">
        <v>34</v>
      </c>
      <c r="D36">
        <v>659.97198486328102</v>
      </c>
      <c r="E36">
        <v>541.458740234375</v>
      </c>
      <c r="F36">
        <v>472.77005004882801</v>
      </c>
      <c r="G36">
        <v>469.87179565429699</v>
      </c>
      <c r="I36" s="7">
        <f t="shared" si="0"/>
        <v>187.20193481445301</v>
      </c>
      <c r="J36" s="7">
        <f t="shared" si="0"/>
        <v>71.586944580078011</v>
      </c>
      <c r="K36" s="7">
        <f t="shared" si="1"/>
        <v>137.0910736083984</v>
      </c>
      <c r="L36" s="8">
        <f t="shared" si="2"/>
        <v>1.9150289820659505</v>
      </c>
      <c r="M36" s="8">
        <f t="shared" si="5"/>
        <v>2.0443177057612694</v>
      </c>
      <c r="P36" s="6">
        <f t="shared" si="4"/>
        <v>-1.0057980328638714</v>
      </c>
    </row>
    <row r="37" spans="1:16" x14ac:dyDescent="0.15">
      <c r="A37" s="6">
        <v>18</v>
      </c>
      <c r="B37" s="6">
        <v>35</v>
      </c>
      <c r="D37">
        <v>660.66760253906295</v>
      </c>
      <c r="E37">
        <v>542.62823486328102</v>
      </c>
      <c r="F37">
        <v>473.31436157226602</v>
      </c>
      <c r="G37">
        <v>470.54431152343801</v>
      </c>
      <c r="I37" s="7">
        <f t="shared" si="0"/>
        <v>187.35324096679693</v>
      </c>
      <c r="J37" s="7">
        <f t="shared" si="0"/>
        <v>72.083923339843011</v>
      </c>
      <c r="K37" s="7">
        <f t="shared" si="1"/>
        <v>136.89449462890684</v>
      </c>
      <c r="L37" s="8">
        <f t="shared" si="2"/>
        <v>1.8990988321142201</v>
      </c>
      <c r="M37" s="8">
        <f t="shared" si="5"/>
        <v>2.032081519343691</v>
      </c>
      <c r="P37" s="6">
        <f t="shared" si="4"/>
        <v>-1.5983240899026485</v>
      </c>
    </row>
    <row r="38" spans="1:16" x14ac:dyDescent="0.15">
      <c r="A38" s="6">
        <v>18.5</v>
      </c>
      <c r="B38" s="6">
        <v>36</v>
      </c>
      <c r="D38">
        <v>665.91363525390602</v>
      </c>
      <c r="E38">
        <v>544.168701171875</v>
      </c>
      <c r="F38">
        <v>473.49017333984398</v>
      </c>
      <c r="G38">
        <v>471.11657714843801</v>
      </c>
      <c r="I38" s="7">
        <f t="shared" si="0"/>
        <v>192.42346191406205</v>
      </c>
      <c r="J38" s="7">
        <f t="shared" si="0"/>
        <v>73.052124023436988</v>
      </c>
      <c r="K38" s="7">
        <f t="shared" si="1"/>
        <v>141.28697509765615</v>
      </c>
      <c r="L38" s="8">
        <f t="shared" si="2"/>
        <v>1.9340570446976693</v>
      </c>
      <c r="M38" s="8">
        <f t="shared" si="5"/>
        <v>2.0707336954612923</v>
      </c>
      <c r="P38" s="6">
        <f t="shared" si="4"/>
        <v>0.27337193771174523</v>
      </c>
    </row>
    <row r="39" spans="1:16" x14ac:dyDescent="0.15">
      <c r="A39" s="6">
        <v>19</v>
      </c>
      <c r="B39" s="6">
        <v>37</v>
      </c>
      <c r="D39">
        <v>666.15673828125</v>
      </c>
      <c r="E39">
        <v>544.56597900390602</v>
      </c>
      <c r="F39">
        <v>473.80496215820301</v>
      </c>
      <c r="G39">
        <v>471.07086181640602</v>
      </c>
      <c r="I39" s="7">
        <f t="shared" si="0"/>
        <v>192.35177612304699</v>
      </c>
      <c r="J39" s="7">
        <f t="shared" si="0"/>
        <v>73.4951171875</v>
      </c>
      <c r="K39" s="7">
        <f t="shared" si="1"/>
        <v>140.905194091797</v>
      </c>
      <c r="L39" s="8">
        <f t="shared" si="2"/>
        <v>1.9172048359664642</v>
      </c>
      <c r="M39" s="8">
        <f t="shared" si="5"/>
        <v>2.0575754502642392</v>
      </c>
      <c r="P39" s="6">
        <f t="shared" si="4"/>
        <v>-0.36380396645385116</v>
      </c>
    </row>
    <row r="40" spans="1:16" x14ac:dyDescent="0.15">
      <c r="A40" s="6">
        <v>19.5</v>
      </c>
      <c r="B40" s="6">
        <v>38</v>
      </c>
      <c r="D40">
        <v>663.533935546875</v>
      </c>
      <c r="E40">
        <v>543.75634765625</v>
      </c>
      <c r="F40">
        <v>473.87054443359398</v>
      </c>
      <c r="G40">
        <v>470.98941040039102</v>
      </c>
      <c r="I40" s="7">
        <f t="shared" si="0"/>
        <v>189.66339111328102</v>
      </c>
      <c r="J40" s="7">
        <f t="shared" si="0"/>
        <v>72.766937255858977</v>
      </c>
      <c r="K40" s="7">
        <f t="shared" si="1"/>
        <v>138.72653503417973</v>
      </c>
      <c r="L40" s="8">
        <f t="shared" si="2"/>
        <v>1.9064501031065435</v>
      </c>
      <c r="M40" s="8">
        <f t="shared" si="5"/>
        <v>2.0505146809384702</v>
      </c>
      <c r="P40" s="6">
        <f t="shared" si="4"/>
        <v>-0.70571521767898449</v>
      </c>
    </row>
    <row r="41" spans="1:16" x14ac:dyDescent="0.15">
      <c r="A41" s="6">
        <v>20</v>
      </c>
      <c r="B41" s="6">
        <v>39</v>
      </c>
      <c r="D41">
        <v>661.83264160156295</v>
      </c>
      <c r="E41">
        <v>542.63824462890602</v>
      </c>
      <c r="F41">
        <v>474.18215942382801</v>
      </c>
      <c r="G41">
        <v>470.95217895507801</v>
      </c>
      <c r="I41" s="7">
        <f t="shared" si="0"/>
        <v>187.65048217773494</v>
      </c>
      <c r="J41" s="7">
        <f t="shared" si="0"/>
        <v>71.686065673828011</v>
      </c>
      <c r="K41" s="7">
        <f t="shared" si="1"/>
        <v>137.47023620605535</v>
      </c>
      <c r="L41" s="8">
        <f t="shared" si="2"/>
        <v>1.9176702600969298</v>
      </c>
      <c r="M41" s="8">
        <f t="shared" si="5"/>
        <v>2.0654288014630087</v>
      </c>
      <c r="P41" s="6">
        <f t="shared" si="4"/>
        <v>1.648733195777969E-2</v>
      </c>
    </row>
    <row r="42" spans="1:16" x14ac:dyDescent="0.15">
      <c r="A42" s="6">
        <v>20.5</v>
      </c>
      <c r="B42" s="6">
        <v>40</v>
      </c>
      <c r="D42">
        <v>659.732177734375</v>
      </c>
      <c r="E42">
        <v>541.490234375</v>
      </c>
      <c r="F42">
        <v>474.00466918945301</v>
      </c>
      <c r="G42">
        <v>471.20159912109398</v>
      </c>
      <c r="I42" s="7">
        <f t="shared" si="0"/>
        <v>185.72750854492199</v>
      </c>
      <c r="J42" s="7">
        <f t="shared" si="0"/>
        <v>70.288635253906023</v>
      </c>
      <c r="K42" s="7">
        <f t="shared" si="1"/>
        <v>136.52546386718777</v>
      </c>
      <c r="L42" s="8">
        <f t="shared" si="2"/>
        <v>1.9423547401939474</v>
      </c>
      <c r="M42" s="8">
        <f t="shared" si="5"/>
        <v>2.0938072450941783</v>
      </c>
      <c r="P42" s="6">
        <f t="shared" si="4"/>
        <v>1.3906873266160729</v>
      </c>
    </row>
    <row r="43" spans="1:16" x14ac:dyDescent="0.15">
      <c r="A43" s="6">
        <v>21</v>
      </c>
      <c r="B43" s="6">
        <v>41</v>
      </c>
      <c r="D43">
        <v>659.42822265625</v>
      </c>
      <c r="E43">
        <v>541.943359375</v>
      </c>
      <c r="F43">
        <v>473.50540161132801</v>
      </c>
      <c r="G43">
        <v>470.47451782226602</v>
      </c>
      <c r="I43" s="7">
        <f t="shared" si="0"/>
        <v>185.92282104492199</v>
      </c>
      <c r="J43" s="7">
        <f t="shared" si="0"/>
        <v>71.468841552733977</v>
      </c>
      <c r="K43" s="7">
        <f t="shared" si="1"/>
        <v>135.8946319580082</v>
      </c>
      <c r="L43" s="8">
        <f t="shared" si="2"/>
        <v>1.9014528430230262</v>
      </c>
      <c r="M43" s="8">
        <f t="shared" si="5"/>
        <v>2.056599311457409</v>
      </c>
      <c r="P43" s="6">
        <f t="shared" si="4"/>
        <v>-0.41107258909453598</v>
      </c>
    </row>
    <row r="44" spans="1:16" x14ac:dyDescent="0.15">
      <c r="A44" s="6">
        <v>21.5</v>
      </c>
      <c r="B44" s="6">
        <v>42</v>
      </c>
      <c r="D44">
        <v>660.723876953125</v>
      </c>
      <c r="E44">
        <v>543.088134765625</v>
      </c>
      <c r="F44">
        <v>473.293212890625</v>
      </c>
      <c r="G44">
        <v>470.54049682617199</v>
      </c>
      <c r="I44" s="7">
        <f t="shared" si="0"/>
        <v>187.4306640625</v>
      </c>
      <c r="J44" s="7">
        <f t="shared" si="0"/>
        <v>72.547637939453011</v>
      </c>
      <c r="K44" s="7">
        <f t="shared" si="1"/>
        <v>136.64731750488289</v>
      </c>
      <c r="L44" s="8">
        <f t="shared" si="2"/>
        <v>1.883552950668447</v>
      </c>
      <c r="M44" s="8">
        <f t="shared" si="5"/>
        <v>2.0423933826369818</v>
      </c>
      <c r="P44" s="6">
        <f t="shared" si="4"/>
        <v>-1.0989816077450651</v>
      </c>
    </row>
    <row r="45" spans="1:16" x14ac:dyDescent="0.15">
      <c r="A45" s="6">
        <v>22</v>
      </c>
      <c r="B45" s="6">
        <v>43</v>
      </c>
      <c r="D45">
        <v>661.45989990234398</v>
      </c>
      <c r="E45">
        <v>542.75769042968795</v>
      </c>
      <c r="F45">
        <v>474.15295410156301</v>
      </c>
      <c r="G45">
        <v>471.29702758789102</v>
      </c>
      <c r="I45" s="7">
        <f t="shared" si="0"/>
        <v>187.30694580078097</v>
      </c>
      <c r="J45" s="7">
        <f t="shared" si="0"/>
        <v>71.460662841796932</v>
      </c>
      <c r="K45" s="7">
        <f t="shared" si="1"/>
        <v>137.28448181152311</v>
      </c>
      <c r="L45" s="8">
        <f t="shared" si="2"/>
        <v>1.9211196251488756</v>
      </c>
      <c r="M45" s="8">
        <f t="shared" si="5"/>
        <v>2.0836540206515624</v>
      </c>
      <c r="P45" s="6">
        <f t="shared" si="4"/>
        <v>0.89902678468690345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663.70318603515602</v>
      </c>
      <c r="E46">
        <v>543.39825439453102</v>
      </c>
      <c r="F46">
        <v>474.17663574218801</v>
      </c>
      <c r="G46">
        <v>471.12078857421898</v>
      </c>
      <c r="I46" s="7">
        <f t="shared" si="0"/>
        <v>189.52655029296801</v>
      </c>
      <c r="J46" s="7">
        <f t="shared" si="0"/>
        <v>72.277465820312045</v>
      </c>
      <c r="K46" s="7">
        <f t="shared" si="1"/>
        <v>138.93232421874959</v>
      </c>
      <c r="L46" s="8">
        <f t="shared" si="2"/>
        <v>1.9222080165918825</v>
      </c>
      <c r="M46" s="8">
        <f t="shared" si="5"/>
        <v>2.0884363756287212</v>
      </c>
      <c r="P46" s="6">
        <f t="shared" si="4"/>
        <v>1.1306079196314376</v>
      </c>
    </row>
    <row r="47" spans="1:16" x14ac:dyDescent="0.15">
      <c r="A47" s="6">
        <v>23</v>
      </c>
      <c r="B47" s="6">
        <v>45</v>
      </c>
      <c r="D47">
        <v>666.12945556640602</v>
      </c>
      <c r="E47">
        <v>544.13006591796898</v>
      </c>
      <c r="F47">
        <v>473.49060058593801</v>
      </c>
      <c r="G47">
        <v>470.82208251953102</v>
      </c>
      <c r="I47" s="7">
        <f t="shared" si="0"/>
        <v>192.63885498046801</v>
      </c>
      <c r="J47" s="7">
        <f t="shared" si="0"/>
        <v>73.307983398437955</v>
      </c>
      <c r="K47" s="7">
        <f t="shared" si="1"/>
        <v>141.32326660156144</v>
      </c>
      <c r="L47" s="8">
        <f t="shared" si="2"/>
        <v>1.9278018579975391</v>
      </c>
      <c r="M47" s="8">
        <f t="shared" si="5"/>
        <v>2.0977241805685298</v>
      </c>
      <c r="P47" s="6">
        <f t="shared" si="4"/>
        <v>1.5803613192383725</v>
      </c>
    </row>
    <row r="48" spans="1:16" x14ac:dyDescent="0.15">
      <c r="A48" s="6">
        <v>23.5</v>
      </c>
      <c r="B48" s="6">
        <v>46</v>
      </c>
      <c r="D48">
        <v>667.26318359375</v>
      </c>
      <c r="E48">
        <v>544.81683349609398</v>
      </c>
      <c r="F48">
        <v>473.43218994140602</v>
      </c>
      <c r="G48">
        <v>470.69937133789102</v>
      </c>
      <c r="I48" s="7">
        <f t="shared" si="0"/>
        <v>193.83099365234398</v>
      </c>
      <c r="J48" s="7">
        <f t="shared" si="0"/>
        <v>74.117462158202954</v>
      </c>
      <c r="K48" s="7">
        <f t="shared" si="1"/>
        <v>141.94877014160193</v>
      </c>
      <c r="L48" s="8">
        <f t="shared" si="2"/>
        <v>1.9151865971694193</v>
      </c>
      <c r="M48" s="8">
        <f t="shared" si="5"/>
        <v>2.0888028832745618</v>
      </c>
      <c r="P48" s="6">
        <f t="shared" si="4"/>
        <v>1.1483557148066155</v>
      </c>
    </row>
    <row r="49" spans="1:22" x14ac:dyDescent="0.15">
      <c r="A49" s="6">
        <v>24</v>
      </c>
      <c r="B49" s="6">
        <v>47</v>
      </c>
      <c r="D49">
        <v>668.09332275390602</v>
      </c>
      <c r="E49">
        <v>544.90374755859398</v>
      </c>
      <c r="F49">
        <v>472.88619995117199</v>
      </c>
      <c r="G49">
        <v>470.176025390625</v>
      </c>
      <c r="I49" s="7">
        <f t="shared" si="0"/>
        <v>195.20712280273403</v>
      </c>
      <c r="J49" s="7">
        <f t="shared" si="0"/>
        <v>74.727722167968977</v>
      </c>
      <c r="K49" s="7">
        <f t="shared" si="1"/>
        <v>142.89771728515575</v>
      </c>
      <c r="L49" s="8">
        <f t="shared" si="2"/>
        <v>1.9122450563120057</v>
      </c>
      <c r="M49" s="8">
        <f t="shared" si="5"/>
        <v>2.0895553059513001</v>
      </c>
      <c r="P49" s="6">
        <f t="shared" si="4"/>
        <v>1.1847910899030483</v>
      </c>
    </row>
    <row r="50" spans="1:22" x14ac:dyDescent="0.15">
      <c r="A50" s="6">
        <v>24.5</v>
      </c>
      <c r="B50" s="6">
        <v>48</v>
      </c>
      <c r="D50">
        <v>669.83843994140602</v>
      </c>
      <c r="E50">
        <v>545.97698974609398</v>
      </c>
      <c r="F50">
        <v>473.82949829101602</v>
      </c>
      <c r="G50">
        <v>470.61709594726602</v>
      </c>
      <c r="I50" s="7">
        <f t="shared" si="0"/>
        <v>196.00894165039</v>
      </c>
      <c r="J50" s="7">
        <f t="shared" si="0"/>
        <v>75.359893798827954</v>
      </c>
      <c r="K50" s="7">
        <f t="shared" si="1"/>
        <v>143.25701599121044</v>
      </c>
      <c r="L50" s="8">
        <f t="shared" si="2"/>
        <v>1.9009715747959091</v>
      </c>
      <c r="M50" s="8">
        <f t="shared" si="5"/>
        <v>2.0819757879693555</v>
      </c>
      <c r="P50" s="6">
        <f t="shared" si="4"/>
        <v>0.81775991279999549</v>
      </c>
    </row>
    <row r="51" spans="1:22" x14ac:dyDescent="0.15">
      <c r="A51" s="6">
        <v>25</v>
      </c>
      <c r="B51" s="6">
        <v>49</v>
      </c>
      <c r="D51">
        <v>667.27325439453102</v>
      </c>
      <c r="E51">
        <v>544.48406982421898</v>
      </c>
      <c r="F51">
        <v>474.17388916015602</v>
      </c>
      <c r="G51">
        <v>471.37591552734398</v>
      </c>
      <c r="I51" s="7">
        <f t="shared" si="0"/>
        <v>193.099365234375</v>
      </c>
      <c r="J51" s="7">
        <f t="shared" si="0"/>
        <v>73.108154296875</v>
      </c>
      <c r="K51" s="7">
        <f t="shared" si="1"/>
        <v>141.92365722656251</v>
      </c>
      <c r="L51" s="8">
        <f t="shared" si="2"/>
        <v>1.9412835488944771</v>
      </c>
      <c r="M51" s="8">
        <f t="shared" si="5"/>
        <v>2.1259817256020757</v>
      </c>
      <c r="P51" s="6">
        <f t="shared" si="4"/>
        <v>2.9487069106613069</v>
      </c>
    </row>
    <row r="52" spans="1:22" x14ac:dyDescent="0.15">
      <c r="A52" s="6">
        <v>25.5</v>
      </c>
      <c r="B52" s="6">
        <v>50</v>
      </c>
      <c r="D52">
        <v>665.043701171875</v>
      </c>
      <c r="E52">
        <v>543.88812255859398</v>
      </c>
      <c r="F52">
        <v>473.77914428710898</v>
      </c>
      <c r="G52">
        <v>470.73599243164102</v>
      </c>
      <c r="I52" s="7">
        <f t="shared" si="0"/>
        <v>191.26455688476602</v>
      </c>
      <c r="J52" s="7">
        <f t="shared" si="0"/>
        <v>73.152130126952954</v>
      </c>
      <c r="K52" s="7">
        <f t="shared" si="1"/>
        <v>140.05806579589895</v>
      </c>
      <c r="L52" s="8">
        <f t="shared" si="2"/>
        <v>1.914613635349143</v>
      </c>
      <c r="M52" s="8">
        <f t="shared" si="5"/>
        <v>2.1030057755908933</v>
      </c>
      <c r="P52" s="6">
        <f t="shared" si="4"/>
        <v>1.8361176935431045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663.87243652343795</v>
      </c>
      <c r="E53">
        <v>543.139892578125</v>
      </c>
      <c r="F53">
        <v>473.44003295898398</v>
      </c>
      <c r="G53">
        <v>470.35583496093801</v>
      </c>
      <c r="I53" s="7">
        <f t="shared" si="0"/>
        <v>190.43240356445398</v>
      </c>
      <c r="J53" s="7">
        <f t="shared" si="0"/>
        <v>72.784057617186988</v>
      </c>
      <c r="K53" s="7">
        <f t="shared" si="1"/>
        <v>139.48356323242308</v>
      </c>
      <c r="L53" s="8">
        <f t="shared" si="2"/>
        <v>1.9164026821099609</v>
      </c>
      <c r="M53" s="8">
        <f t="shared" si="5"/>
        <v>2.1084887858858634</v>
      </c>
      <c r="P53" s="6">
        <f t="shared" si="4"/>
        <v>2.1016274169087463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663.66455078125</v>
      </c>
      <c r="E54">
        <v>543.89794921875</v>
      </c>
      <c r="F54">
        <v>473.34164428710898</v>
      </c>
      <c r="G54">
        <v>470.36428833007801</v>
      </c>
      <c r="I54" s="7">
        <f t="shared" si="0"/>
        <v>190.32290649414102</v>
      </c>
      <c r="J54" s="7">
        <f t="shared" si="0"/>
        <v>73.533660888671989</v>
      </c>
      <c r="K54" s="7">
        <f t="shared" si="1"/>
        <v>138.84934387207062</v>
      </c>
      <c r="L54" s="8">
        <f t="shared" si="2"/>
        <v>1.8882419587715733</v>
      </c>
      <c r="M54" s="8">
        <f t="shared" si="5"/>
        <v>2.0840220260816276</v>
      </c>
      <c r="P54" s="6">
        <f t="shared" si="4"/>
        <v>0.91684710868361419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652.619873046875</v>
      </c>
      <c r="E55">
        <v>539.25506591796898</v>
      </c>
      <c r="F55">
        <v>474.34631347656301</v>
      </c>
      <c r="G55">
        <v>471.35772705078102</v>
      </c>
      <c r="I55" s="7">
        <f t="shared" si="0"/>
        <v>178.27355957031199</v>
      </c>
      <c r="J55" s="7">
        <f t="shared" si="0"/>
        <v>67.897338867187955</v>
      </c>
      <c r="K55" s="7">
        <f t="shared" si="1"/>
        <v>130.74542236328043</v>
      </c>
      <c r="L55" s="8">
        <f t="shared" si="2"/>
        <v>1.9256339724746476</v>
      </c>
      <c r="M55" s="8">
        <f t="shared" si="5"/>
        <v>2.1251080033188541</v>
      </c>
      <c r="P55" s="6">
        <f t="shared" si="4"/>
        <v>2.9063977138448482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648.61181640625</v>
      </c>
      <c r="E56">
        <v>537.26531982421898</v>
      </c>
      <c r="F56">
        <v>473.38607788085898</v>
      </c>
      <c r="G56">
        <v>470.57458496093801</v>
      </c>
      <c r="I56" s="7">
        <f t="shared" si="0"/>
        <v>175.22573852539102</v>
      </c>
      <c r="J56" s="7">
        <f t="shared" si="0"/>
        <v>66.690734863280966</v>
      </c>
      <c r="K56" s="7">
        <f t="shared" si="1"/>
        <v>128.54222412109436</v>
      </c>
      <c r="L56" s="8">
        <f t="shared" si="2"/>
        <v>1.9274375126411751</v>
      </c>
      <c r="M56" s="8">
        <f t="shared" si="5"/>
        <v>2.1306055070195336</v>
      </c>
      <c r="P56" s="6">
        <f t="shared" si="4"/>
        <v>3.172609267032704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645.02978515625</v>
      </c>
      <c r="E57">
        <v>535.73504638671898</v>
      </c>
      <c r="F57">
        <v>472.16711425781301</v>
      </c>
      <c r="G57">
        <v>469.67864990234398</v>
      </c>
      <c r="I57" s="7">
        <f t="shared" si="0"/>
        <v>172.86267089843699</v>
      </c>
      <c r="J57" s="7">
        <f t="shared" si="0"/>
        <v>66.056396484375</v>
      </c>
      <c r="K57" s="7">
        <f t="shared" si="1"/>
        <v>126.62319335937448</v>
      </c>
      <c r="L57" s="8">
        <f t="shared" si="2"/>
        <v>1.916895260693277</v>
      </c>
      <c r="M57" s="8">
        <f t="shared" si="5"/>
        <v>2.1237572186057871</v>
      </c>
      <c r="P57" s="6">
        <f t="shared" si="4"/>
        <v>2.840987208265104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644.51477050781295</v>
      </c>
      <c r="E58">
        <v>537.0390625</v>
      </c>
      <c r="F58">
        <v>472.90246582031301</v>
      </c>
      <c r="G58">
        <v>470.01712036132801</v>
      </c>
      <c r="I58" s="7">
        <f t="shared" si="0"/>
        <v>171.61230468749994</v>
      </c>
      <c r="J58" s="7">
        <f t="shared" si="0"/>
        <v>67.021942138671989</v>
      </c>
      <c r="K58" s="7">
        <f t="shared" si="1"/>
        <v>124.69694519042955</v>
      </c>
      <c r="L58" s="8">
        <f t="shared" si="2"/>
        <v>1.8605391191503358</v>
      </c>
      <c r="M58" s="8">
        <f t="shared" si="5"/>
        <v>2.0710950405969979</v>
      </c>
      <c r="P58" s="6">
        <f t="shared" si="4"/>
        <v>0.2908697430886078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645.7451171875</v>
      </c>
      <c r="E59">
        <v>538.04345703125</v>
      </c>
      <c r="F59">
        <v>473.25555419921898</v>
      </c>
      <c r="G59">
        <v>470.55657958984398</v>
      </c>
      <c r="I59" s="7">
        <f t="shared" si="0"/>
        <v>172.48956298828102</v>
      </c>
      <c r="J59" s="7">
        <f t="shared" si="0"/>
        <v>67.486877441406023</v>
      </c>
      <c r="K59" s="7">
        <f t="shared" si="1"/>
        <v>125.24874877929682</v>
      </c>
      <c r="L59" s="8">
        <f t="shared" si="2"/>
        <v>1.855897820847338</v>
      </c>
      <c r="M59" s="8">
        <f t="shared" si="5"/>
        <v>2.0701477058281523</v>
      </c>
      <c r="P59" s="6">
        <f t="shared" si="4"/>
        <v>0.24499592945714699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643.21911621093795</v>
      </c>
      <c r="E60">
        <v>537.34143066406295</v>
      </c>
      <c r="F60">
        <v>473.53775024414102</v>
      </c>
      <c r="G60">
        <v>470.759033203125</v>
      </c>
      <c r="I60" s="7">
        <f t="shared" si="0"/>
        <v>169.68136596679693</v>
      </c>
      <c r="J60" s="7">
        <f t="shared" si="0"/>
        <v>66.582397460937955</v>
      </c>
      <c r="K60" s="7">
        <f t="shared" si="1"/>
        <v>123.07368774414036</v>
      </c>
      <c r="L60" s="8">
        <f t="shared" si="2"/>
        <v>1.8484418170184436</v>
      </c>
      <c r="M60" s="8">
        <f t="shared" si="5"/>
        <v>2.0663856655334096</v>
      </c>
      <c r="P60" s="6">
        <f t="shared" si="4"/>
        <v>6.2822593240025162E-2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642.36505126953102</v>
      </c>
      <c r="E61">
        <v>536.71807861328102</v>
      </c>
      <c r="F61">
        <v>473.64035034179699</v>
      </c>
      <c r="G61">
        <v>470.68563842773398</v>
      </c>
      <c r="I61" s="7">
        <f t="shared" si="0"/>
        <v>168.72470092773403</v>
      </c>
      <c r="J61" s="7">
        <f t="shared" si="0"/>
        <v>66.032440185547046</v>
      </c>
      <c r="K61" s="7">
        <f t="shared" si="1"/>
        <v>122.5019927978511</v>
      </c>
      <c r="L61" s="8">
        <f t="shared" si="2"/>
        <v>1.8551789461911166</v>
      </c>
      <c r="M61" s="8">
        <f t="shared" si="5"/>
        <v>2.0768167582402346</v>
      </c>
      <c r="P61" s="6">
        <f t="shared" si="4"/>
        <v>0.56793864993084253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646.92907714843795</v>
      </c>
      <c r="E62">
        <v>538.40582275390602</v>
      </c>
      <c r="F62">
        <v>474.13687133789102</v>
      </c>
      <c r="G62">
        <v>471.41314697265602</v>
      </c>
      <c r="I62" s="7">
        <f t="shared" si="0"/>
        <v>172.79220581054693</v>
      </c>
      <c r="J62" s="7">
        <f t="shared" si="0"/>
        <v>66.99267578125</v>
      </c>
      <c r="K62" s="7">
        <f t="shared" si="1"/>
        <v>125.89733276367193</v>
      </c>
      <c r="L62" s="8">
        <f t="shared" si="2"/>
        <v>1.8792701037164459</v>
      </c>
      <c r="M62" s="8">
        <f t="shared" si="5"/>
        <v>2.1046018792997159</v>
      </c>
      <c r="P62" s="6">
        <f t="shared" si="4"/>
        <v>1.9134075455393911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650.68713378906295</v>
      </c>
      <c r="E63">
        <v>541.05700683593795</v>
      </c>
      <c r="F63">
        <v>473.64630126953102</v>
      </c>
      <c r="G63">
        <v>470.81530761718801</v>
      </c>
      <c r="I63" s="7">
        <f t="shared" si="0"/>
        <v>177.04083251953193</v>
      </c>
      <c r="J63" s="7">
        <f t="shared" si="0"/>
        <v>70.241699218749943</v>
      </c>
      <c r="K63" s="7">
        <f t="shared" si="1"/>
        <v>127.87164306640697</v>
      </c>
      <c r="L63" s="8">
        <f t="shared" si="2"/>
        <v>1.8204520176566799</v>
      </c>
      <c r="M63" s="8">
        <f t="shared" si="5"/>
        <v>2.049477756774102</v>
      </c>
      <c r="P63" s="6">
        <f t="shared" si="4"/>
        <v>-0.75592731527163459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652.53973388671898</v>
      </c>
      <c r="E64">
        <v>541.85430908203102</v>
      </c>
      <c r="F64">
        <v>473.92575073242199</v>
      </c>
      <c r="G64">
        <v>471.072998046875</v>
      </c>
      <c r="I64" s="7">
        <f t="shared" si="0"/>
        <v>178.61398315429699</v>
      </c>
      <c r="J64" s="7">
        <f t="shared" si="0"/>
        <v>70.781311035156023</v>
      </c>
      <c r="K64" s="7">
        <f t="shared" si="1"/>
        <v>129.06706542968777</v>
      </c>
      <c r="L64" s="8">
        <f t="shared" si="2"/>
        <v>1.8234624866666016</v>
      </c>
      <c r="M64" s="8">
        <f t="shared" si="5"/>
        <v>2.0561821893181755</v>
      </c>
      <c r="P64" s="6">
        <f t="shared" si="4"/>
        <v>-0.43127134449340332</v>
      </c>
      <c r="U64" s="18">
        <v>12.5</v>
      </c>
      <c r="V64" s="20">
        <f t="shared" ref="V64:V83" si="6">L26</f>
        <v>2.3464718449867288</v>
      </c>
    </row>
    <row r="65" spans="1:22" x14ac:dyDescent="0.15">
      <c r="A65" s="6">
        <v>32</v>
      </c>
      <c r="B65" s="6">
        <v>63</v>
      </c>
      <c r="D65">
        <v>649.16387939453102</v>
      </c>
      <c r="E65">
        <v>539.56988525390602</v>
      </c>
      <c r="F65">
        <v>474.35900878906301</v>
      </c>
      <c r="G65">
        <v>471.49163818359398</v>
      </c>
      <c r="I65" s="7">
        <f t="shared" si="0"/>
        <v>174.80487060546801</v>
      </c>
      <c r="J65" s="7">
        <f t="shared" si="0"/>
        <v>68.078247070312045</v>
      </c>
      <c r="K65" s="7">
        <f t="shared" si="1"/>
        <v>127.15009765624959</v>
      </c>
      <c r="L65" s="8">
        <f t="shared" si="2"/>
        <v>1.8677052234457125</v>
      </c>
      <c r="M65" s="8">
        <f t="shared" si="5"/>
        <v>2.1041188896314384</v>
      </c>
      <c r="P65" s="6">
        <f t="shared" si="4"/>
        <v>1.89001921571436</v>
      </c>
      <c r="U65" s="18">
        <v>13</v>
      </c>
      <c r="V65" s="20">
        <f t="shared" si="6"/>
        <v>2.3238322418997983</v>
      </c>
    </row>
    <row r="66" spans="1:22" x14ac:dyDescent="0.15">
      <c r="A66" s="6">
        <v>32.5</v>
      </c>
      <c r="B66" s="6">
        <v>64</v>
      </c>
      <c r="D66">
        <v>648.46881103515602</v>
      </c>
      <c r="E66">
        <v>539.557861328125</v>
      </c>
      <c r="F66">
        <v>473.02770996093801</v>
      </c>
      <c r="G66">
        <v>470.34970092773398</v>
      </c>
      <c r="I66" s="7">
        <f t="shared" ref="I66:J129" si="7">D66-F66</f>
        <v>175.44110107421801</v>
      </c>
      <c r="J66" s="7">
        <f t="shared" si="7"/>
        <v>69.208160400391023</v>
      </c>
      <c r="K66" s="7">
        <f t="shared" ref="K66:K129" si="8">I66-0.7*J66</f>
        <v>126.9953887939443</v>
      </c>
      <c r="L66" s="8">
        <f t="shared" ref="L66:L129" si="9">K66/J66</f>
        <v>1.8349770902627081</v>
      </c>
      <c r="M66" s="8">
        <f t="shared" si="5"/>
        <v>2.0750847199825859</v>
      </c>
      <c r="P66" s="6">
        <f t="shared" si="4"/>
        <v>0.48406629261120093</v>
      </c>
      <c r="U66" s="18">
        <v>13.5</v>
      </c>
      <c r="V66" s="20">
        <f t="shared" si="6"/>
        <v>2.2831769948373344</v>
      </c>
    </row>
    <row r="67" spans="1:22" x14ac:dyDescent="0.15">
      <c r="A67" s="6">
        <v>33</v>
      </c>
      <c r="B67" s="6">
        <v>65</v>
      </c>
      <c r="D67">
        <v>648.62878417968795</v>
      </c>
      <c r="E67">
        <v>540.35382080078102</v>
      </c>
      <c r="F67">
        <v>472.72518920898398</v>
      </c>
      <c r="G67">
        <v>470.12734985351602</v>
      </c>
      <c r="I67" s="7">
        <f t="shared" si="7"/>
        <v>175.90359497070398</v>
      </c>
      <c r="J67" s="7">
        <f t="shared" si="7"/>
        <v>70.226470947265</v>
      </c>
      <c r="K67" s="7">
        <f t="shared" si="8"/>
        <v>126.74506530761849</v>
      </c>
      <c r="L67" s="8">
        <f t="shared" si="9"/>
        <v>1.8048047068005861</v>
      </c>
      <c r="M67" s="8">
        <f t="shared" si="5"/>
        <v>2.0486063000546162</v>
      </c>
      <c r="P67" s="6">
        <f t="shared" si="4"/>
        <v>-0.7981268042509051</v>
      </c>
      <c r="U67" s="18">
        <v>14</v>
      </c>
      <c r="V67" s="20">
        <f t="shared" si="6"/>
        <v>2.2334743840297313</v>
      </c>
    </row>
    <row r="68" spans="1:22" x14ac:dyDescent="0.15">
      <c r="A68" s="6">
        <v>33.5</v>
      </c>
      <c r="B68" s="6">
        <v>66</v>
      </c>
      <c r="D68">
        <v>649.78375244140602</v>
      </c>
      <c r="E68">
        <v>540.94976806640602</v>
      </c>
      <c r="F68">
        <v>473.78125</v>
      </c>
      <c r="G68">
        <v>470.58514404296898</v>
      </c>
      <c r="I68" s="7">
        <f t="shared" si="7"/>
        <v>176.00250244140602</v>
      </c>
      <c r="J68" s="7">
        <f t="shared" si="7"/>
        <v>70.364624023437045</v>
      </c>
      <c r="K68" s="7">
        <f t="shared" si="8"/>
        <v>126.7472656250001</v>
      </c>
      <c r="L68" s="8">
        <f t="shared" si="9"/>
        <v>1.8012924446634309</v>
      </c>
      <c r="M68" s="8">
        <f t="shared" si="5"/>
        <v>2.0487880014516127</v>
      </c>
      <c r="P68" s="6">
        <f t="shared" si="4"/>
        <v>-0.78932808145880318</v>
      </c>
      <c r="U68" s="18">
        <v>14.5</v>
      </c>
      <c r="V68" s="20">
        <f t="shared" si="6"/>
        <v>2.1135982452699982</v>
      </c>
    </row>
    <row r="69" spans="1:22" x14ac:dyDescent="0.15">
      <c r="A69" s="6">
        <v>34</v>
      </c>
      <c r="B69" s="6">
        <v>67</v>
      </c>
      <c r="D69">
        <v>651.23748779296898</v>
      </c>
      <c r="E69">
        <v>541.37023925781295</v>
      </c>
      <c r="F69">
        <v>474.76052856445301</v>
      </c>
      <c r="G69">
        <v>471.641845703125</v>
      </c>
      <c r="I69" s="7">
        <f t="shared" si="7"/>
        <v>176.47695922851597</v>
      </c>
      <c r="J69" s="7">
        <f t="shared" si="7"/>
        <v>69.728393554687955</v>
      </c>
      <c r="K69" s="7">
        <f t="shared" si="8"/>
        <v>127.6670837402344</v>
      </c>
      <c r="L69" s="8">
        <f t="shared" si="9"/>
        <v>1.8309196187074803</v>
      </c>
      <c r="M69" s="8">
        <f t="shared" si="5"/>
        <v>2.0821091390298143</v>
      </c>
      <c r="P69" s="6">
        <f t="shared" si="4"/>
        <v>0.82421731507870866</v>
      </c>
      <c r="U69" s="18">
        <v>15</v>
      </c>
      <c r="V69" s="20">
        <f t="shared" si="6"/>
        <v>2.0630012841112126</v>
      </c>
    </row>
    <row r="70" spans="1:22" x14ac:dyDescent="0.15">
      <c r="A70" s="6">
        <v>34.5</v>
      </c>
      <c r="B70" s="6">
        <v>68</v>
      </c>
      <c r="D70">
        <v>652.02801513671898</v>
      </c>
      <c r="E70">
        <v>541.39190673828102</v>
      </c>
      <c r="F70">
        <v>474.48403930664102</v>
      </c>
      <c r="G70">
        <v>471.64883422851602</v>
      </c>
      <c r="I70" s="7">
        <f t="shared" si="7"/>
        <v>177.54397583007795</v>
      </c>
      <c r="J70" s="7">
        <f t="shared" si="7"/>
        <v>69.743072509765</v>
      </c>
      <c r="K70" s="7">
        <f t="shared" si="8"/>
        <v>128.72382507324247</v>
      </c>
      <c r="L70" s="8">
        <f t="shared" si="9"/>
        <v>1.8456861798742712</v>
      </c>
      <c r="M70" s="8">
        <f t="shared" si="5"/>
        <v>2.1005696637307572</v>
      </c>
      <c r="P70" s="6">
        <f t="shared" ref="P70:P133" si="10">(M70-$O$2)/$O$2*100</f>
        <v>1.7181512205153473</v>
      </c>
      <c r="U70" s="18">
        <v>15.5</v>
      </c>
      <c r="V70" s="20">
        <f t="shared" si="6"/>
        <v>2.0438102849835604</v>
      </c>
    </row>
    <row r="71" spans="1:22" x14ac:dyDescent="0.15">
      <c r="A71" s="6">
        <v>35</v>
      </c>
      <c r="B71" s="6">
        <v>69</v>
      </c>
      <c r="D71">
        <v>652.7646484375</v>
      </c>
      <c r="E71">
        <v>542.09796142578102</v>
      </c>
      <c r="F71">
        <v>474.31942749023398</v>
      </c>
      <c r="G71">
        <v>471.38079833984398</v>
      </c>
      <c r="I71" s="7">
        <f t="shared" si="7"/>
        <v>178.44522094726602</v>
      </c>
      <c r="J71" s="7">
        <f t="shared" si="7"/>
        <v>70.717163085937045</v>
      </c>
      <c r="K71" s="7">
        <f t="shared" si="8"/>
        <v>128.94320678711009</v>
      </c>
      <c r="L71" s="8">
        <f t="shared" si="9"/>
        <v>1.8233650949828895</v>
      </c>
      <c r="M71" s="8">
        <f t="shared" si="5"/>
        <v>2.0819425423735272</v>
      </c>
      <c r="P71" s="6">
        <f t="shared" si="10"/>
        <v>0.81615002544311899</v>
      </c>
      <c r="U71" s="18">
        <v>16</v>
      </c>
      <c r="V71" s="20">
        <f t="shared" si="6"/>
        <v>2.0102096830240423</v>
      </c>
    </row>
    <row r="72" spans="1:22" x14ac:dyDescent="0.15">
      <c r="A72" s="6">
        <v>35.5</v>
      </c>
      <c r="B72" s="6">
        <v>70</v>
      </c>
      <c r="D72">
        <v>650.66973876953102</v>
      </c>
      <c r="E72">
        <v>541.4189453125</v>
      </c>
      <c r="F72">
        <v>473.64840698242199</v>
      </c>
      <c r="G72">
        <v>470.67800903320301</v>
      </c>
      <c r="I72" s="7">
        <f t="shared" si="7"/>
        <v>177.02133178710903</v>
      </c>
      <c r="J72" s="7">
        <f t="shared" si="7"/>
        <v>70.740936279296989</v>
      </c>
      <c r="K72" s="7">
        <f t="shared" si="8"/>
        <v>127.50267639160114</v>
      </c>
      <c r="L72" s="8">
        <f t="shared" si="9"/>
        <v>1.8023888726634796</v>
      </c>
      <c r="M72" s="8">
        <f t="shared" si="5"/>
        <v>2.0646602835882693</v>
      </c>
      <c r="P72" s="6">
        <f t="shared" si="10"/>
        <v>-2.0727438277249665E-2</v>
      </c>
      <c r="U72" s="18">
        <v>16.5</v>
      </c>
      <c r="V72" s="20">
        <f t="shared" si="6"/>
        <v>1.9397860153273749</v>
      </c>
    </row>
    <row r="73" spans="1:22" x14ac:dyDescent="0.15">
      <c r="A73" s="6">
        <v>36</v>
      </c>
      <c r="B73" s="6">
        <v>71</v>
      </c>
      <c r="D73">
        <v>649.47979736328102</v>
      </c>
      <c r="E73">
        <v>540.54608154296898</v>
      </c>
      <c r="F73">
        <v>473.34884643554699</v>
      </c>
      <c r="G73">
        <v>470.44595336914102</v>
      </c>
      <c r="I73" s="7">
        <f t="shared" si="7"/>
        <v>176.13095092773403</v>
      </c>
      <c r="J73" s="7">
        <f t="shared" si="7"/>
        <v>70.100128173827954</v>
      </c>
      <c r="K73" s="7">
        <f t="shared" si="8"/>
        <v>127.06086120605447</v>
      </c>
      <c r="L73" s="8">
        <f t="shared" si="9"/>
        <v>1.8125624662337341</v>
      </c>
      <c r="M73" s="8">
        <f t="shared" si="5"/>
        <v>2.0785278406926757</v>
      </c>
      <c r="P73" s="6">
        <f t="shared" si="10"/>
        <v>0.65079624168481187</v>
      </c>
      <c r="U73" s="18">
        <v>17</v>
      </c>
      <c r="V73" s="20">
        <f t="shared" si="6"/>
        <v>1.9331146574920992</v>
      </c>
    </row>
    <row r="74" spans="1:22" x14ac:dyDescent="0.15">
      <c r="A74" s="6">
        <v>36.5</v>
      </c>
      <c r="B74" s="6">
        <v>72</v>
      </c>
      <c r="D74">
        <v>650.15576171875</v>
      </c>
      <c r="E74">
        <v>541.10974121093795</v>
      </c>
      <c r="F74">
        <v>473.38757324218801</v>
      </c>
      <c r="G74">
        <v>470.51809692382801</v>
      </c>
      <c r="I74" s="7">
        <f t="shared" si="7"/>
        <v>176.76818847656199</v>
      </c>
      <c r="J74" s="7">
        <f t="shared" si="7"/>
        <v>70.591644287109943</v>
      </c>
      <c r="K74" s="7">
        <f t="shared" si="8"/>
        <v>127.35403747558503</v>
      </c>
      <c r="L74" s="8">
        <f t="shared" si="9"/>
        <v>1.8040950704818746</v>
      </c>
      <c r="M74" s="8">
        <f t="shared" si="5"/>
        <v>2.0737544084749682</v>
      </c>
      <c r="P74" s="6">
        <f t="shared" si="10"/>
        <v>0.41964718314833149</v>
      </c>
      <c r="U74" s="18">
        <v>17.5</v>
      </c>
      <c r="V74" s="20">
        <f t="shared" si="6"/>
        <v>1.9150289820659505</v>
      </c>
    </row>
    <row r="75" spans="1:22" x14ac:dyDescent="0.15">
      <c r="A75" s="6">
        <v>37</v>
      </c>
      <c r="B75" s="6">
        <v>73</v>
      </c>
      <c r="D75">
        <v>650.46258544921898</v>
      </c>
      <c r="E75">
        <v>541.195556640625</v>
      </c>
      <c r="F75">
        <v>473.066650390625</v>
      </c>
      <c r="G75">
        <v>470.09774780273398</v>
      </c>
      <c r="I75" s="7">
        <f t="shared" si="7"/>
        <v>177.39593505859398</v>
      </c>
      <c r="J75" s="7">
        <f t="shared" si="7"/>
        <v>71.097808837891023</v>
      </c>
      <c r="K75" s="7">
        <f t="shared" si="8"/>
        <v>127.62746887207027</v>
      </c>
      <c r="L75" s="8">
        <f t="shared" si="9"/>
        <v>1.7950970776479429</v>
      </c>
      <c r="M75" s="8">
        <f t="shared" si="5"/>
        <v>2.0684503791751885</v>
      </c>
      <c r="P75" s="6">
        <f t="shared" si="10"/>
        <v>0.16280444962298074</v>
      </c>
      <c r="U75" s="18">
        <v>18</v>
      </c>
      <c r="V75" s="20">
        <f t="shared" si="6"/>
        <v>1.8990988321142201</v>
      </c>
    </row>
    <row r="76" spans="1:22" x14ac:dyDescent="0.15">
      <c r="A76" s="6">
        <v>37.5</v>
      </c>
      <c r="B76" s="6">
        <v>74</v>
      </c>
      <c r="D76">
        <v>653.15728759765602</v>
      </c>
      <c r="E76">
        <v>542.66278076171898</v>
      </c>
      <c r="F76">
        <v>473.48931884765602</v>
      </c>
      <c r="G76">
        <v>470.53585815429699</v>
      </c>
      <c r="I76" s="7">
        <f t="shared" si="7"/>
        <v>179.66796875</v>
      </c>
      <c r="J76" s="7">
        <f t="shared" si="7"/>
        <v>72.126922607421989</v>
      </c>
      <c r="K76" s="7">
        <f t="shared" si="8"/>
        <v>129.1791229248046</v>
      </c>
      <c r="L76" s="8">
        <f t="shared" si="9"/>
        <v>1.790997289984362</v>
      </c>
      <c r="M76" s="8">
        <f t="shared" si="5"/>
        <v>2.0680445550457596</v>
      </c>
      <c r="P76" s="6">
        <f t="shared" si="10"/>
        <v>0.14315278994278313</v>
      </c>
      <c r="U76" s="18">
        <v>18.5</v>
      </c>
      <c r="V76" s="20">
        <f t="shared" si="6"/>
        <v>1.9340570446976693</v>
      </c>
    </row>
    <row r="77" spans="1:22" x14ac:dyDescent="0.15">
      <c r="A77" s="6">
        <v>38</v>
      </c>
      <c r="B77" s="6">
        <v>75</v>
      </c>
      <c r="D77">
        <v>657.095458984375</v>
      </c>
      <c r="E77">
        <v>544.41021728515602</v>
      </c>
      <c r="F77">
        <v>473.90246582031301</v>
      </c>
      <c r="G77">
        <v>470.893798828125</v>
      </c>
      <c r="I77" s="7">
        <f t="shared" si="7"/>
        <v>183.19299316406199</v>
      </c>
      <c r="J77" s="7">
        <f t="shared" si="7"/>
        <v>73.516418457031023</v>
      </c>
      <c r="K77" s="7">
        <f t="shared" si="8"/>
        <v>131.73150024414028</v>
      </c>
      <c r="L77" s="8">
        <f t="shared" si="9"/>
        <v>1.7918650419720172</v>
      </c>
      <c r="M77" s="8">
        <f t="shared" si="5"/>
        <v>2.072606270567567</v>
      </c>
      <c r="P77" s="6">
        <f t="shared" si="10"/>
        <v>0.36404966248357012</v>
      </c>
      <c r="U77" s="18">
        <v>19</v>
      </c>
      <c r="V77" s="20">
        <f t="shared" si="6"/>
        <v>1.9172048359664642</v>
      </c>
    </row>
    <row r="78" spans="1:22" x14ac:dyDescent="0.15">
      <c r="A78" s="6">
        <v>38.5</v>
      </c>
      <c r="B78" s="6">
        <v>76</v>
      </c>
      <c r="D78">
        <v>655.611572265625</v>
      </c>
      <c r="E78">
        <v>544.35418701171898</v>
      </c>
      <c r="F78">
        <v>473.94625854492199</v>
      </c>
      <c r="G78">
        <v>471.06051635742199</v>
      </c>
      <c r="I78" s="7">
        <f t="shared" si="7"/>
        <v>181.66531372070301</v>
      </c>
      <c r="J78" s="7">
        <f t="shared" si="7"/>
        <v>73.293670654296989</v>
      </c>
      <c r="K78" s="7">
        <f t="shared" si="8"/>
        <v>130.35974426269513</v>
      </c>
      <c r="L78" s="8">
        <f t="shared" si="9"/>
        <v>1.7785948377119865</v>
      </c>
      <c r="M78" s="8">
        <f t="shared" si="5"/>
        <v>2.0630300298416882</v>
      </c>
      <c r="P78" s="6">
        <f t="shared" si="10"/>
        <v>-9.9670974397841325E-2</v>
      </c>
      <c r="U78" s="18">
        <v>19.5</v>
      </c>
      <c r="V78" s="20">
        <f t="shared" si="6"/>
        <v>1.9064501031065435</v>
      </c>
    </row>
    <row r="79" spans="1:22" x14ac:dyDescent="0.15">
      <c r="A79" s="6">
        <v>39</v>
      </c>
      <c r="B79" s="6">
        <v>77</v>
      </c>
      <c r="D79">
        <v>657.19146728515602</v>
      </c>
      <c r="E79">
        <v>543.70379638671898</v>
      </c>
      <c r="F79">
        <v>474.11679077148398</v>
      </c>
      <c r="G79">
        <v>470.93865966796898</v>
      </c>
      <c r="I79" s="7">
        <f t="shared" si="7"/>
        <v>183.07467651367205</v>
      </c>
      <c r="J79" s="7">
        <f t="shared" si="7"/>
        <v>72.76513671875</v>
      </c>
      <c r="K79" s="7">
        <f t="shared" si="8"/>
        <v>132.13908081054706</v>
      </c>
      <c r="L79" s="8">
        <f t="shared" si="9"/>
        <v>1.815966914503133</v>
      </c>
      <c r="M79" s="8">
        <f t="shared" si="5"/>
        <v>2.1040960701669866</v>
      </c>
      <c r="P79" s="6">
        <f t="shared" si="10"/>
        <v>1.8889142041663218</v>
      </c>
      <c r="U79" s="18">
        <v>20</v>
      </c>
      <c r="V79" s="20">
        <f t="shared" si="6"/>
        <v>1.9176702600969298</v>
      </c>
    </row>
    <row r="80" spans="1:22" x14ac:dyDescent="0.15">
      <c r="A80" s="6">
        <v>39.5</v>
      </c>
      <c r="B80" s="6">
        <v>78</v>
      </c>
      <c r="D80">
        <v>658.65856933593795</v>
      </c>
      <c r="E80">
        <v>544.25775146484398</v>
      </c>
      <c r="F80">
        <v>474.03576660156301</v>
      </c>
      <c r="G80">
        <v>471.047607421875</v>
      </c>
      <c r="I80" s="7">
        <f t="shared" si="7"/>
        <v>184.62280273437494</v>
      </c>
      <c r="J80" s="7">
        <f t="shared" si="7"/>
        <v>73.210144042968977</v>
      </c>
      <c r="K80" s="7">
        <f t="shared" si="8"/>
        <v>133.37570190429665</v>
      </c>
      <c r="L80" s="8">
        <f t="shared" si="9"/>
        <v>1.8218199629004268</v>
      </c>
      <c r="M80" s="8">
        <f t="shared" si="5"/>
        <v>2.1136430820984322</v>
      </c>
      <c r="P80" s="6">
        <f t="shared" si="10"/>
        <v>2.3512194635987074</v>
      </c>
      <c r="U80" s="18">
        <v>20.5</v>
      </c>
      <c r="V80" s="20">
        <f t="shared" si="6"/>
        <v>1.9423547401939474</v>
      </c>
    </row>
    <row r="81" spans="1:22" x14ac:dyDescent="0.15">
      <c r="A81" s="6">
        <v>40</v>
      </c>
      <c r="B81" s="6">
        <v>79</v>
      </c>
      <c r="D81">
        <v>655.89703369140602</v>
      </c>
      <c r="E81">
        <v>542.885986328125</v>
      </c>
      <c r="F81">
        <v>474.18255615234398</v>
      </c>
      <c r="G81">
        <v>471.3408203125</v>
      </c>
      <c r="I81" s="7">
        <f t="shared" si="7"/>
        <v>181.71447753906205</v>
      </c>
      <c r="J81" s="7">
        <f t="shared" si="7"/>
        <v>71.545166015625</v>
      </c>
      <c r="K81" s="7">
        <f t="shared" si="8"/>
        <v>131.63286132812453</v>
      </c>
      <c r="L81" s="8">
        <f t="shared" si="9"/>
        <v>1.8398568157543553</v>
      </c>
      <c r="M81" s="8">
        <f t="shared" si="5"/>
        <v>2.1353738984865127</v>
      </c>
      <c r="P81" s="6">
        <f t="shared" si="10"/>
        <v>3.4035142318579847</v>
      </c>
      <c r="U81" s="18">
        <v>21</v>
      </c>
      <c r="V81" s="20">
        <f t="shared" si="6"/>
        <v>1.9014528430230262</v>
      </c>
    </row>
    <row r="82" spans="1:22" x14ac:dyDescent="0.15">
      <c r="A82" s="6">
        <v>40.5</v>
      </c>
      <c r="B82" s="6">
        <v>80</v>
      </c>
      <c r="D82">
        <v>655.85333251953102</v>
      </c>
      <c r="E82">
        <v>542.03576660156295</v>
      </c>
      <c r="F82">
        <v>473.77069091796898</v>
      </c>
      <c r="G82">
        <v>471.05499267578102</v>
      </c>
      <c r="I82" s="7">
        <f t="shared" si="7"/>
        <v>182.08264160156205</v>
      </c>
      <c r="J82" s="7">
        <f t="shared" si="7"/>
        <v>70.980773925781932</v>
      </c>
      <c r="K82" s="7">
        <f t="shared" si="8"/>
        <v>132.3960998535147</v>
      </c>
      <c r="L82" s="8">
        <f t="shared" si="9"/>
        <v>1.8652388883777054</v>
      </c>
      <c r="M82" s="8">
        <f t="shared" si="5"/>
        <v>2.1644499346440149</v>
      </c>
      <c r="P82" s="6">
        <f t="shared" si="10"/>
        <v>4.8114945020810387</v>
      </c>
      <c r="U82" s="18">
        <v>21.5</v>
      </c>
      <c r="V82" s="20">
        <f t="shared" si="6"/>
        <v>1.883552950668447</v>
      </c>
    </row>
    <row r="83" spans="1:22" x14ac:dyDescent="0.15">
      <c r="A83" s="6">
        <v>41</v>
      </c>
      <c r="B83" s="6">
        <v>81</v>
      </c>
      <c r="D83">
        <v>655.89508056640602</v>
      </c>
      <c r="E83">
        <v>541.75207519531295</v>
      </c>
      <c r="F83">
        <v>474.19631958007801</v>
      </c>
      <c r="G83">
        <v>471.06515502929699</v>
      </c>
      <c r="I83" s="7">
        <f t="shared" si="7"/>
        <v>181.69876098632801</v>
      </c>
      <c r="J83" s="7">
        <f t="shared" si="7"/>
        <v>70.686920166015966</v>
      </c>
      <c r="K83" s="7">
        <f t="shared" si="8"/>
        <v>132.21791687011682</v>
      </c>
      <c r="L83" s="8">
        <f t="shared" si="9"/>
        <v>1.8704721688197559</v>
      </c>
      <c r="M83" s="8">
        <f t="shared" si="5"/>
        <v>2.1733771786202172</v>
      </c>
      <c r="P83" s="6">
        <f t="shared" si="10"/>
        <v>5.2437880691227496</v>
      </c>
      <c r="U83" s="18">
        <v>22</v>
      </c>
      <c r="V83" s="20">
        <f t="shared" si="6"/>
        <v>1.9211196251488756</v>
      </c>
    </row>
    <row r="84" spans="1:22" x14ac:dyDescent="0.15">
      <c r="A84" s="6">
        <v>41.5</v>
      </c>
      <c r="B84" s="6">
        <v>82</v>
      </c>
      <c r="D84">
        <v>654.988037109375</v>
      </c>
      <c r="E84">
        <v>541.95361328125</v>
      </c>
      <c r="F84">
        <v>473.88217163085898</v>
      </c>
      <c r="G84">
        <v>471.02603149414102</v>
      </c>
      <c r="I84" s="7">
        <f t="shared" si="7"/>
        <v>181.10586547851602</v>
      </c>
      <c r="J84" s="7">
        <f t="shared" si="7"/>
        <v>70.927581787108977</v>
      </c>
      <c r="K84" s="7">
        <f t="shared" si="8"/>
        <v>131.45655822753974</v>
      </c>
      <c r="L84" s="8">
        <f t="shared" si="9"/>
        <v>1.8533912325124815</v>
      </c>
      <c r="M84" s="8">
        <f t="shared" si="5"/>
        <v>2.159990205847095</v>
      </c>
      <c r="P84" s="6">
        <f t="shared" si="10"/>
        <v>4.5955362427572801</v>
      </c>
      <c r="U84" s="18">
        <v>65</v>
      </c>
      <c r="V84" s="20">
        <f t="shared" ref="V84:V104" si="11">L131</f>
        <v>1.6482934417860486</v>
      </c>
    </row>
    <row r="85" spans="1:22" x14ac:dyDescent="0.15">
      <c r="A85" s="6">
        <v>42</v>
      </c>
      <c r="B85" s="6">
        <v>83</v>
      </c>
      <c r="D85">
        <v>653.37640380859398</v>
      </c>
      <c r="E85">
        <v>541.79229736328102</v>
      </c>
      <c r="F85">
        <v>473.58132934570301</v>
      </c>
      <c r="G85">
        <v>470.64205932617199</v>
      </c>
      <c r="I85" s="7">
        <f t="shared" si="7"/>
        <v>179.79507446289097</v>
      </c>
      <c r="J85" s="7">
        <f t="shared" si="7"/>
        <v>71.150238037109034</v>
      </c>
      <c r="K85" s="7">
        <f t="shared" si="8"/>
        <v>129.98990783691465</v>
      </c>
      <c r="L85" s="8">
        <f t="shared" si="9"/>
        <v>1.8269778348333461</v>
      </c>
      <c r="M85" s="8">
        <f t="shared" si="5"/>
        <v>2.1372707717021115</v>
      </c>
      <c r="P85" s="6">
        <f t="shared" si="10"/>
        <v>3.4953685701938726</v>
      </c>
      <c r="U85" s="18">
        <v>65.5</v>
      </c>
      <c r="V85" s="20">
        <f t="shared" si="11"/>
        <v>1.6414252925136421</v>
      </c>
    </row>
    <row r="86" spans="1:22" x14ac:dyDescent="0.15">
      <c r="A86" s="6">
        <v>42.5</v>
      </c>
      <c r="B86" s="6">
        <v>84</v>
      </c>
      <c r="D86">
        <v>653.38586425781295</v>
      </c>
      <c r="E86">
        <v>541.03674316406295</v>
      </c>
      <c r="F86">
        <v>472.78527832031301</v>
      </c>
      <c r="G86">
        <v>469.74063110351602</v>
      </c>
      <c r="I86" s="7">
        <f t="shared" si="7"/>
        <v>180.60058593749994</v>
      </c>
      <c r="J86" s="7">
        <f t="shared" si="7"/>
        <v>71.296112060546932</v>
      </c>
      <c r="K86" s="7">
        <f t="shared" si="8"/>
        <v>130.6933074951171</v>
      </c>
      <c r="L86" s="8">
        <f t="shared" si="9"/>
        <v>1.8331056731975535</v>
      </c>
      <c r="M86" s="8">
        <f t="shared" si="5"/>
        <v>2.1470925736004709</v>
      </c>
      <c r="P86" s="6">
        <f t="shared" si="10"/>
        <v>3.9709802806766703</v>
      </c>
      <c r="U86" s="18">
        <v>66</v>
      </c>
      <c r="V86" s="20">
        <f t="shared" si="11"/>
        <v>1.6297343593020439</v>
      </c>
    </row>
    <row r="87" spans="1:22" x14ac:dyDescent="0.15">
      <c r="A87" s="6">
        <v>43</v>
      </c>
      <c r="B87" s="6">
        <v>85</v>
      </c>
      <c r="C87" s="6" t="s">
        <v>10</v>
      </c>
      <c r="D87">
        <v>653.95690917968795</v>
      </c>
      <c r="E87">
        <v>541.89703369140602</v>
      </c>
      <c r="F87">
        <v>473.22488403320301</v>
      </c>
      <c r="G87">
        <v>470.52316284179699</v>
      </c>
      <c r="I87" s="7">
        <f t="shared" si="7"/>
        <v>180.73202514648494</v>
      </c>
      <c r="J87" s="7">
        <f t="shared" si="7"/>
        <v>71.373870849609034</v>
      </c>
      <c r="K87" s="7">
        <f t="shared" si="8"/>
        <v>130.77031555175861</v>
      </c>
      <c r="L87" s="8">
        <f t="shared" si="9"/>
        <v>1.8321875217795469</v>
      </c>
      <c r="M87" s="8">
        <f t="shared" si="5"/>
        <v>2.1498683857166161</v>
      </c>
      <c r="P87" s="6">
        <f t="shared" si="10"/>
        <v>4.1053964257181645</v>
      </c>
      <c r="U87" s="18">
        <v>66.5</v>
      </c>
      <c r="V87" s="20">
        <f t="shared" si="11"/>
        <v>1.6426755331296132</v>
      </c>
    </row>
    <row r="88" spans="1:22" x14ac:dyDescent="0.15">
      <c r="A88" s="6">
        <v>43.5</v>
      </c>
      <c r="B88" s="6">
        <v>86</v>
      </c>
      <c r="D88">
        <v>655.45025634765602</v>
      </c>
      <c r="E88">
        <v>541.97003173828102</v>
      </c>
      <c r="F88">
        <v>474.361328125</v>
      </c>
      <c r="G88">
        <v>471.43283081054699</v>
      </c>
      <c r="I88" s="7">
        <f t="shared" si="7"/>
        <v>181.08892822265602</v>
      </c>
      <c r="J88" s="7">
        <f t="shared" si="7"/>
        <v>70.537200927734034</v>
      </c>
      <c r="K88" s="7">
        <f t="shared" si="8"/>
        <v>131.7128875732422</v>
      </c>
      <c r="L88" s="8">
        <f t="shared" si="9"/>
        <v>1.8672825947287472</v>
      </c>
      <c r="M88" s="8">
        <f t="shared" ref="M88:M151" si="12">L88+ABS($N$2)*A88</f>
        <v>2.1886574221999684</v>
      </c>
      <c r="P88" s="6">
        <f t="shared" si="10"/>
        <v>5.983719790487771</v>
      </c>
      <c r="U88" s="18">
        <v>67</v>
      </c>
      <c r="V88" s="20">
        <f t="shared" si="11"/>
        <v>1.6426224246832488</v>
      </c>
    </row>
    <row r="89" spans="1:22" x14ac:dyDescent="0.15">
      <c r="A89" s="6">
        <v>44</v>
      </c>
      <c r="B89" s="6">
        <v>87</v>
      </c>
      <c r="D89">
        <v>657.55456542968795</v>
      </c>
      <c r="E89">
        <v>542.61505126953102</v>
      </c>
      <c r="F89">
        <v>474.23779296875</v>
      </c>
      <c r="G89">
        <v>471.69473266601602</v>
      </c>
      <c r="I89" s="7">
        <f t="shared" si="7"/>
        <v>183.31677246093795</v>
      </c>
      <c r="J89" s="7">
        <f t="shared" si="7"/>
        <v>70.920318603515</v>
      </c>
      <c r="K89" s="7">
        <f t="shared" si="8"/>
        <v>133.67254943847746</v>
      </c>
      <c r="L89" s="8">
        <f t="shared" si="9"/>
        <v>1.8848272550181733</v>
      </c>
      <c r="M89" s="8">
        <f t="shared" si="12"/>
        <v>2.2098960460235464</v>
      </c>
      <c r="P89" s="6">
        <f t="shared" si="10"/>
        <v>7.0121805871487153</v>
      </c>
      <c r="U89" s="18">
        <v>67.5</v>
      </c>
      <c r="V89" s="20">
        <f t="shared" si="11"/>
        <v>1.6337832375922132</v>
      </c>
    </row>
    <row r="90" spans="1:22" x14ac:dyDescent="0.15">
      <c r="A90" s="6">
        <v>44.5</v>
      </c>
      <c r="B90" s="6">
        <v>88</v>
      </c>
      <c r="D90">
        <v>656.571044921875</v>
      </c>
      <c r="E90">
        <v>542.50012207031295</v>
      </c>
      <c r="F90">
        <v>474.52316284179699</v>
      </c>
      <c r="G90">
        <v>471.29446411132801</v>
      </c>
      <c r="I90" s="7">
        <f t="shared" si="7"/>
        <v>182.04788208007801</v>
      </c>
      <c r="J90" s="7">
        <f t="shared" si="7"/>
        <v>71.205657958984943</v>
      </c>
      <c r="K90" s="7">
        <f t="shared" si="8"/>
        <v>132.20392150878854</v>
      </c>
      <c r="L90" s="8">
        <f t="shared" si="9"/>
        <v>1.8566491104532608</v>
      </c>
      <c r="M90" s="8">
        <f t="shared" si="12"/>
        <v>2.1854118649927861</v>
      </c>
      <c r="P90" s="6">
        <f t="shared" si="10"/>
        <v>5.8265566720750881</v>
      </c>
      <c r="U90" s="18">
        <v>68</v>
      </c>
      <c r="V90" s="20">
        <f t="shared" si="11"/>
        <v>1.6225775971851117</v>
      </c>
    </row>
    <row r="91" spans="1:22" x14ac:dyDescent="0.15">
      <c r="A91" s="6">
        <v>45</v>
      </c>
      <c r="B91" s="6">
        <v>89</v>
      </c>
      <c r="D91">
        <v>656.48986816406295</v>
      </c>
      <c r="E91">
        <v>542.78723144531295</v>
      </c>
      <c r="F91">
        <v>473.98645019531301</v>
      </c>
      <c r="G91">
        <v>471.25851440429699</v>
      </c>
      <c r="I91" s="7">
        <f t="shared" si="7"/>
        <v>182.50341796874994</v>
      </c>
      <c r="J91" s="7">
        <f t="shared" si="7"/>
        <v>71.528717041015966</v>
      </c>
      <c r="K91" s="7">
        <f t="shared" si="8"/>
        <v>132.43331604003876</v>
      </c>
      <c r="L91" s="8">
        <f t="shared" si="9"/>
        <v>1.8514705913723981</v>
      </c>
      <c r="M91" s="8">
        <f t="shared" si="12"/>
        <v>2.1839273094460756</v>
      </c>
      <c r="P91" s="6">
        <f t="shared" si="10"/>
        <v>5.7546684370867984</v>
      </c>
      <c r="U91" s="18">
        <v>68.5</v>
      </c>
      <c r="V91" s="20">
        <f t="shared" si="11"/>
        <v>1.6191305602863257</v>
      </c>
    </row>
    <row r="92" spans="1:22" x14ac:dyDescent="0.15">
      <c r="A92" s="6">
        <v>45.5</v>
      </c>
      <c r="B92" s="6">
        <v>90</v>
      </c>
      <c r="D92">
        <v>657.37567138671898</v>
      </c>
      <c r="E92">
        <v>541.90374755859398</v>
      </c>
      <c r="F92">
        <v>473.43029785156301</v>
      </c>
      <c r="G92">
        <v>470.71759033203102</v>
      </c>
      <c r="I92" s="7">
        <f t="shared" si="7"/>
        <v>183.94537353515597</v>
      </c>
      <c r="J92" s="7">
        <f t="shared" si="7"/>
        <v>71.186157226562955</v>
      </c>
      <c r="K92" s="7">
        <f t="shared" si="8"/>
        <v>134.11506347656189</v>
      </c>
      <c r="L92" s="8">
        <f t="shared" si="9"/>
        <v>1.8840048220290384</v>
      </c>
      <c r="M92" s="8">
        <f t="shared" si="12"/>
        <v>2.2201555036368674</v>
      </c>
      <c r="P92" s="6">
        <f t="shared" si="10"/>
        <v>7.5089853725224112</v>
      </c>
      <c r="U92" s="18">
        <v>69</v>
      </c>
      <c r="V92" s="20">
        <f t="shared" si="11"/>
        <v>1.6257263790153342</v>
      </c>
    </row>
    <row r="93" spans="1:22" x14ac:dyDescent="0.15">
      <c r="A93" s="6">
        <v>46</v>
      </c>
      <c r="B93" s="6">
        <v>91</v>
      </c>
      <c r="D93">
        <v>656.38818359375</v>
      </c>
      <c r="E93">
        <v>541.99017333984398</v>
      </c>
      <c r="F93">
        <v>473.56314086914102</v>
      </c>
      <c r="G93">
        <v>470.63931274414102</v>
      </c>
      <c r="I93" s="7">
        <f t="shared" si="7"/>
        <v>182.82504272460898</v>
      </c>
      <c r="J93" s="7">
        <f t="shared" si="7"/>
        <v>71.350860595702954</v>
      </c>
      <c r="K93" s="7">
        <f t="shared" si="8"/>
        <v>132.8794403076169</v>
      </c>
      <c r="L93" s="8">
        <f t="shared" si="9"/>
        <v>1.8623382983501036</v>
      </c>
      <c r="M93" s="8">
        <f t="shared" si="12"/>
        <v>2.202182943492085</v>
      </c>
      <c r="P93" s="6">
        <f t="shared" si="10"/>
        <v>6.638680701274378</v>
      </c>
      <c r="U93" s="18">
        <v>69.5</v>
      </c>
      <c r="V93" s="20">
        <f t="shared" si="11"/>
        <v>1.6323792688241812</v>
      </c>
    </row>
    <row r="94" spans="1:22" x14ac:dyDescent="0.15">
      <c r="A94" s="6">
        <v>46.5</v>
      </c>
      <c r="B94" s="6">
        <v>92</v>
      </c>
      <c r="D94">
        <v>656.46105957031295</v>
      </c>
      <c r="E94">
        <v>542.68756103515602</v>
      </c>
      <c r="F94">
        <v>473.39688110351602</v>
      </c>
      <c r="G94">
        <v>470.77682495117199</v>
      </c>
      <c r="I94" s="7">
        <f t="shared" si="7"/>
        <v>183.06417846679693</v>
      </c>
      <c r="J94" s="7">
        <f t="shared" si="7"/>
        <v>71.910736083984034</v>
      </c>
      <c r="K94" s="7">
        <f t="shared" si="8"/>
        <v>132.72666320800812</v>
      </c>
      <c r="L94" s="8">
        <f t="shared" si="9"/>
        <v>1.8457141511247723</v>
      </c>
      <c r="M94" s="8">
        <f t="shared" si="12"/>
        <v>2.1892527598009055</v>
      </c>
      <c r="P94" s="6">
        <f t="shared" si="10"/>
        <v>6.0125484654729302</v>
      </c>
      <c r="U94" s="18">
        <v>70</v>
      </c>
      <c r="V94" s="20">
        <f t="shared" si="11"/>
        <v>1.6568256521844198</v>
      </c>
    </row>
    <row r="95" spans="1:22" x14ac:dyDescent="0.15">
      <c r="A95" s="6">
        <v>47</v>
      </c>
      <c r="B95" s="6">
        <v>93</v>
      </c>
      <c r="D95">
        <v>654.78143310546898</v>
      </c>
      <c r="E95">
        <v>541.56213378906295</v>
      </c>
      <c r="F95">
        <v>472.91558837890602</v>
      </c>
      <c r="G95">
        <v>470.17684936523398</v>
      </c>
      <c r="I95" s="7">
        <f t="shared" si="7"/>
        <v>181.86584472656295</v>
      </c>
      <c r="J95" s="7">
        <f t="shared" si="7"/>
        <v>71.385284423828978</v>
      </c>
      <c r="K95" s="7">
        <f t="shared" si="8"/>
        <v>131.89614562988268</v>
      </c>
      <c r="L95" s="8">
        <f t="shared" si="9"/>
        <v>1.8476657576481506</v>
      </c>
      <c r="M95" s="8">
        <f t="shared" si="12"/>
        <v>2.1948983298584359</v>
      </c>
      <c r="P95" s="6">
        <f t="shared" si="10"/>
        <v>6.2859299956136496</v>
      </c>
      <c r="U95" s="18">
        <v>70.5</v>
      </c>
      <c r="V95" s="20">
        <f t="shared" si="11"/>
        <v>1.6374956924108739</v>
      </c>
    </row>
    <row r="96" spans="1:22" x14ac:dyDescent="0.15">
      <c r="A96" s="6">
        <v>47.5</v>
      </c>
      <c r="B96" s="6">
        <v>94</v>
      </c>
      <c r="D96">
        <v>653.52868652343795</v>
      </c>
      <c r="E96">
        <v>541.76501464843795</v>
      </c>
      <c r="F96">
        <v>473.60333251953102</v>
      </c>
      <c r="G96">
        <v>470.5087890625</v>
      </c>
      <c r="I96" s="7">
        <f t="shared" si="7"/>
        <v>179.92535400390693</v>
      </c>
      <c r="J96" s="7">
        <f t="shared" si="7"/>
        <v>71.256225585937955</v>
      </c>
      <c r="K96" s="7">
        <f t="shared" si="8"/>
        <v>130.04599609375038</v>
      </c>
      <c r="L96" s="8">
        <f t="shared" si="9"/>
        <v>1.8250474961925891</v>
      </c>
      <c r="M96" s="8">
        <f t="shared" si="12"/>
        <v>2.1759740319370264</v>
      </c>
      <c r="P96" s="6">
        <f t="shared" si="10"/>
        <v>5.3695382991377629</v>
      </c>
      <c r="U96" s="18">
        <v>71</v>
      </c>
      <c r="V96" s="20">
        <f t="shared" si="11"/>
        <v>1.6365732745752368</v>
      </c>
    </row>
    <row r="97" spans="1:22" x14ac:dyDescent="0.15">
      <c r="A97" s="6">
        <v>48</v>
      </c>
      <c r="B97" s="6">
        <v>95</v>
      </c>
      <c r="D97">
        <v>653.40521240234398</v>
      </c>
      <c r="E97">
        <v>542.21350097656295</v>
      </c>
      <c r="F97">
        <v>474.04992675781301</v>
      </c>
      <c r="G97">
        <v>471.19992065429699</v>
      </c>
      <c r="I97" s="7">
        <f t="shared" si="7"/>
        <v>179.35528564453097</v>
      </c>
      <c r="J97" s="7">
        <f t="shared" si="7"/>
        <v>71.013580322265966</v>
      </c>
      <c r="K97" s="7">
        <f t="shared" si="8"/>
        <v>129.64577941894478</v>
      </c>
      <c r="L97" s="8">
        <f t="shared" si="9"/>
        <v>1.8256476976741725</v>
      </c>
      <c r="M97" s="8">
        <f t="shared" si="12"/>
        <v>2.1802681969527615</v>
      </c>
      <c r="P97" s="6">
        <f t="shared" si="10"/>
        <v>5.5774792848514245</v>
      </c>
      <c r="U97" s="18">
        <v>71.5</v>
      </c>
      <c r="V97" s="20">
        <f t="shared" si="11"/>
        <v>1.6531144207936526</v>
      </c>
    </row>
    <row r="98" spans="1:22" x14ac:dyDescent="0.15">
      <c r="A98" s="6">
        <v>48.5</v>
      </c>
      <c r="B98" s="6">
        <v>96</v>
      </c>
      <c r="D98">
        <v>653.03747558593795</v>
      </c>
      <c r="E98">
        <v>541.62841796875</v>
      </c>
      <c r="F98">
        <v>474.20138549804699</v>
      </c>
      <c r="G98">
        <v>471.32241821289102</v>
      </c>
      <c r="I98" s="7">
        <f t="shared" si="7"/>
        <v>178.83609008789097</v>
      </c>
      <c r="J98" s="7">
        <f t="shared" si="7"/>
        <v>70.305999755858977</v>
      </c>
      <c r="K98" s="7">
        <f t="shared" si="8"/>
        <v>129.62189025878968</v>
      </c>
      <c r="L98" s="8">
        <f t="shared" si="9"/>
        <v>1.8436817726638983</v>
      </c>
      <c r="M98" s="8">
        <f t="shared" si="12"/>
        <v>2.2019962354766394</v>
      </c>
      <c r="P98" s="6">
        <f t="shared" si="10"/>
        <v>6.6296395375952608</v>
      </c>
      <c r="U98" s="18">
        <v>72</v>
      </c>
      <c r="V98" s="20">
        <f t="shared" si="11"/>
        <v>1.650309225785787</v>
      </c>
    </row>
    <row r="99" spans="1:22" x14ac:dyDescent="0.15">
      <c r="A99" s="6">
        <v>49</v>
      </c>
      <c r="B99" s="6">
        <v>97</v>
      </c>
      <c r="D99">
        <v>656.220458984375</v>
      </c>
      <c r="E99">
        <v>543.31170654296898</v>
      </c>
      <c r="F99">
        <v>473.461181640625</v>
      </c>
      <c r="G99">
        <v>470.34378051757801</v>
      </c>
      <c r="I99" s="7">
        <f t="shared" si="7"/>
        <v>182.75927734375</v>
      </c>
      <c r="J99" s="7">
        <f t="shared" si="7"/>
        <v>72.967926025390966</v>
      </c>
      <c r="K99" s="7">
        <f t="shared" si="8"/>
        <v>131.68172912597632</v>
      </c>
      <c r="L99" s="8">
        <f t="shared" si="9"/>
        <v>1.8046522122631588</v>
      </c>
      <c r="M99" s="8">
        <f t="shared" si="12"/>
        <v>2.1666606386100518</v>
      </c>
      <c r="P99" s="6">
        <f t="shared" si="10"/>
        <v>4.9185458054506901</v>
      </c>
      <c r="U99" s="18">
        <v>72.5</v>
      </c>
      <c r="V99" s="20">
        <f t="shared" si="11"/>
        <v>1.663694240647936</v>
      </c>
    </row>
    <row r="100" spans="1:22" x14ac:dyDescent="0.15">
      <c r="A100" s="6">
        <v>49.5</v>
      </c>
      <c r="B100" s="6">
        <v>98</v>
      </c>
      <c r="D100">
        <v>656.38684082031295</v>
      </c>
      <c r="E100">
        <v>544.20233154296898</v>
      </c>
      <c r="F100">
        <v>473.14047241210898</v>
      </c>
      <c r="G100">
        <v>470.45397949218801</v>
      </c>
      <c r="I100" s="7">
        <f t="shared" si="7"/>
        <v>183.24636840820398</v>
      </c>
      <c r="J100" s="7">
        <f t="shared" si="7"/>
        <v>73.748352050780966</v>
      </c>
      <c r="K100" s="7">
        <f t="shared" si="8"/>
        <v>131.6225219726573</v>
      </c>
      <c r="L100" s="8">
        <f t="shared" si="9"/>
        <v>1.784752042757862</v>
      </c>
      <c r="M100" s="8">
        <f t="shared" si="12"/>
        <v>2.1504544326389068</v>
      </c>
      <c r="P100" s="6">
        <f t="shared" si="10"/>
        <v>4.1337752081471217</v>
      </c>
      <c r="U100" s="18">
        <v>73</v>
      </c>
      <c r="V100" s="20">
        <f t="shared" si="11"/>
        <v>1.6328672491371805</v>
      </c>
    </row>
    <row r="101" spans="1:22" x14ac:dyDescent="0.15">
      <c r="A101" s="6">
        <v>50</v>
      </c>
      <c r="B101" s="6">
        <v>99</v>
      </c>
      <c r="D101">
        <v>655.82531738281295</v>
      </c>
      <c r="E101">
        <v>544.32214355468795</v>
      </c>
      <c r="F101">
        <v>474.13708496093801</v>
      </c>
      <c r="G101">
        <v>471.06283569335898</v>
      </c>
      <c r="I101" s="7">
        <f t="shared" si="7"/>
        <v>181.68823242187494</v>
      </c>
      <c r="J101" s="7">
        <f t="shared" si="7"/>
        <v>73.259307861328978</v>
      </c>
      <c r="K101" s="7">
        <f t="shared" si="8"/>
        <v>130.40671691894465</v>
      </c>
      <c r="L101" s="8">
        <f t="shared" si="9"/>
        <v>1.7800702835711855</v>
      </c>
      <c r="M101" s="8">
        <f t="shared" si="12"/>
        <v>2.1494666369863822</v>
      </c>
      <c r="P101" s="6">
        <f t="shared" si="10"/>
        <v>4.0859421134903071</v>
      </c>
      <c r="U101" s="18">
        <v>73.5</v>
      </c>
      <c r="V101" s="20">
        <f t="shared" si="11"/>
        <v>1.6394188799368834</v>
      </c>
    </row>
    <row r="102" spans="1:22" x14ac:dyDescent="0.15">
      <c r="A102" s="6">
        <v>50.5</v>
      </c>
      <c r="B102" s="6">
        <v>100</v>
      </c>
      <c r="D102">
        <v>653.29315185546898</v>
      </c>
      <c r="E102">
        <v>542.86492919921898</v>
      </c>
      <c r="F102">
        <v>473.94308471679699</v>
      </c>
      <c r="G102">
        <v>471.15167236328102</v>
      </c>
      <c r="I102" s="7">
        <f t="shared" si="7"/>
        <v>179.35006713867199</v>
      </c>
      <c r="J102" s="7">
        <f t="shared" si="7"/>
        <v>71.713256835937955</v>
      </c>
      <c r="K102" s="7">
        <f t="shared" si="8"/>
        <v>129.15078735351543</v>
      </c>
      <c r="L102" s="8">
        <f t="shared" si="9"/>
        <v>1.8009332312013135</v>
      </c>
      <c r="M102" s="8">
        <f t="shared" si="12"/>
        <v>2.1740235481506627</v>
      </c>
      <c r="P102" s="6">
        <f t="shared" si="10"/>
        <v>5.275087918291006</v>
      </c>
      <c r="U102" s="18">
        <v>74</v>
      </c>
      <c r="V102" s="20">
        <f t="shared" si="11"/>
        <v>1.627833424424215</v>
      </c>
    </row>
    <row r="103" spans="1:22" x14ac:dyDescent="0.15">
      <c r="A103" s="6">
        <v>51</v>
      </c>
      <c r="B103" s="6">
        <v>101</v>
      </c>
      <c r="D103">
        <v>655.98297119140602</v>
      </c>
      <c r="E103">
        <v>545.247314453125</v>
      </c>
      <c r="F103">
        <v>472.92956542968801</v>
      </c>
      <c r="G103">
        <v>470.17916870117199</v>
      </c>
      <c r="I103" s="7">
        <f t="shared" si="7"/>
        <v>183.05340576171801</v>
      </c>
      <c r="J103" s="7">
        <f t="shared" si="7"/>
        <v>75.068145751953011</v>
      </c>
      <c r="K103" s="7">
        <f t="shared" si="8"/>
        <v>130.50570373535089</v>
      </c>
      <c r="L103" s="8">
        <f t="shared" si="9"/>
        <v>1.7384964345140441</v>
      </c>
      <c r="M103" s="8">
        <f t="shared" si="12"/>
        <v>2.115280714997545</v>
      </c>
      <c r="P103" s="6">
        <f t="shared" si="10"/>
        <v>2.4305203283840213</v>
      </c>
      <c r="U103" s="18">
        <v>74.5</v>
      </c>
      <c r="V103" s="20">
        <f t="shared" si="11"/>
        <v>1.6598798440462286</v>
      </c>
    </row>
    <row r="104" spans="1:22" x14ac:dyDescent="0.15">
      <c r="A104" s="6">
        <v>51.5</v>
      </c>
      <c r="B104" s="6">
        <v>102</v>
      </c>
      <c r="D104">
        <v>657.9638671875</v>
      </c>
      <c r="E104">
        <v>546.32928466796898</v>
      </c>
      <c r="F104">
        <v>473.52380371093801</v>
      </c>
      <c r="G104">
        <v>470.41571044921898</v>
      </c>
      <c r="I104" s="7">
        <f t="shared" si="7"/>
        <v>184.44006347656199</v>
      </c>
      <c r="J104" s="7">
        <f t="shared" si="7"/>
        <v>75.91357421875</v>
      </c>
      <c r="K104" s="7">
        <f t="shared" si="8"/>
        <v>131.30056152343698</v>
      </c>
      <c r="L104" s="8">
        <f t="shared" si="9"/>
        <v>1.7296058428903072</v>
      </c>
      <c r="M104" s="8">
        <f t="shared" si="12"/>
        <v>2.11008408690796</v>
      </c>
      <c r="P104" s="6">
        <f t="shared" si="10"/>
        <v>2.1788783995396481</v>
      </c>
      <c r="U104" s="18">
        <v>75</v>
      </c>
      <c r="V104" s="20">
        <f t="shared" si="11"/>
        <v>1.6493648736505826</v>
      </c>
    </row>
    <row r="105" spans="1:22" x14ac:dyDescent="0.15">
      <c r="A105" s="6">
        <v>52</v>
      </c>
      <c r="B105" s="6">
        <v>103</v>
      </c>
      <c r="D105">
        <v>656.16925048828102</v>
      </c>
      <c r="E105">
        <v>545.59149169921898</v>
      </c>
      <c r="F105">
        <v>474.28558349609398</v>
      </c>
      <c r="G105">
        <v>471.72625732421898</v>
      </c>
      <c r="I105" s="7">
        <f t="shared" si="7"/>
        <v>181.88366699218705</v>
      </c>
      <c r="J105" s="7">
        <f t="shared" si="7"/>
        <v>73.865234375</v>
      </c>
      <c r="K105" s="7">
        <f t="shared" si="8"/>
        <v>130.17800292968704</v>
      </c>
      <c r="L105" s="8">
        <f t="shared" si="9"/>
        <v>1.7623717575821614</v>
      </c>
      <c r="M105" s="8">
        <f t="shared" si="12"/>
        <v>2.1465439651339659</v>
      </c>
      <c r="P105" s="6">
        <f t="shared" si="10"/>
        <v>3.9444144209861642</v>
      </c>
      <c r="U105" s="18"/>
      <c r="V105" s="20"/>
    </row>
    <row r="106" spans="1:22" x14ac:dyDescent="0.15">
      <c r="A106" s="6">
        <v>52.5</v>
      </c>
      <c r="B106" s="6">
        <v>104</v>
      </c>
      <c r="D106">
        <v>655.47418212890602</v>
      </c>
      <c r="E106">
        <v>545.64190673828102</v>
      </c>
      <c r="F106">
        <v>474.27014160156301</v>
      </c>
      <c r="G106">
        <v>471.49206542968801</v>
      </c>
      <c r="I106" s="7">
        <f t="shared" si="7"/>
        <v>181.20404052734301</v>
      </c>
      <c r="J106" s="7">
        <f t="shared" si="7"/>
        <v>74.149841308593011</v>
      </c>
      <c r="K106" s="7">
        <f t="shared" si="8"/>
        <v>129.29915161132791</v>
      </c>
      <c r="L106" s="8">
        <f t="shared" si="9"/>
        <v>1.7437549336514064</v>
      </c>
      <c r="M106" s="8">
        <f t="shared" si="12"/>
        <v>2.1316211047373632</v>
      </c>
      <c r="P106" s="6">
        <f t="shared" si="10"/>
        <v>3.2217886510946125</v>
      </c>
    </row>
    <row r="107" spans="1:22" x14ac:dyDescent="0.15">
      <c r="A107" s="6">
        <v>53</v>
      </c>
      <c r="B107" s="6">
        <v>105</v>
      </c>
      <c r="D107">
        <v>656.19787597656295</v>
      </c>
      <c r="E107">
        <v>545.97930908203102</v>
      </c>
      <c r="F107">
        <v>473.60504150390602</v>
      </c>
      <c r="G107">
        <v>470.68310546875</v>
      </c>
      <c r="I107" s="7">
        <f t="shared" si="7"/>
        <v>182.59283447265693</v>
      </c>
      <c r="J107" s="7">
        <f t="shared" si="7"/>
        <v>75.296203613281023</v>
      </c>
      <c r="K107" s="7">
        <f t="shared" si="8"/>
        <v>129.88549194336022</v>
      </c>
      <c r="L107" s="8">
        <f t="shared" si="9"/>
        <v>1.7249939002296597</v>
      </c>
      <c r="M107" s="8">
        <f t="shared" si="12"/>
        <v>2.1165540348497682</v>
      </c>
      <c r="P107" s="6">
        <f t="shared" si="10"/>
        <v>2.4921796694270077</v>
      </c>
    </row>
    <row r="108" spans="1:22" x14ac:dyDescent="0.15">
      <c r="A108" s="6">
        <v>53.5</v>
      </c>
      <c r="B108" s="6">
        <v>106</v>
      </c>
      <c r="D108">
        <v>657.41021728515602</v>
      </c>
      <c r="E108">
        <v>547.34552001953102</v>
      </c>
      <c r="F108">
        <v>473.66955566406301</v>
      </c>
      <c r="G108">
        <v>470.67041015625</v>
      </c>
      <c r="I108" s="7">
        <f t="shared" si="7"/>
        <v>183.74066162109301</v>
      </c>
      <c r="J108" s="7">
        <f t="shared" si="7"/>
        <v>76.675109863281023</v>
      </c>
      <c r="K108" s="7">
        <f t="shared" si="8"/>
        <v>130.06808471679631</v>
      </c>
      <c r="L108" s="8">
        <f t="shared" si="9"/>
        <v>1.6963534183220605</v>
      </c>
      <c r="M108" s="8">
        <f t="shared" si="12"/>
        <v>2.091607516476321</v>
      </c>
      <c r="P108" s="6">
        <f t="shared" si="10"/>
        <v>1.2841674943730916</v>
      </c>
    </row>
    <row r="109" spans="1:22" x14ac:dyDescent="0.15">
      <c r="A109" s="6">
        <v>54</v>
      </c>
      <c r="B109" s="6">
        <v>107</v>
      </c>
      <c r="D109">
        <v>657.87170410156295</v>
      </c>
      <c r="E109">
        <v>547.16656494140602</v>
      </c>
      <c r="F109">
        <v>473.40829467773398</v>
      </c>
      <c r="G109">
        <v>470.76477050781301</v>
      </c>
      <c r="I109" s="7">
        <f t="shared" si="7"/>
        <v>184.46340942382898</v>
      </c>
      <c r="J109" s="7">
        <f t="shared" si="7"/>
        <v>76.401794433593011</v>
      </c>
      <c r="K109" s="7">
        <f t="shared" si="8"/>
        <v>130.98215332031387</v>
      </c>
      <c r="L109" s="8">
        <f t="shared" si="9"/>
        <v>1.7143858241989469</v>
      </c>
      <c r="M109" s="8">
        <f t="shared" si="12"/>
        <v>2.1133338858873598</v>
      </c>
      <c r="P109" s="6">
        <f t="shared" si="10"/>
        <v>2.3362469218650457</v>
      </c>
    </row>
    <row r="110" spans="1:22" x14ac:dyDescent="0.15">
      <c r="A110" s="6">
        <v>54.5</v>
      </c>
      <c r="B110" s="6">
        <v>108</v>
      </c>
      <c r="D110">
        <v>657.96057128906295</v>
      </c>
      <c r="E110">
        <v>547.21624755859398</v>
      </c>
      <c r="F110">
        <v>473.91812133789102</v>
      </c>
      <c r="G110">
        <v>470.82525634765602</v>
      </c>
      <c r="I110" s="7">
        <f t="shared" si="7"/>
        <v>184.04244995117193</v>
      </c>
      <c r="J110" s="7">
        <f t="shared" si="7"/>
        <v>76.390991210937955</v>
      </c>
      <c r="K110" s="7">
        <f t="shared" si="8"/>
        <v>130.56875610351537</v>
      </c>
      <c r="L110" s="8">
        <f t="shared" si="9"/>
        <v>1.7092166763876213</v>
      </c>
      <c r="M110" s="8">
        <f t="shared" si="12"/>
        <v>2.1118587016101857</v>
      </c>
      <c r="P110" s="6">
        <f t="shared" si="10"/>
        <v>2.2648124819725761</v>
      </c>
    </row>
    <row r="111" spans="1:22" x14ac:dyDescent="0.15">
      <c r="A111" s="6">
        <v>55</v>
      </c>
      <c r="B111" s="6">
        <v>109</v>
      </c>
      <c r="D111">
        <v>656.60137939453102</v>
      </c>
      <c r="E111">
        <v>547.10339355468795</v>
      </c>
      <c r="F111">
        <v>474.01882934570301</v>
      </c>
      <c r="G111">
        <v>471.34378051757801</v>
      </c>
      <c r="I111" s="7">
        <f t="shared" si="7"/>
        <v>182.58255004882801</v>
      </c>
      <c r="J111" s="7">
        <f t="shared" si="7"/>
        <v>75.759613037109943</v>
      </c>
      <c r="K111" s="7">
        <f t="shared" si="8"/>
        <v>129.55082092285105</v>
      </c>
      <c r="L111" s="8">
        <f t="shared" si="9"/>
        <v>1.7100248500397186</v>
      </c>
      <c r="M111" s="8">
        <f t="shared" si="12"/>
        <v>2.1163608387964352</v>
      </c>
      <c r="P111" s="6">
        <f t="shared" si="10"/>
        <v>2.4828243284890497</v>
      </c>
    </row>
    <row r="112" spans="1:22" x14ac:dyDescent="0.15">
      <c r="A112" s="6">
        <v>55.5</v>
      </c>
      <c r="B112" s="6">
        <v>110</v>
      </c>
      <c r="D112">
        <v>657.58416748046898</v>
      </c>
      <c r="E112">
        <v>547.12713623046898</v>
      </c>
      <c r="F112">
        <v>473.94226074218801</v>
      </c>
      <c r="G112">
        <v>471.060302734375</v>
      </c>
      <c r="I112" s="7">
        <f t="shared" si="7"/>
        <v>183.64190673828097</v>
      </c>
      <c r="J112" s="7">
        <f t="shared" si="7"/>
        <v>76.066833496093977</v>
      </c>
      <c r="K112" s="7">
        <f t="shared" si="8"/>
        <v>130.39512329101518</v>
      </c>
      <c r="L112" s="8">
        <f t="shared" si="9"/>
        <v>1.714217843677047</v>
      </c>
      <c r="M112" s="8">
        <f t="shared" si="12"/>
        <v>2.1242477959679156</v>
      </c>
      <c r="P112" s="6">
        <f t="shared" si="10"/>
        <v>2.8647429651761667</v>
      </c>
    </row>
    <row r="113" spans="1:16" x14ac:dyDescent="0.15">
      <c r="A113" s="6">
        <v>56</v>
      </c>
      <c r="B113" s="6">
        <v>111</v>
      </c>
      <c r="D113">
        <v>656.57330322265602</v>
      </c>
      <c r="E113">
        <v>548.11456298828102</v>
      </c>
      <c r="F113">
        <v>473.35729980468801</v>
      </c>
      <c r="G113">
        <v>470.31118774414102</v>
      </c>
      <c r="I113" s="7">
        <f t="shared" si="7"/>
        <v>183.21600341796801</v>
      </c>
      <c r="J113" s="7">
        <f t="shared" si="7"/>
        <v>77.80337524414</v>
      </c>
      <c r="K113" s="7">
        <f t="shared" si="8"/>
        <v>128.75364074707002</v>
      </c>
      <c r="L113" s="8">
        <f t="shared" si="9"/>
        <v>1.6548593212447746</v>
      </c>
      <c r="M113" s="8">
        <f t="shared" si="12"/>
        <v>2.0685832370697952</v>
      </c>
      <c r="P113" s="6">
        <f t="shared" si="10"/>
        <v>0.16923797079953745</v>
      </c>
    </row>
    <row r="114" spans="1:16" x14ac:dyDescent="0.15">
      <c r="A114" s="6">
        <v>56.5</v>
      </c>
      <c r="B114" s="6">
        <v>112</v>
      </c>
      <c r="D114">
        <v>657.80792236328102</v>
      </c>
      <c r="E114">
        <v>547.95806884765602</v>
      </c>
      <c r="F114">
        <v>473.46817016601602</v>
      </c>
      <c r="G114">
        <v>470.57351684570301</v>
      </c>
      <c r="I114" s="7">
        <f t="shared" si="7"/>
        <v>184.339752197265</v>
      </c>
      <c r="J114" s="7">
        <f t="shared" si="7"/>
        <v>77.384552001953011</v>
      </c>
      <c r="K114" s="7">
        <f t="shared" si="8"/>
        <v>130.17056579589789</v>
      </c>
      <c r="L114" s="8">
        <f t="shared" si="9"/>
        <v>1.6821259854629989</v>
      </c>
      <c r="M114" s="8">
        <f t="shared" si="12"/>
        <v>2.0995438648221714</v>
      </c>
      <c r="P114" s="6">
        <f t="shared" si="10"/>
        <v>1.6684778531869584</v>
      </c>
    </row>
    <row r="115" spans="1:16" x14ac:dyDescent="0.15">
      <c r="A115" s="6">
        <v>57</v>
      </c>
      <c r="B115" s="6">
        <v>113</v>
      </c>
      <c r="D115">
        <v>656.85528564453102</v>
      </c>
      <c r="E115">
        <v>548.43127441406295</v>
      </c>
      <c r="F115">
        <v>473.79647827148398</v>
      </c>
      <c r="G115">
        <v>470.74298095703102</v>
      </c>
      <c r="I115" s="7">
        <f t="shared" si="7"/>
        <v>183.05880737304705</v>
      </c>
      <c r="J115" s="7">
        <f t="shared" si="7"/>
        <v>77.688293457031932</v>
      </c>
      <c r="K115" s="7">
        <f t="shared" si="8"/>
        <v>128.67700195312469</v>
      </c>
      <c r="L115" s="8">
        <f t="shared" si="9"/>
        <v>1.6563242185811913</v>
      </c>
      <c r="M115" s="8">
        <f t="shared" si="12"/>
        <v>2.0774360614745158</v>
      </c>
      <c r="P115" s="6">
        <f t="shared" si="10"/>
        <v>0.59792783863695931</v>
      </c>
    </row>
    <row r="116" spans="1:16" x14ac:dyDescent="0.15">
      <c r="A116" s="6">
        <v>57.5</v>
      </c>
      <c r="B116" s="6">
        <v>114</v>
      </c>
      <c r="D116">
        <v>657.94244384765602</v>
      </c>
      <c r="E116">
        <v>548.34143066406295</v>
      </c>
      <c r="F116">
        <v>473.26696777343801</v>
      </c>
      <c r="G116">
        <v>470.41760253906301</v>
      </c>
      <c r="I116" s="7">
        <f t="shared" si="7"/>
        <v>184.67547607421801</v>
      </c>
      <c r="J116" s="7">
        <f t="shared" si="7"/>
        <v>77.923828124999943</v>
      </c>
      <c r="K116" s="7">
        <f t="shared" si="8"/>
        <v>130.12879638671805</v>
      </c>
      <c r="L116" s="8">
        <f t="shared" si="9"/>
        <v>1.6699487116825749</v>
      </c>
      <c r="M116" s="8">
        <f t="shared" si="12"/>
        <v>2.0947545181100513</v>
      </c>
      <c r="P116" s="6">
        <f t="shared" si="10"/>
        <v>1.4365581499167179</v>
      </c>
    </row>
    <row r="117" spans="1:16" x14ac:dyDescent="0.15">
      <c r="A117" s="6">
        <v>58</v>
      </c>
      <c r="B117" s="6">
        <v>115</v>
      </c>
      <c r="D117">
        <v>658.60504150390602</v>
      </c>
      <c r="E117">
        <v>548.69177246093795</v>
      </c>
      <c r="F117">
        <v>473.603759765625</v>
      </c>
      <c r="G117">
        <v>470.81826782226602</v>
      </c>
      <c r="I117" s="7">
        <f t="shared" si="7"/>
        <v>185.00128173828102</v>
      </c>
      <c r="J117" s="7">
        <f t="shared" si="7"/>
        <v>77.873504638671932</v>
      </c>
      <c r="K117" s="7">
        <f t="shared" si="8"/>
        <v>130.48982849121069</v>
      </c>
      <c r="L117" s="8">
        <f t="shared" si="9"/>
        <v>1.6756640027526066</v>
      </c>
      <c r="M117" s="8">
        <f t="shared" si="12"/>
        <v>2.104163772714235</v>
      </c>
      <c r="P117" s="6">
        <f t="shared" si="10"/>
        <v>1.8921926376588811</v>
      </c>
    </row>
    <row r="118" spans="1:16" x14ac:dyDescent="0.15">
      <c r="A118" s="6">
        <v>58.5</v>
      </c>
      <c r="B118" s="6">
        <v>116</v>
      </c>
      <c r="D118">
        <v>657.77349853515602</v>
      </c>
      <c r="E118">
        <v>547.92523193359398</v>
      </c>
      <c r="F118">
        <v>473.30358886718801</v>
      </c>
      <c r="G118">
        <v>470.500732421875</v>
      </c>
      <c r="I118" s="7">
        <f t="shared" si="7"/>
        <v>184.46990966796801</v>
      </c>
      <c r="J118" s="7">
        <f t="shared" si="7"/>
        <v>77.424499511718977</v>
      </c>
      <c r="K118" s="7">
        <f t="shared" si="8"/>
        <v>130.27276000976474</v>
      </c>
      <c r="L118" s="8">
        <f t="shared" si="9"/>
        <v>1.682578006074765</v>
      </c>
      <c r="M118" s="8">
        <f t="shared" si="12"/>
        <v>2.1147717395705454</v>
      </c>
      <c r="P118" s="6">
        <f t="shared" si="10"/>
        <v>2.4058736621272505</v>
      </c>
    </row>
    <row r="119" spans="1:16" x14ac:dyDescent="0.15">
      <c r="A119" s="6">
        <v>59</v>
      </c>
      <c r="B119" s="6">
        <v>117</v>
      </c>
      <c r="D119">
        <v>658.92907714843795</v>
      </c>
      <c r="E119">
        <v>548.97119140625</v>
      </c>
      <c r="F119">
        <v>473.65029907226602</v>
      </c>
      <c r="G119">
        <v>470.45037841796898</v>
      </c>
      <c r="I119" s="7">
        <f t="shared" si="7"/>
        <v>185.27877807617193</v>
      </c>
      <c r="J119" s="7">
        <f t="shared" si="7"/>
        <v>78.520812988281023</v>
      </c>
      <c r="K119" s="7">
        <f t="shared" si="8"/>
        <v>130.31420898437523</v>
      </c>
      <c r="L119" s="8">
        <f t="shared" si="9"/>
        <v>1.6596135982930309</v>
      </c>
      <c r="M119" s="8">
        <f t="shared" si="12"/>
        <v>2.0955012953229635</v>
      </c>
      <c r="P119" s="6">
        <f t="shared" si="10"/>
        <v>1.4727201486271642</v>
      </c>
    </row>
    <row r="120" spans="1:16" x14ac:dyDescent="0.15">
      <c r="A120" s="6">
        <v>59.5</v>
      </c>
      <c r="B120" s="6">
        <v>118</v>
      </c>
      <c r="D120">
        <v>659.24017333984398</v>
      </c>
      <c r="E120">
        <v>548.98571777343795</v>
      </c>
      <c r="F120">
        <v>473.84323120117199</v>
      </c>
      <c r="G120">
        <v>470.95620727539102</v>
      </c>
      <c r="I120" s="7">
        <f t="shared" si="7"/>
        <v>185.39694213867199</v>
      </c>
      <c r="J120" s="7">
        <f t="shared" si="7"/>
        <v>78.029510498046932</v>
      </c>
      <c r="K120" s="7">
        <f t="shared" si="8"/>
        <v>130.77628479003914</v>
      </c>
      <c r="L120" s="8">
        <f t="shared" si="9"/>
        <v>1.6759849440976879</v>
      </c>
      <c r="M120" s="8">
        <f t="shared" si="12"/>
        <v>2.1155666046617725</v>
      </c>
      <c r="P120" s="6">
        <f t="shared" si="10"/>
        <v>2.4443642720533902</v>
      </c>
    </row>
    <row r="121" spans="1:16" x14ac:dyDescent="0.15">
      <c r="A121" s="6">
        <v>60</v>
      </c>
      <c r="B121" s="6">
        <v>119</v>
      </c>
      <c r="D121">
        <v>657.57952880859398</v>
      </c>
      <c r="E121">
        <v>548.08581542968795</v>
      </c>
      <c r="F121">
        <v>473.85656738281301</v>
      </c>
      <c r="G121">
        <v>470.57415771484398</v>
      </c>
      <c r="I121" s="7">
        <f t="shared" si="7"/>
        <v>183.72296142578097</v>
      </c>
      <c r="J121" s="7">
        <f t="shared" si="7"/>
        <v>77.511657714843977</v>
      </c>
      <c r="K121" s="7">
        <f t="shared" si="8"/>
        <v>129.46480102539019</v>
      </c>
      <c r="L121" s="8">
        <f t="shared" si="9"/>
        <v>1.6702623172075037</v>
      </c>
      <c r="M121" s="8">
        <f t="shared" si="12"/>
        <v>2.11353794130574</v>
      </c>
      <c r="P121" s="6">
        <f t="shared" si="10"/>
        <v>2.3461281175533135</v>
      </c>
    </row>
    <row r="122" spans="1:16" x14ac:dyDescent="0.15">
      <c r="A122" s="6">
        <v>60.5</v>
      </c>
      <c r="B122" s="6">
        <v>120</v>
      </c>
      <c r="D122">
        <v>658.29119873046898</v>
      </c>
      <c r="E122">
        <v>548.751708984375</v>
      </c>
      <c r="F122">
        <v>473.92108154296898</v>
      </c>
      <c r="G122">
        <v>470.81384277343801</v>
      </c>
      <c r="I122" s="7">
        <f t="shared" si="7"/>
        <v>184.3701171875</v>
      </c>
      <c r="J122" s="7">
        <f t="shared" si="7"/>
        <v>77.937866210936988</v>
      </c>
      <c r="K122" s="7">
        <f t="shared" si="8"/>
        <v>129.8136108398441</v>
      </c>
      <c r="L122" s="8">
        <f t="shared" si="9"/>
        <v>1.6656038604971124</v>
      </c>
      <c r="M122" s="8">
        <f t="shared" si="12"/>
        <v>2.1125734481295009</v>
      </c>
      <c r="P122" s="6">
        <f t="shared" si="10"/>
        <v>2.2994234238477</v>
      </c>
    </row>
    <row r="123" spans="1:16" x14ac:dyDescent="0.15">
      <c r="A123" s="6">
        <v>61</v>
      </c>
      <c r="B123" s="6">
        <v>121</v>
      </c>
      <c r="D123">
        <v>659.14862060546898</v>
      </c>
      <c r="E123">
        <v>549.479248046875</v>
      </c>
      <c r="F123">
        <v>474.041259765625</v>
      </c>
      <c r="G123">
        <v>471.03469848632801</v>
      </c>
      <c r="I123" s="7">
        <f t="shared" si="7"/>
        <v>185.10736083984398</v>
      </c>
      <c r="J123" s="7">
        <f t="shared" si="7"/>
        <v>78.444549560546989</v>
      </c>
      <c r="K123" s="7">
        <f t="shared" si="8"/>
        <v>130.19617614746107</v>
      </c>
      <c r="L123" s="8">
        <f t="shared" si="9"/>
        <v>1.6597224010696865</v>
      </c>
      <c r="M123" s="8">
        <f t="shared" si="12"/>
        <v>2.1103859522362267</v>
      </c>
      <c r="P123" s="6">
        <f t="shared" si="10"/>
        <v>2.1934959500256093</v>
      </c>
    </row>
    <row r="124" spans="1:16" x14ac:dyDescent="0.15">
      <c r="A124" s="6">
        <v>61.5</v>
      </c>
      <c r="B124" s="6">
        <v>122</v>
      </c>
      <c r="D124">
        <v>659.457763671875</v>
      </c>
      <c r="E124">
        <v>549.35693359375</v>
      </c>
      <c r="F124">
        <v>473.91665649414102</v>
      </c>
      <c r="G124">
        <v>471.25323486328102</v>
      </c>
      <c r="I124" s="7">
        <f t="shared" si="7"/>
        <v>185.54110717773398</v>
      </c>
      <c r="J124" s="7">
        <f t="shared" si="7"/>
        <v>78.103698730468977</v>
      </c>
      <c r="K124" s="7">
        <f t="shared" si="8"/>
        <v>130.8685180664057</v>
      </c>
      <c r="L124" s="8">
        <f t="shared" si="9"/>
        <v>1.6755738869425998</v>
      </c>
      <c r="M124" s="8">
        <f t="shared" si="12"/>
        <v>2.129931401643292</v>
      </c>
      <c r="P124" s="6">
        <f t="shared" si="10"/>
        <v>3.1399663350780842</v>
      </c>
    </row>
    <row r="125" spans="1:16" x14ac:dyDescent="0.15">
      <c r="A125" s="6">
        <v>62</v>
      </c>
      <c r="B125" s="6">
        <v>123</v>
      </c>
      <c r="D125">
        <v>659.00793457031295</v>
      </c>
      <c r="E125">
        <v>549.02008056640602</v>
      </c>
      <c r="F125">
        <v>474.03533935546898</v>
      </c>
      <c r="G125">
        <v>471.30441284179699</v>
      </c>
      <c r="I125" s="7">
        <f t="shared" si="7"/>
        <v>184.97259521484398</v>
      </c>
      <c r="J125" s="7">
        <f t="shared" si="7"/>
        <v>77.715667724609034</v>
      </c>
      <c r="K125" s="7">
        <f t="shared" si="8"/>
        <v>130.57162780761766</v>
      </c>
      <c r="L125" s="8">
        <f t="shared" si="9"/>
        <v>1.6801197445836464</v>
      </c>
      <c r="M125" s="8">
        <f t="shared" si="12"/>
        <v>2.1381712228184906</v>
      </c>
      <c r="P125" s="6">
        <f t="shared" si="10"/>
        <v>3.5389720861371861</v>
      </c>
    </row>
    <row r="126" spans="1:16" x14ac:dyDescent="0.15">
      <c r="A126" s="6">
        <v>62.5</v>
      </c>
      <c r="B126" s="6">
        <v>124</v>
      </c>
      <c r="D126">
        <v>659.04504394531295</v>
      </c>
      <c r="E126">
        <v>549.14978027343795</v>
      </c>
      <c r="F126">
        <v>473.76177978515602</v>
      </c>
      <c r="G126">
        <v>471.24771118164102</v>
      </c>
      <c r="I126" s="7">
        <f t="shared" si="7"/>
        <v>185.28326416015693</v>
      </c>
      <c r="J126" s="7">
        <f t="shared" si="7"/>
        <v>77.902069091796932</v>
      </c>
      <c r="K126" s="7">
        <f t="shared" si="8"/>
        <v>130.75181579589909</v>
      </c>
      <c r="L126" s="8">
        <f t="shared" si="9"/>
        <v>1.6784126188205086</v>
      </c>
      <c r="M126" s="8">
        <f t="shared" si="12"/>
        <v>2.140158060589505</v>
      </c>
      <c r="P126" s="6">
        <f t="shared" si="10"/>
        <v>3.6351828752065352</v>
      </c>
    </row>
    <row r="127" spans="1:16" x14ac:dyDescent="0.15">
      <c r="A127" s="6">
        <v>63</v>
      </c>
      <c r="B127" s="6">
        <v>125</v>
      </c>
      <c r="D127">
        <v>657.86065673828102</v>
      </c>
      <c r="E127">
        <v>549.17932128906295</v>
      </c>
      <c r="F127">
        <v>473.70932006835898</v>
      </c>
      <c r="G127">
        <v>470.91369628906301</v>
      </c>
      <c r="I127" s="7">
        <f t="shared" si="7"/>
        <v>184.15133666992205</v>
      </c>
      <c r="J127" s="7">
        <f t="shared" si="7"/>
        <v>78.265624999999943</v>
      </c>
      <c r="K127" s="7">
        <f t="shared" si="8"/>
        <v>129.36539916992209</v>
      </c>
      <c r="L127" s="8">
        <f t="shared" si="9"/>
        <v>1.6529018859802396</v>
      </c>
      <c r="M127" s="8">
        <f t="shared" si="12"/>
        <v>2.1183412912833877</v>
      </c>
      <c r="P127" s="6">
        <f t="shared" si="10"/>
        <v>2.5787259160589131</v>
      </c>
    </row>
    <row r="128" spans="1:16" x14ac:dyDescent="0.15">
      <c r="A128" s="6">
        <v>63.5</v>
      </c>
      <c r="B128" s="6">
        <v>126</v>
      </c>
      <c r="D128">
        <v>659.60113525390602</v>
      </c>
      <c r="E128">
        <v>549.59283447265602</v>
      </c>
      <c r="F128">
        <v>473.74868774414102</v>
      </c>
      <c r="G128">
        <v>470.643310546875</v>
      </c>
      <c r="I128" s="7">
        <f t="shared" si="7"/>
        <v>185.852447509765</v>
      </c>
      <c r="J128" s="7">
        <f t="shared" si="7"/>
        <v>78.949523925781023</v>
      </c>
      <c r="K128" s="7">
        <f t="shared" si="8"/>
        <v>130.58778076171828</v>
      </c>
      <c r="L128" s="8">
        <f t="shared" si="9"/>
        <v>1.6540667285654747</v>
      </c>
      <c r="M128" s="8">
        <f t="shared" si="12"/>
        <v>2.1232000974027749</v>
      </c>
      <c r="P128" s="6">
        <f t="shared" si="10"/>
        <v>2.8140091271499537</v>
      </c>
    </row>
    <row r="129" spans="1:16" x14ac:dyDescent="0.15">
      <c r="A129" s="6">
        <v>64</v>
      </c>
      <c r="B129" s="6">
        <v>127</v>
      </c>
      <c r="D129">
        <v>657.68133544921898</v>
      </c>
      <c r="E129">
        <v>548.94183349609398</v>
      </c>
      <c r="F129">
        <v>473.65158081054699</v>
      </c>
      <c r="G129">
        <v>470.63656616210898</v>
      </c>
      <c r="I129" s="7">
        <f t="shared" si="7"/>
        <v>184.02975463867199</v>
      </c>
      <c r="J129" s="7">
        <f t="shared" si="7"/>
        <v>78.305267333985</v>
      </c>
      <c r="K129" s="7">
        <f t="shared" si="8"/>
        <v>129.21606750488249</v>
      </c>
      <c r="L129" s="8">
        <f t="shared" si="9"/>
        <v>1.6501580532731528</v>
      </c>
      <c r="M129" s="8">
        <f t="shared" si="12"/>
        <v>2.122985385644605</v>
      </c>
      <c r="P129" s="6">
        <f t="shared" si="10"/>
        <v>2.8036119080224728</v>
      </c>
    </row>
    <row r="130" spans="1:16" x14ac:dyDescent="0.15">
      <c r="A130" s="6">
        <v>64.5</v>
      </c>
      <c r="B130" s="6">
        <v>128</v>
      </c>
      <c r="D130">
        <v>658.70648193359398</v>
      </c>
      <c r="E130">
        <v>549.63958740234398</v>
      </c>
      <c r="F130">
        <v>474.0712890625</v>
      </c>
      <c r="G130">
        <v>470.99978637695301</v>
      </c>
      <c r="I130" s="7">
        <f t="shared" ref="I130:J152" si="13">D130-F130</f>
        <v>184.63519287109398</v>
      </c>
      <c r="J130" s="7">
        <f t="shared" si="13"/>
        <v>78.639801025390966</v>
      </c>
      <c r="K130" s="7">
        <f t="shared" ref="K130:K152" si="14">I130-0.7*J130</f>
        <v>129.58733215332029</v>
      </c>
      <c r="L130" s="8">
        <f t="shared" ref="L130:L152" si="15">K130/J130</f>
        <v>1.6478593595561051</v>
      </c>
      <c r="M130" s="8">
        <f t="shared" si="12"/>
        <v>2.1243806554617093</v>
      </c>
      <c r="P130" s="6">
        <f t="shared" si="10"/>
        <v>2.8711765637918814</v>
      </c>
    </row>
    <row r="131" spans="1:16" x14ac:dyDescent="0.15">
      <c r="A131" s="6">
        <v>65</v>
      </c>
      <c r="B131" s="6">
        <v>129</v>
      </c>
      <c r="D131">
        <v>657.29217529296898</v>
      </c>
      <c r="E131">
        <v>548.67248535156295</v>
      </c>
      <c r="F131">
        <v>473.11740112304699</v>
      </c>
      <c r="G131">
        <v>470.24328613281301</v>
      </c>
      <c r="I131" s="7">
        <f t="shared" si="13"/>
        <v>184.17477416992199</v>
      </c>
      <c r="J131" s="7">
        <f t="shared" si="13"/>
        <v>78.429199218749943</v>
      </c>
      <c r="K131" s="7">
        <f t="shared" si="14"/>
        <v>129.27433471679703</v>
      </c>
      <c r="L131" s="8">
        <f t="shared" si="15"/>
        <v>1.6482934417860486</v>
      </c>
      <c r="M131" s="8">
        <f t="shared" si="12"/>
        <v>2.1285087012258046</v>
      </c>
      <c r="P131" s="6">
        <f t="shared" si="10"/>
        <v>3.0710733777502854</v>
      </c>
    </row>
    <row r="132" spans="1:16" x14ac:dyDescent="0.15">
      <c r="A132" s="6">
        <v>65.5</v>
      </c>
      <c r="B132" s="6">
        <v>130</v>
      </c>
      <c r="D132">
        <v>657.22802734375</v>
      </c>
      <c r="E132">
        <v>549.23883056640602</v>
      </c>
      <c r="F132">
        <v>473.76919555664102</v>
      </c>
      <c r="G132">
        <v>470.88534545898398</v>
      </c>
      <c r="I132" s="7">
        <f t="shared" si="13"/>
        <v>183.45883178710898</v>
      </c>
      <c r="J132" s="7">
        <f t="shared" si="13"/>
        <v>78.353485107422046</v>
      </c>
      <c r="K132" s="7">
        <f t="shared" si="14"/>
        <v>128.61139221191354</v>
      </c>
      <c r="L132" s="8">
        <f t="shared" si="15"/>
        <v>1.6414252925136421</v>
      </c>
      <c r="M132" s="8">
        <f t="shared" si="12"/>
        <v>2.12533451548755</v>
      </c>
      <c r="P132" s="6">
        <f t="shared" si="10"/>
        <v>2.9173663569831962</v>
      </c>
    </row>
    <row r="133" spans="1:16" x14ac:dyDescent="0.15">
      <c r="A133" s="6">
        <v>66</v>
      </c>
      <c r="B133" s="6">
        <v>131</v>
      </c>
      <c r="D133">
        <v>658.76770019531295</v>
      </c>
      <c r="E133">
        <v>550.3642578125</v>
      </c>
      <c r="F133">
        <v>474.06472778320301</v>
      </c>
      <c r="G133">
        <v>471.08355712890602</v>
      </c>
      <c r="I133" s="7">
        <f t="shared" si="13"/>
        <v>184.70297241210994</v>
      </c>
      <c r="J133" s="7">
        <f t="shared" si="13"/>
        <v>79.280700683593977</v>
      </c>
      <c r="K133" s="7">
        <f t="shared" si="14"/>
        <v>129.20648193359415</v>
      </c>
      <c r="L133" s="8">
        <f t="shared" si="15"/>
        <v>1.6297343593020439</v>
      </c>
      <c r="M133" s="8">
        <f t="shared" si="12"/>
        <v>2.1173375458101038</v>
      </c>
      <c r="P133" s="6">
        <f t="shared" si="10"/>
        <v>2.5301204660225363</v>
      </c>
    </row>
    <row r="134" spans="1:16" x14ac:dyDescent="0.15">
      <c r="A134" s="6">
        <v>66.5</v>
      </c>
      <c r="B134" s="6">
        <v>132</v>
      </c>
      <c r="D134">
        <v>658.35577392578102</v>
      </c>
      <c r="E134">
        <v>549.72888183593795</v>
      </c>
      <c r="F134">
        <v>473.96466064453102</v>
      </c>
      <c r="G134">
        <v>471.01925659179699</v>
      </c>
      <c r="I134" s="7">
        <f t="shared" si="13"/>
        <v>184.39111328125</v>
      </c>
      <c r="J134" s="7">
        <f t="shared" si="13"/>
        <v>78.709625244140966</v>
      </c>
      <c r="K134" s="7">
        <f t="shared" si="14"/>
        <v>129.29437561035132</v>
      </c>
      <c r="L134" s="8">
        <f t="shared" si="15"/>
        <v>1.6426755331296132</v>
      </c>
      <c r="M134" s="8">
        <f t="shared" si="12"/>
        <v>2.1339726831718253</v>
      </c>
      <c r="P134" s="6">
        <f t="shared" ref="P134:P152" si="16">(M134-$O$2)/$O$2*100</f>
        <v>3.3356616708442579</v>
      </c>
    </row>
    <row r="135" spans="1:16" x14ac:dyDescent="0.15">
      <c r="A135" s="6">
        <v>67</v>
      </c>
      <c r="B135" s="6">
        <v>133</v>
      </c>
      <c r="D135">
        <v>658.03399658203102</v>
      </c>
      <c r="E135">
        <v>549.58746337890602</v>
      </c>
      <c r="F135">
        <v>474.03976440429699</v>
      </c>
      <c r="G135">
        <v>471.04547119140602</v>
      </c>
      <c r="I135" s="7">
        <f t="shared" si="13"/>
        <v>183.99423217773403</v>
      </c>
      <c r="J135" s="7">
        <f t="shared" si="13"/>
        <v>78.5419921875</v>
      </c>
      <c r="K135" s="7">
        <f t="shared" si="14"/>
        <v>129.01483764648404</v>
      </c>
      <c r="L135" s="8">
        <f t="shared" si="15"/>
        <v>1.6426224246832488</v>
      </c>
      <c r="M135" s="8">
        <f t="shared" si="12"/>
        <v>2.1376135382596129</v>
      </c>
      <c r="P135" s="6">
        <f t="shared" si="16"/>
        <v>3.5119667250331323</v>
      </c>
    </row>
    <row r="136" spans="1:16" x14ac:dyDescent="0.15">
      <c r="A136" s="6">
        <v>67.5</v>
      </c>
      <c r="B136" s="6">
        <v>134</v>
      </c>
      <c r="D136">
        <v>659.04772949218795</v>
      </c>
      <c r="E136">
        <v>550.342041015625</v>
      </c>
      <c r="F136">
        <v>474.20202636718801</v>
      </c>
      <c r="G136">
        <v>471.13772583007801</v>
      </c>
      <c r="I136" s="7">
        <f t="shared" si="13"/>
        <v>184.84570312499994</v>
      </c>
      <c r="J136" s="7">
        <f t="shared" si="13"/>
        <v>79.204315185546989</v>
      </c>
      <c r="K136" s="7">
        <f t="shared" si="14"/>
        <v>129.40268249511706</v>
      </c>
      <c r="L136" s="8">
        <f t="shared" si="15"/>
        <v>1.6337832375922132</v>
      </c>
      <c r="M136" s="8">
        <f t="shared" si="12"/>
        <v>2.132468314702729</v>
      </c>
      <c r="P136" s="6">
        <f t="shared" si="16"/>
        <v>3.2628140133382764</v>
      </c>
    </row>
    <row r="137" spans="1:16" x14ac:dyDescent="0.15">
      <c r="A137" s="6">
        <v>68</v>
      </c>
      <c r="B137" s="6">
        <v>135</v>
      </c>
      <c r="D137">
        <v>658.73083496093795</v>
      </c>
      <c r="E137">
        <v>550.18646240234398</v>
      </c>
      <c r="F137">
        <v>473.44424438476602</v>
      </c>
      <c r="G137">
        <v>470.41018676757801</v>
      </c>
      <c r="I137" s="7">
        <f t="shared" si="13"/>
        <v>185.28659057617193</v>
      </c>
      <c r="J137" s="7">
        <f t="shared" si="13"/>
        <v>79.776275634765966</v>
      </c>
      <c r="K137" s="7">
        <f t="shared" si="14"/>
        <v>129.44319763183574</v>
      </c>
      <c r="L137" s="8">
        <f t="shared" si="15"/>
        <v>1.6225775971851117</v>
      </c>
      <c r="M137" s="8">
        <f t="shared" si="12"/>
        <v>2.1249566378297797</v>
      </c>
      <c r="P137" s="6">
        <f t="shared" si="16"/>
        <v>2.8990679794527563</v>
      </c>
    </row>
    <row r="138" spans="1:16" x14ac:dyDescent="0.15">
      <c r="A138" s="6">
        <v>68.5</v>
      </c>
      <c r="B138" s="6">
        <v>136</v>
      </c>
      <c r="D138">
        <v>657.167724609375</v>
      </c>
      <c r="E138">
        <v>549.88195800781295</v>
      </c>
      <c r="F138">
        <v>473.28030395507801</v>
      </c>
      <c r="G138">
        <v>470.59042358398398</v>
      </c>
      <c r="I138" s="7">
        <f t="shared" si="13"/>
        <v>183.88742065429699</v>
      </c>
      <c r="J138" s="7">
        <f t="shared" si="13"/>
        <v>79.291534423828978</v>
      </c>
      <c r="K138" s="7">
        <f t="shared" si="14"/>
        <v>128.3833465576167</v>
      </c>
      <c r="L138" s="8">
        <f t="shared" si="15"/>
        <v>1.6191305602863257</v>
      </c>
      <c r="M138" s="8">
        <f t="shared" si="12"/>
        <v>2.1252035644651457</v>
      </c>
      <c r="P138" s="6">
        <f t="shared" si="16"/>
        <v>2.9110251743366997</v>
      </c>
    </row>
    <row r="139" spans="1:16" x14ac:dyDescent="0.15">
      <c r="A139" s="6">
        <v>69</v>
      </c>
      <c r="B139" s="6">
        <v>137</v>
      </c>
      <c r="D139">
        <v>659.47808837890602</v>
      </c>
      <c r="E139">
        <v>550.95977783203102</v>
      </c>
      <c r="F139">
        <v>473.81658935546898</v>
      </c>
      <c r="G139">
        <v>471.13031005859398</v>
      </c>
      <c r="I139" s="7">
        <f t="shared" si="13"/>
        <v>185.66149902343705</v>
      </c>
      <c r="J139" s="7">
        <f t="shared" si="13"/>
        <v>79.829467773437045</v>
      </c>
      <c r="K139" s="7">
        <f t="shared" si="14"/>
        <v>129.78087158203112</v>
      </c>
      <c r="L139" s="8">
        <f t="shared" si="15"/>
        <v>1.6257263790153342</v>
      </c>
      <c r="M139" s="8">
        <f t="shared" si="12"/>
        <v>2.1354933467283059</v>
      </c>
      <c r="P139" s="6">
        <f t="shared" si="16"/>
        <v>3.4092984029481106</v>
      </c>
    </row>
    <row r="140" spans="1:16" x14ac:dyDescent="0.15">
      <c r="A140" s="6">
        <v>69.5</v>
      </c>
      <c r="B140" s="6">
        <v>138</v>
      </c>
      <c r="D140">
        <v>659.139892578125</v>
      </c>
      <c r="E140">
        <v>550.77233886718795</v>
      </c>
      <c r="F140">
        <v>474.76455688476602</v>
      </c>
      <c r="G140">
        <v>471.72201538085898</v>
      </c>
      <c r="I140" s="7">
        <f t="shared" si="13"/>
        <v>184.37533569335898</v>
      </c>
      <c r="J140" s="7">
        <f t="shared" si="13"/>
        <v>79.050323486328978</v>
      </c>
      <c r="K140" s="7">
        <f t="shared" si="14"/>
        <v>129.04010925292869</v>
      </c>
      <c r="L140" s="8">
        <f t="shared" si="15"/>
        <v>1.6323792688241812</v>
      </c>
      <c r="M140" s="8">
        <f t="shared" si="12"/>
        <v>2.145840200071305</v>
      </c>
      <c r="P140" s="6">
        <f t="shared" si="16"/>
        <v>3.9103352460349674</v>
      </c>
    </row>
    <row r="141" spans="1:16" x14ac:dyDescent="0.15">
      <c r="A141" s="6">
        <v>70</v>
      </c>
      <c r="B141" s="6">
        <v>139</v>
      </c>
      <c r="D141">
        <v>658.58587646484398</v>
      </c>
      <c r="E141">
        <v>549.734130859375</v>
      </c>
      <c r="F141">
        <v>474.20986938476602</v>
      </c>
      <c r="G141">
        <v>471.50347900390602</v>
      </c>
      <c r="I141" s="7">
        <f t="shared" si="13"/>
        <v>184.37600708007795</v>
      </c>
      <c r="J141" s="7">
        <f t="shared" si="13"/>
        <v>78.230651855468977</v>
      </c>
      <c r="K141" s="7">
        <f t="shared" si="14"/>
        <v>129.61455078124968</v>
      </c>
      <c r="L141" s="8">
        <f t="shared" si="15"/>
        <v>1.6568256521844198</v>
      </c>
      <c r="M141" s="8">
        <f t="shared" si="12"/>
        <v>2.1739805469656956</v>
      </c>
      <c r="P141" s="6">
        <f t="shared" si="16"/>
        <v>5.2730056255155464</v>
      </c>
    </row>
    <row r="142" spans="1:16" x14ac:dyDescent="0.15">
      <c r="A142" s="6">
        <v>70.5</v>
      </c>
      <c r="B142" s="6">
        <v>140</v>
      </c>
      <c r="D142">
        <v>658.96136474609398</v>
      </c>
      <c r="E142">
        <v>550.2900390625</v>
      </c>
      <c r="F142">
        <v>474.52169799804699</v>
      </c>
      <c r="G142">
        <v>471.38522338867199</v>
      </c>
      <c r="I142" s="7">
        <f t="shared" si="13"/>
        <v>184.43966674804699</v>
      </c>
      <c r="J142" s="7">
        <f t="shared" si="13"/>
        <v>78.904815673828011</v>
      </c>
      <c r="K142" s="7">
        <f t="shared" si="14"/>
        <v>129.20629577636737</v>
      </c>
      <c r="L142" s="8">
        <f t="shared" si="15"/>
        <v>1.6374956924108739</v>
      </c>
      <c r="M142" s="8">
        <f t="shared" si="12"/>
        <v>2.1583445507263015</v>
      </c>
      <c r="P142" s="6">
        <f t="shared" si="16"/>
        <v>4.5158469092760054</v>
      </c>
    </row>
    <row r="143" spans="1:16" x14ac:dyDescent="0.15">
      <c r="A143" s="6">
        <v>71</v>
      </c>
      <c r="B143" s="6">
        <v>141</v>
      </c>
      <c r="D143">
        <v>657.87689208984398</v>
      </c>
      <c r="E143">
        <v>549.99749755859398</v>
      </c>
      <c r="F143">
        <v>473.96572875976602</v>
      </c>
      <c r="G143">
        <v>471.28771972656301</v>
      </c>
      <c r="I143" s="7">
        <f t="shared" si="13"/>
        <v>183.91116333007795</v>
      </c>
      <c r="J143" s="7">
        <f t="shared" si="13"/>
        <v>78.709777832030966</v>
      </c>
      <c r="K143" s="7">
        <f t="shared" si="14"/>
        <v>128.8143188476563</v>
      </c>
      <c r="L143" s="8">
        <f t="shared" si="15"/>
        <v>1.6365732745752368</v>
      </c>
      <c r="M143" s="8">
        <f t="shared" si="12"/>
        <v>2.1611160964248164</v>
      </c>
      <c r="P143" s="6">
        <f t="shared" si="16"/>
        <v>4.6500564569733687</v>
      </c>
    </row>
    <row r="144" spans="1:16" x14ac:dyDescent="0.15">
      <c r="A144" s="6">
        <v>71.5</v>
      </c>
      <c r="B144" s="6">
        <v>142</v>
      </c>
      <c r="D144">
        <v>658.88079833984398</v>
      </c>
      <c r="E144">
        <v>550.01177978515602</v>
      </c>
      <c r="F144">
        <v>474.86312866210898</v>
      </c>
      <c r="G144">
        <v>471.81002807617199</v>
      </c>
      <c r="I144" s="7">
        <f t="shared" si="13"/>
        <v>184.017669677735</v>
      </c>
      <c r="J144" s="7">
        <f t="shared" si="13"/>
        <v>78.201751708984034</v>
      </c>
      <c r="K144" s="7">
        <f t="shared" si="14"/>
        <v>129.27644348144617</v>
      </c>
      <c r="L144" s="8">
        <f t="shared" si="15"/>
        <v>1.6531144207936526</v>
      </c>
      <c r="M144" s="8">
        <f t="shared" si="12"/>
        <v>2.1813512061773843</v>
      </c>
      <c r="P144" s="6">
        <f t="shared" si="16"/>
        <v>5.6299230090399091</v>
      </c>
    </row>
    <row r="145" spans="1:16" x14ac:dyDescent="0.15">
      <c r="A145" s="6">
        <v>72</v>
      </c>
      <c r="B145" s="6">
        <v>143</v>
      </c>
      <c r="D145">
        <v>658.66436767578102</v>
      </c>
      <c r="E145">
        <v>550.34722900390602</v>
      </c>
      <c r="F145">
        <v>474.94625854492199</v>
      </c>
      <c r="G145">
        <v>472.17959594726602</v>
      </c>
      <c r="I145" s="7">
        <f t="shared" si="13"/>
        <v>183.71810913085903</v>
      </c>
      <c r="J145" s="7">
        <f t="shared" si="13"/>
        <v>78.16763305664</v>
      </c>
      <c r="K145" s="7">
        <f t="shared" si="14"/>
        <v>129.00076599121104</v>
      </c>
      <c r="L145" s="8">
        <f t="shared" si="15"/>
        <v>1.650309225785787</v>
      </c>
      <c r="M145" s="8">
        <f t="shared" si="12"/>
        <v>2.1822399747036707</v>
      </c>
      <c r="P145" s="6">
        <f t="shared" si="16"/>
        <v>5.6729608063183248</v>
      </c>
    </row>
    <row r="146" spans="1:16" x14ac:dyDescent="0.15">
      <c r="A146" s="6">
        <v>72.5</v>
      </c>
      <c r="B146" s="6">
        <v>144</v>
      </c>
      <c r="D146">
        <v>659.56677246093795</v>
      </c>
      <c r="E146">
        <v>550.06842041015602</v>
      </c>
      <c r="F146">
        <v>474.88238525390602</v>
      </c>
      <c r="G146">
        <v>471.93463134765602</v>
      </c>
      <c r="I146" s="7">
        <f t="shared" si="13"/>
        <v>184.68438720703193</v>
      </c>
      <c r="J146" s="7">
        <f t="shared" si="13"/>
        <v>78.1337890625</v>
      </c>
      <c r="K146" s="7">
        <f t="shared" si="14"/>
        <v>129.99073486328194</v>
      </c>
      <c r="L146" s="8">
        <f t="shared" si="15"/>
        <v>1.663694240647936</v>
      </c>
      <c r="M146" s="8">
        <f t="shared" si="12"/>
        <v>2.1993189530999717</v>
      </c>
      <c r="P146" s="6">
        <f t="shared" si="16"/>
        <v>6.4999946044364014</v>
      </c>
    </row>
    <row r="147" spans="1:16" x14ac:dyDescent="0.15">
      <c r="A147" s="6">
        <v>73</v>
      </c>
      <c r="B147" s="6">
        <v>145</v>
      </c>
      <c r="D147">
        <v>659.186279296875</v>
      </c>
      <c r="E147">
        <v>550.48480224609398</v>
      </c>
      <c r="F147">
        <v>474.20837402343801</v>
      </c>
      <c r="G147">
        <v>471.19271850585898</v>
      </c>
      <c r="I147" s="7">
        <f t="shared" si="13"/>
        <v>184.97790527343699</v>
      </c>
      <c r="J147" s="7">
        <f t="shared" si="13"/>
        <v>79.292083740235</v>
      </c>
      <c r="K147" s="7">
        <f t="shared" si="14"/>
        <v>129.47344665527248</v>
      </c>
      <c r="L147" s="8">
        <f t="shared" si="15"/>
        <v>1.6328672491371805</v>
      </c>
      <c r="M147" s="8">
        <f t="shared" si="12"/>
        <v>2.1721859251233679</v>
      </c>
      <c r="P147" s="6">
        <f t="shared" si="16"/>
        <v>5.1861027157509083</v>
      </c>
    </row>
    <row r="148" spans="1:16" x14ac:dyDescent="0.15">
      <c r="A148" s="6">
        <v>73.5</v>
      </c>
      <c r="B148" s="6">
        <v>146</v>
      </c>
      <c r="D148">
        <v>658.158447265625</v>
      </c>
      <c r="E148">
        <v>549.96771240234398</v>
      </c>
      <c r="F148">
        <v>474.29638671875</v>
      </c>
      <c r="G148">
        <v>471.37466430664102</v>
      </c>
      <c r="I148" s="7">
        <f t="shared" si="13"/>
        <v>183.862060546875</v>
      </c>
      <c r="J148" s="7">
        <f t="shared" si="13"/>
        <v>78.593048095702954</v>
      </c>
      <c r="K148" s="7">
        <f t="shared" si="14"/>
        <v>128.84692687988294</v>
      </c>
      <c r="L148" s="8">
        <f t="shared" si="15"/>
        <v>1.6394188799368834</v>
      </c>
      <c r="M148" s="8">
        <f t="shared" si="12"/>
        <v>2.1824315194572228</v>
      </c>
      <c r="P148" s="6">
        <f t="shared" si="16"/>
        <v>5.6822361845853342</v>
      </c>
    </row>
    <row r="149" spans="1:16" x14ac:dyDescent="0.15">
      <c r="A149" s="6">
        <v>74</v>
      </c>
      <c r="B149" s="6">
        <v>147</v>
      </c>
      <c r="D149">
        <v>658.490234375</v>
      </c>
      <c r="E149">
        <v>550.21063232421898</v>
      </c>
      <c r="F149">
        <v>474.30886840820301</v>
      </c>
      <c r="G149">
        <v>471.08926391601602</v>
      </c>
      <c r="I149" s="7">
        <f t="shared" si="13"/>
        <v>184.18136596679699</v>
      </c>
      <c r="J149" s="7">
        <f t="shared" si="13"/>
        <v>79.121368408202954</v>
      </c>
      <c r="K149" s="7">
        <f t="shared" si="14"/>
        <v>128.79640808105492</v>
      </c>
      <c r="L149" s="8">
        <f t="shared" si="15"/>
        <v>1.627833424424215</v>
      </c>
      <c r="M149" s="8">
        <f t="shared" si="12"/>
        <v>2.1745400274787063</v>
      </c>
      <c r="P149" s="6">
        <f t="shared" si="16"/>
        <v>5.3000979540443121</v>
      </c>
    </row>
    <row r="150" spans="1:16" x14ac:dyDescent="0.15">
      <c r="A150" s="6">
        <v>74.5</v>
      </c>
      <c r="B150" s="6">
        <v>148</v>
      </c>
      <c r="D150">
        <v>658.82415771484398</v>
      </c>
      <c r="E150">
        <v>550.09759521484398</v>
      </c>
      <c r="F150">
        <v>474.86566162109398</v>
      </c>
      <c r="G150">
        <v>472.14511108398398</v>
      </c>
      <c r="I150" s="7">
        <f t="shared" si="13"/>
        <v>183.95849609375</v>
      </c>
      <c r="J150" s="7">
        <f t="shared" si="13"/>
        <v>77.95248413086</v>
      </c>
      <c r="K150" s="7">
        <f t="shared" si="14"/>
        <v>129.391757202148</v>
      </c>
      <c r="L150" s="8">
        <f t="shared" si="15"/>
        <v>1.6598798440462286</v>
      </c>
      <c r="M150" s="8">
        <f t="shared" si="12"/>
        <v>2.2102804106348719</v>
      </c>
      <c r="P150" s="6">
        <f t="shared" si="16"/>
        <v>7.0307930894302082</v>
      </c>
    </row>
    <row r="151" spans="1:16" x14ac:dyDescent="0.15">
      <c r="A151" s="6">
        <v>75</v>
      </c>
      <c r="B151" s="6">
        <v>149</v>
      </c>
      <c r="D151">
        <v>658.967529296875</v>
      </c>
      <c r="E151">
        <v>550.30316162109398</v>
      </c>
      <c r="F151">
        <v>474.91241455078102</v>
      </c>
      <c r="G151">
        <v>471.96066284179699</v>
      </c>
      <c r="I151" s="7">
        <f t="shared" si="13"/>
        <v>184.05511474609398</v>
      </c>
      <c r="J151" s="7">
        <f t="shared" si="13"/>
        <v>78.342498779296989</v>
      </c>
      <c r="K151" s="7">
        <f t="shared" si="14"/>
        <v>129.2153656005861</v>
      </c>
      <c r="L151" s="8">
        <f t="shared" si="15"/>
        <v>1.6493648736505826</v>
      </c>
      <c r="M151" s="8">
        <f t="shared" si="12"/>
        <v>2.2034594037733779</v>
      </c>
      <c r="P151" s="6">
        <f t="shared" si="16"/>
        <v>6.7004921147025485</v>
      </c>
    </row>
    <row r="152" spans="1:16" x14ac:dyDescent="0.15">
      <c r="A152" s="6">
        <v>75.5</v>
      </c>
      <c r="B152" s="6">
        <v>150</v>
      </c>
      <c r="D152">
        <v>656.853515625</v>
      </c>
      <c r="E152">
        <v>549.8369140625</v>
      </c>
      <c r="F152">
        <v>475.03405761718801</v>
      </c>
      <c r="G152">
        <v>472.07064819335898</v>
      </c>
      <c r="I152" s="7">
        <f t="shared" si="13"/>
        <v>181.81945800781199</v>
      </c>
      <c r="J152" s="7">
        <f t="shared" si="13"/>
        <v>77.766265869141023</v>
      </c>
      <c r="K152" s="7">
        <f t="shared" si="14"/>
        <v>127.38307189941327</v>
      </c>
      <c r="L152" s="8">
        <f t="shared" si="15"/>
        <v>1.6380247974586244</v>
      </c>
      <c r="M152" s="8">
        <f t="shared" ref="M152:M158" si="17">L152+ABS($N$2)*A152</f>
        <v>2.1958132911155719</v>
      </c>
      <c r="P152" s="6">
        <f t="shared" si="16"/>
        <v>6.3302361517584433</v>
      </c>
    </row>
    <row r="153" spans="1:16" x14ac:dyDescent="0.15">
      <c r="A153" s="18">
        <v>76</v>
      </c>
      <c r="B153" s="18">
        <v>151</v>
      </c>
      <c r="D153">
        <v>656.47302246093795</v>
      </c>
      <c r="E153">
        <v>549.88366699218795</v>
      </c>
      <c r="F153">
        <v>474.04525756835898</v>
      </c>
      <c r="G153">
        <v>471.35772705078102</v>
      </c>
      <c r="I153" s="19">
        <f t="shared" ref="I153:I191" si="18">D153-F153</f>
        <v>182.42776489257898</v>
      </c>
      <c r="J153" s="19">
        <f t="shared" ref="J153:J191" si="19">E153-G153</f>
        <v>78.525939941406932</v>
      </c>
      <c r="K153" s="19">
        <f t="shared" ref="K153:K191" si="20">I153-0.7*J153</f>
        <v>127.45960693359413</v>
      </c>
      <c r="L153" s="20">
        <f t="shared" ref="L153:L191" si="21">K153/J153</f>
        <v>1.6231528973572253</v>
      </c>
      <c r="M153" s="20">
        <f t="shared" si="17"/>
        <v>2.1846353545483246</v>
      </c>
      <c r="N153" s="18"/>
      <c r="O153" s="18"/>
      <c r="P153" s="18">
        <f t="shared" ref="P153:P191" si="22">(M153-$O$2)/$O$2*100</f>
        <v>5.7889548690128851</v>
      </c>
    </row>
    <row r="154" spans="1:16" x14ac:dyDescent="0.15">
      <c r="A154" s="18">
        <v>76.5</v>
      </c>
      <c r="B154" s="18">
        <v>152</v>
      </c>
      <c r="D154">
        <v>659.04522705078102</v>
      </c>
      <c r="E154">
        <v>550.19805908203102</v>
      </c>
      <c r="F154">
        <v>474.59213256835898</v>
      </c>
      <c r="G154">
        <v>471.48974609375</v>
      </c>
      <c r="I154" s="19">
        <f t="shared" si="18"/>
        <v>184.45309448242205</v>
      </c>
      <c r="J154" s="19">
        <f t="shared" si="19"/>
        <v>78.708312988281023</v>
      </c>
      <c r="K154" s="19">
        <f t="shared" si="20"/>
        <v>129.35727539062532</v>
      </c>
      <c r="L154" s="20">
        <f t="shared" si="21"/>
        <v>1.6435020708662056</v>
      </c>
      <c r="M154" s="20">
        <f t="shared" si="17"/>
        <v>2.2086784915914568</v>
      </c>
      <c r="N154" s="18"/>
      <c r="O154" s="18"/>
      <c r="P154" s="18">
        <f t="shared" si="22"/>
        <v>6.953221635212536</v>
      </c>
    </row>
    <row r="155" spans="1:16" x14ac:dyDescent="0.15">
      <c r="A155" s="18">
        <v>77</v>
      </c>
      <c r="B155" s="18">
        <v>153</v>
      </c>
      <c r="D155">
        <v>657.6552734375</v>
      </c>
      <c r="E155">
        <v>549.516357421875</v>
      </c>
      <c r="F155">
        <v>473.83731079101602</v>
      </c>
      <c r="G155">
        <v>471.09182739257801</v>
      </c>
      <c r="I155" s="19">
        <f t="shared" si="18"/>
        <v>183.81796264648398</v>
      </c>
      <c r="J155" s="19">
        <f t="shared" si="19"/>
        <v>78.424530029296989</v>
      </c>
      <c r="K155" s="19">
        <f t="shared" si="20"/>
        <v>128.92079162597608</v>
      </c>
      <c r="L155" s="20">
        <f t="shared" si="21"/>
        <v>1.643883509124189</v>
      </c>
      <c r="M155" s="20">
        <f t="shared" si="17"/>
        <v>2.2127538933835922</v>
      </c>
      <c r="N155" s="18"/>
      <c r="O155" s="18"/>
      <c r="P155" s="18">
        <f t="shared" si="22"/>
        <v>7.1505692133169108</v>
      </c>
    </row>
    <row r="156" spans="1:16" x14ac:dyDescent="0.15">
      <c r="A156" s="18">
        <v>77.5</v>
      </c>
      <c r="B156" s="18">
        <v>154</v>
      </c>
      <c r="D156">
        <v>658.99420166015602</v>
      </c>
      <c r="E156">
        <v>550.01470947265602</v>
      </c>
      <c r="F156">
        <v>474.22509765625</v>
      </c>
      <c r="G156">
        <v>471.09201049804699</v>
      </c>
      <c r="I156" s="19">
        <f t="shared" si="18"/>
        <v>184.76910400390602</v>
      </c>
      <c r="J156" s="19">
        <f t="shared" si="19"/>
        <v>78.922698974609034</v>
      </c>
      <c r="K156" s="19">
        <f t="shared" si="20"/>
        <v>129.52321472167969</v>
      </c>
      <c r="L156" s="20">
        <f t="shared" si="21"/>
        <v>1.6411402094009713</v>
      </c>
      <c r="M156" s="20">
        <f t="shared" si="17"/>
        <v>2.2137045571945264</v>
      </c>
      <c r="N156" s="18"/>
      <c r="O156" s="18"/>
      <c r="P156" s="18">
        <f t="shared" si="22"/>
        <v>7.1966042327452753</v>
      </c>
    </row>
    <row r="157" spans="1:16" x14ac:dyDescent="0.15">
      <c r="A157" s="18">
        <v>78</v>
      </c>
      <c r="B157" s="18">
        <v>155</v>
      </c>
      <c r="D157">
        <v>658.9453125</v>
      </c>
      <c r="E157">
        <v>549.51495361328102</v>
      </c>
      <c r="F157">
        <v>474.04885864257801</v>
      </c>
      <c r="G157">
        <v>470.65878295898398</v>
      </c>
      <c r="I157" s="19">
        <f t="shared" si="18"/>
        <v>184.89645385742199</v>
      </c>
      <c r="J157" s="19">
        <f t="shared" si="19"/>
        <v>78.856170654297046</v>
      </c>
      <c r="K157" s="19">
        <f t="shared" si="20"/>
        <v>129.69713439941407</v>
      </c>
      <c r="L157" s="20">
        <f t="shared" si="21"/>
        <v>1.6447303149933845</v>
      </c>
      <c r="M157" s="20">
        <f t="shared" si="17"/>
        <v>2.2209886263210916</v>
      </c>
      <c r="N157" s="18"/>
      <c r="O157" s="18"/>
      <c r="P157" s="18">
        <f t="shared" si="22"/>
        <v>7.5493285711519906</v>
      </c>
    </row>
    <row r="158" spans="1:16" x14ac:dyDescent="0.15">
      <c r="A158" s="18">
        <v>78.5</v>
      </c>
      <c r="B158" s="18">
        <v>156</v>
      </c>
      <c r="D158">
        <v>664.53216552734398</v>
      </c>
      <c r="E158">
        <v>549.99945068359398</v>
      </c>
      <c r="F158">
        <v>473.85467529296898</v>
      </c>
      <c r="G158">
        <v>470.584716796875</v>
      </c>
      <c r="I158" s="19">
        <f t="shared" si="18"/>
        <v>190.677490234375</v>
      </c>
      <c r="J158" s="19">
        <f t="shared" si="19"/>
        <v>79.414733886718977</v>
      </c>
      <c r="K158" s="19">
        <f t="shared" si="20"/>
        <v>135.08717651367172</v>
      </c>
      <c r="L158" s="20">
        <f t="shared" si="21"/>
        <v>1.7010341771889157</v>
      </c>
      <c r="M158" s="20">
        <f t="shared" si="17"/>
        <v>2.280986452050775</v>
      </c>
      <c r="N158" s="18"/>
      <c r="O158" s="18"/>
      <c r="P158" s="18">
        <f t="shared" si="22"/>
        <v>10.454668020658724</v>
      </c>
    </row>
    <row r="159" spans="1:16" x14ac:dyDescent="0.15">
      <c r="A159" s="18">
        <v>79</v>
      </c>
      <c r="B159" s="18">
        <v>157</v>
      </c>
      <c r="D159">
        <v>662.775634765625</v>
      </c>
      <c r="E159">
        <v>549.03961181640602</v>
      </c>
      <c r="F159">
        <v>473.55996704101602</v>
      </c>
      <c r="G159">
        <v>470.52505493164102</v>
      </c>
      <c r="I159" s="19">
        <f t="shared" si="18"/>
        <v>189.21566772460898</v>
      </c>
      <c r="J159" s="19">
        <f t="shared" si="19"/>
        <v>78.514556884765</v>
      </c>
      <c r="K159" s="19">
        <f t="shared" si="20"/>
        <v>134.25547790527349</v>
      </c>
      <c r="L159" s="20">
        <f t="shared" si="21"/>
        <v>1.7099437764428687</v>
      </c>
      <c r="M159" s="20">
        <f t="shared" ref="M159:M191" si="23">L159+ABS($N$2)*A159</f>
        <v>2.2935900148388799</v>
      </c>
      <c r="N159" s="18"/>
      <c r="O159" s="18"/>
      <c r="P159" s="18">
        <f t="shared" si="22"/>
        <v>11.064983940065451</v>
      </c>
    </row>
    <row r="160" spans="1:16" x14ac:dyDescent="0.15">
      <c r="A160" s="18">
        <v>79.5</v>
      </c>
      <c r="B160" s="18">
        <v>158</v>
      </c>
      <c r="D160">
        <v>657.40002441406295</v>
      </c>
      <c r="E160">
        <v>546.19128417968795</v>
      </c>
      <c r="F160">
        <v>473.963623046875</v>
      </c>
      <c r="G160">
        <v>471.12417602539102</v>
      </c>
      <c r="I160" s="19">
        <f t="shared" si="18"/>
        <v>183.43640136718795</v>
      </c>
      <c r="J160" s="19">
        <f t="shared" si="19"/>
        <v>75.067108154296932</v>
      </c>
      <c r="K160" s="19">
        <f t="shared" si="20"/>
        <v>130.88942565918012</v>
      </c>
      <c r="L160" s="20">
        <f t="shared" si="21"/>
        <v>1.7436321829547905</v>
      </c>
      <c r="M160" s="20">
        <f t="shared" si="23"/>
        <v>2.3309723848849537</v>
      </c>
      <c r="N160" s="18"/>
      <c r="O160" s="18"/>
      <c r="P160" s="18">
        <f t="shared" si="22"/>
        <v>12.875190778230655</v>
      </c>
    </row>
    <row r="161" spans="1:16" x14ac:dyDescent="0.15">
      <c r="A161" s="18">
        <v>80</v>
      </c>
      <c r="B161" s="18">
        <v>159</v>
      </c>
      <c r="D161">
        <v>656.82550048828102</v>
      </c>
      <c r="E161">
        <v>545.10528564453102</v>
      </c>
      <c r="F161">
        <v>474.35116577148398</v>
      </c>
      <c r="G161">
        <v>471.10491943359398</v>
      </c>
      <c r="I161" s="19">
        <f t="shared" si="18"/>
        <v>182.47433471679705</v>
      </c>
      <c r="J161" s="19">
        <f t="shared" si="19"/>
        <v>74.000366210937045</v>
      </c>
      <c r="K161" s="19">
        <f t="shared" si="20"/>
        <v>130.67407836914111</v>
      </c>
      <c r="L161" s="20">
        <f t="shared" si="21"/>
        <v>1.7658571850395499</v>
      </c>
      <c r="M161" s="20">
        <f t="shared" si="23"/>
        <v>2.3568913505038651</v>
      </c>
      <c r="N161" s="18"/>
      <c r="O161" s="18"/>
      <c r="P161" s="18">
        <f t="shared" si="22"/>
        <v>14.13029281546625</v>
      </c>
    </row>
    <row r="162" spans="1:16" x14ac:dyDescent="0.15">
      <c r="A162" s="18">
        <v>80.5</v>
      </c>
      <c r="B162" s="18">
        <v>160</v>
      </c>
      <c r="D162">
        <v>653.86242675781295</v>
      </c>
      <c r="E162">
        <v>543.194580078125</v>
      </c>
      <c r="F162">
        <v>474.47958374023398</v>
      </c>
      <c r="G162">
        <v>471.28793334960898</v>
      </c>
      <c r="I162" s="19">
        <f t="shared" si="18"/>
        <v>179.38284301757898</v>
      </c>
      <c r="J162" s="19">
        <f t="shared" si="19"/>
        <v>71.906646728516023</v>
      </c>
      <c r="K162" s="19">
        <f t="shared" si="20"/>
        <v>129.04819030761777</v>
      </c>
      <c r="L162" s="20">
        <f t="shared" si="21"/>
        <v>1.7946628883257481</v>
      </c>
      <c r="M162" s="20">
        <f t="shared" si="23"/>
        <v>2.3893910173242152</v>
      </c>
      <c r="N162" s="18"/>
      <c r="O162" s="18"/>
      <c r="P162" s="18">
        <f t="shared" si="22"/>
        <v>15.704059247176684</v>
      </c>
    </row>
    <row r="163" spans="1:16" x14ac:dyDescent="0.15">
      <c r="A163" s="18">
        <v>81</v>
      </c>
      <c r="B163" s="18">
        <v>161</v>
      </c>
      <c r="D163">
        <v>660.15997314453102</v>
      </c>
      <c r="E163">
        <v>544.61181640625</v>
      </c>
      <c r="F163">
        <v>474.31204223632801</v>
      </c>
      <c r="G163">
        <v>471.60946655273398</v>
      </c>
      <c r="I163" s="19">
        <f t="shared" si="18"/>
        <v>185.84793090820301</v>
      </c>
      <c r="J163" s="19">
        <f t="shared" si="19"/>
        <v>73.002349853516023</v>
      </c>
      <c r="K163" s="19">
        <f t="shared" si="20"/>
        <v>134.74628601074181</v>
      </c>
      <c r="L163" s="20">
        <f t="shared" si="21"/>
        <v>1.8457801191484797</v>
      </c>
      <c r="M163" s="20">
        <f t="shared" si="23"/>
        <v>2.4442022116810986</v>
      </c>
      <c r="N163" s="18"/>
      <c r="O163" s="18"/>
      <c r="P163" s="18">
        <f t="shared" si="22"/>
        <v>18.358240849641806</v>
      </c>
    </row>
    <row r="164" spans="1:16" x14ac:dyDescent="0.15">
      <c r="A164" s="18">
        <v>81.5</v>
      </c>
      <c r="B164" s="18">
        <v>162</v>
      </c>
      <c r="D164">
        <v>650.78186035156295</v>
      </c>
      <c r="E164">
        <v>540.36041259765602</v>
      </c>
      <c r="F164">
        <v>474.56484985351602</v>
      </c>
      <c r="G164">
        <v>471.89169311523398</v>
      </c>
      <c r="I164" s="19">
        <f t="shared" si="18"/>
        <v>176.21701049804693</v>
      </c>
      <c r="J164" s="19">
        <f t="shared" si="19"/>
        <v>68.468719482422046</v>
      </c>
      <c r="K164" s="19">
        <f t="shared" si="20"/>
        <v>128.28890686035152</v>
      </c>
      <c r="L164" s="20">
        <f t="shared" si="21"/>
        <v>1.8736863757659012</v>
      </c>
      <c r="M164" s="20">
        <f t="shared" si="23"/>
        <v>2.4758024318326721</v>
      </c>
      <c r="N164" s="18"/>
      <c r="O164" s="18"/>
      <c r="P164" s="18">
        <f t="shared" si="22"/>
        <v>19.888452404858921</v>
      </c>
    </row>
    <row r="165" spans="1:16" x14ac:dyDescent="0.15">
      <c r="A165" s="18">
        <v>82</v>
      </c>
      <c r="B165" s="18">
        <v>163</v>
      </c>
      <c r="D165">
        <v>652.94781494140602</v>
      </c>
      <c r="E165">
        <v>540.74011230468795</v>
      </c>
      <c r="F165">
        <v>474.62216186523398</v>
      </c>
      <c r="G165">
        <v>471.54367065429699</v>
      </c>
      <c r="I165" s="19">
        <f t="shared" si="18"/>
        <v>178.32565307617205</v>
      </c>
      <c r="J165" s="19">
        <f t="shared" si="19"/>
        <v>69.196441650390966</v>
      </c>
      <c r="K165" s="19">
        <f t="shared" si="20"/>
        <v>129.88814392089836</v>
      </c>
      <c r="L165" s="20">
        <f t="shared" si="21"/>
        <v>1.877092821870046</v>
      </c>
      <c r="M165" s="20">
        <f t="shared" si="23"/>
        <v>2.4829028414709691</v>
      </c>
      <c r="N165" s="18"/>
      <c r="O165" s="18"/>
      <c r="P165" s="18">
        <f t="shared" si="22"/>
        <v>20.232283201707212</v>
      </c>
    </row>
    <row r="166" spans="1:16" x14ac:dyDescent="0.15">
      <c r="A166" s="18">
        <v>82.5</v>
      </c>
      <c r="B166" s="18">
        <v>164</v>
      </c>
      <c r="D166">
        <v>650.60906982421898</v>
      </c>
      <c r="E166">
        <v>539.94201660156295</v>
      </c>
      <c r="F166">
        <v>474.48953247070301</v>
      </c>
      <c r="G166">
        <v>471.46350097656301</v>
      </c>
      <c r="I166" s="19">
        <f t="shared" si="18"/>
        <v>176.11953735351597</v>
      </c>
      <c r="J166" s="19">
        <f t="shared" si="19"/>
        <v>68.478515624999943</v>
      </c>
      <c r="K166" s="19">
        <f t="shared" si="20"/>
        <v>128.184576416016</v>
      </c>
      <c r="L166" s="20">
        <f t="shared" si="21"/>
        <v>1.871894786942764</v>
      </c>
      <c r="M166" s="20">
        <f t="shared" si="23"/>
        <v>2.4813987700778388</v>
      </c>
      <c r="N166" s="18"/>
      <c r="O166" s="18"/>
      <c r="P166" s="18">
        <f t="shared" si="22"/>
        <v>20.159449929831261</v>
      </c>
    </row>
    <row r="167" spans="1:16" x14ac:dyDescent="0.15">
      <c r="A167" s="18">
        <v>83</v>
      </c>
      <c r="B167" s="18">
        <v>165</v>
      </c>
      <c r="D167">
        <v>654.70184326171898</v>
      </c>
      <c r="E167">
        <v>541.66320800781295</v>
      </c>
      <c r="F167">
        <v>474.88302612304699</v>
      </c>
      <c r="G167">
        <v>472.14596557617199</v>
      </c>
      <c r="I167" s="19">
        <f t="shared" si="18"/>
        <v>179.81881713867199</v>
      </c>
      <c r="J167" s="19">
        <f t="shared" si="19"/>
        <v>69.517242431640966</v>
      </c>
      <c r="K167" s="19">
        <f t="shared" si="20"/>
        <v>131.15674743652332</v>
      </c>
      <c r="L167" s="20">
        <f t="shared" si="21"/>
        <v>1.8866793740487462</v>
      </c>
      <c r="M167" s="20">
        <f t="shared" si="23"/>
        <v>2.4998773207179732</v>
      </c>
      <c r="N167" s="18"/>
      <c r="O167" s="18"/>
      <c r="P167" s="18">
        <f t="shared" si="22"/>
        <v>21.054256724770319</v>
      </c>
    </row>
    <row r="168" spans="1:16" x14ac:dyDescent="0.15">
      <c r="A168" s="18">
        <v>83.5</v>
      </c>
      <c r="B168" s="18">
        <v>166</v>
      </c>
      <c r="D168">
        <v>648.44250488281295</v>
      </c>
      <c r="E168">
        <v>538.36273193359398</v>
      </c>
      <c r="F168">
        <v>474.158447265625</v>
      </c>
      <c r="G168">
        <v>471.862060546875</v>
      </c>
      <c r="I168" s="19">
        <f t="shared" si="18"/>
        <v>174.28405761718795</v>
      </c>
      <c r="J168" s="19">
        <f t="shared" si="19"/>
        <v>66.500671386718977</v>
      </c>
      <c r="K168" s="19">
        <f t="shared" si="20"/>
        <v>127.73358764648466</v>
      </c>
      <c r="L168" s="20">
        <f t="shared" si="21"/>
        <v>1.9207864369320438</v>
      </c>
      <c r="M168" s="20">
        <f t="shared" si="23"/>
        <v>2.5376783471354227</v>
      </c>
      <c r="N168" s="18"/>
      <c r="O168" s="18"/>
      <c r="P168" s="18">
        <f t="shared" si="22"/>
        <v>22.884736612112764</v>
      </c>
    </row>
    <row r="169" spans="1:16" x14ac:dyDescent="0.15">
      <c r="A169" s="18">
        <v>84</v>
      </c>
      <c r="B169" s="18">
        <v>167</v>
      </c>
      <c r="D169">
        <v>655.34436035156295</v>
      </c>
      <c r="E169">
        <v>541.08850097656295</v>
      </c>
      <c r="F169">
        <v>474.42712402343801</v>
      </c>
      <c r="G169">
        <v>471.410400390625</v>
      </c>
      <c r="I169" s="19">
        <f t="shared" si="18"/>
        <v>180.91723632812494</v>
      </c>
      <c r="J169" s="19">
        <f t="shared" si="19"/>
        <v>69.678100585937955</v>
      </c>
      <c r="K169" s="19">
        <f t="shared" si="20"/>
        <v>132.14256591796837</v>
      </c>
      <c r="L169" s="20">
        <f t="shared" si="21"/>
        <v>1.8964719877085261</v>
      </c>
      <c r="M169" s="20">
        <f t="shared" si="23"/>
        <v>2.517057861446057</v>
      </c>
      <c r="N169" s="18"/>
      <c r="O169" s="18"/>
      <c r="P169" s="18">
        <f t="shared" si="22"/>
        <v>21.886208585260224</v>
      </c>
    </row>
    <row r="170" spans="1:16" x14ac:dyDescent="0.15">
      <c r="A170" s="18">
        <v>84.5</v>
      </c>
      <c r="B170" s="18">
        <v>168</v>
      </c>
      <c r="D170">
        <v>641.92712402343795</v>
      </c>
      <c r="E170">
        <v>535.849853515625</v>
      </c>
      <c r="F170">
        <v>473.97735595703102</v>
      </c>
      <c r="G170">
        <v>471.24920654296898</v>
      </c>
      <c r="I170" s="19">
        <f t="shared" si="18"/>
        <v>167.94976806640693</v>
      </c>
      <c r="J170" s="19">
        <f t="shared" si="19"/>
        <v>64.600646972656023</v>
      </c>
      <c r="K170" s="19">
        <f t="shared" si="20"/>
        <v>122.72931518554772</v>
      </c>
      <c r="L170" s="20">
        <f t="shared" si="21"/>
        <v>1.899815573634986</v>
      </c>
      <c r="M170" s="20">
        <f t="shared" si="23"/>
        <v>2.5240954109066687</v>
      </c>
      <c r="N170" s="18"/>
      <c r="O170" s="18"/>
      <c r="P170" s="18">
        <f t="shared" si="22"/>
        <v>22.226995435901951</v>
      </c>
    </row>
    <row r="171" spans="1:16" x14ac:dyDescent="0.15">
      <c r="A171" s="18">
        <v>85</v>
      </c>
      <c r="B171" s="18">
        <v>169</v>
      </c>
      <c r="D171">
        <v>651.68249511718795</v>
      </c>
      <c r="E171">
        <v>538.55322265625</v>
      </c>
      <c r="F171">
        <v>473.83837890625</v>
      </c>
      <c r="G171">
        <v>470.97988891601602</v>
      </c>
      <c r="I171" s="19">
        <f t="shared" si="18"/>
        <v>177.84411621093795</v>
      </c>
      <c r="J171" s="19">
        <f t="shared" si="19"/>
        <v>67.573333740233977</v>
      </c>
      <c r="K171" s="19">
        <f t="shared" si="20"/>
        <v>130.54278259277419</v>
      </c>
      <c r="L171" s="20">
        <f t="shared" si="21"/>
        <v>1.9318683179759628</v>
      </c>
      <c r="M171" s="20">
        <f t="shared" si="23"/>
        <v>2.5598421187817975</v>
      </c>
      <c r="N171" s="18"/>
      <c r="O171" s="18"/>
      <c r="P171" s="18">
        <f t="shared" si="22"/>
        <v>23.957996839978211</v>
      </c>
    </row>
    <row r="172" spans="1:16" x14ac:dyDescent="0.15">
      <c r="A172" s="18">
        <v>85.5</v>
      </c>
      <c r="B172" s="18">
        <v>170</v>
      </c>
      <c r="D172">
        <v>654.18591308593795</v>
      </c>
      <c r="E172">
        <v>538.67633056640602</v>
      </c>
      <c r="F172">
        <v>473.65835571289102</v>
      </c>
      <c r="G172">
        <v>470.68731689453102</v>
      </c>
      <c r="I172" s="19">
        <f t="shared" si="18"/>
        <v>180.52755737304693</v>
      </c>
      <c r="J172" s="19">
        <f t="shared" si="19"/>
        <v>67.989013671875</v>
      </c>
      <c r="K172" s="19">
        <f t="shared" si="20"/>
        <v>132.93524780273444</v>
      </c>
      <c r="L172" s="20">
        <f t="shared" si="21"/>
        <v>1.955246011426192</v>
      </c>
      <c r="M172" s="20">
        <f t="shared" si="23"/>
        <v>2.5869137757661789</v>
      </c>
      <c r="N172" s="18"/>
      <c r="O172" s="18"/>
      <c r="P172" s="18">
        <f t="shared" si="22"/>
        <v>25.268916894891554</v>
      </c>
    </row>
    <row r="173" spans="1:16" x14ac:dyDescent="0.15">
      <c r="A173" s="18">
        <v>86</v>
      </c>
      <c r="B173" s="18">
        <v>171</v>
      </c>
      <c r="D173">
        <v>647.97894287109398</v>
      </c>
      <c r="E173">
        <v>536.696044921875</v>
      </c>
      <c r="F173">
        <v>473.84365844726602</v>
      </c>
      <c r="G173">
        <v>470.72201538085898</v>
      </c>
      <c r="I173" s="19">
        <f t="shared" si="18"/>
        <v>174.13528442382795</v>
      </c>
      <c r="J173" s="19">
        <f t="shared" si="19"/>
        <v>65.974029541016023</v>
      </c>
      <c r="K173" s="19">
        <f t="shared" si="20"/>
        <v>127.95346374511675</v>
      </c>
      <c r="L173" s="20">
        <f t="shared" si="21"/>
        <v>1.9394520030880962</v>
      </c>
      <c r="M173" s="20">
        <f t="shared" si="23"/>
        <v>2.574813730962235</v>
      </c>
      <c r="N173" s="18"/>
      <c r="O173" s="18"/>
      <c r="P173" s="18">
        <f t="shared" si="22"/>
        <v>24.682983370098761</v>
      </c>
    </row>
    <row r="174" spans="1:16" x14ac:dyDescent="0.15">
      <c r="A174" s="18">
        <v>86.5</v>
      </c>
      <c r="B174" s="18">
        <v>172</v>
      </c>
      <c r="D174">
        <v>648.494873046875</v>
      </c>
      <c r="E174">
        <v>537.10089111328102</v>
      </c>
      <c r="F174">
        <v>473.51766967773398</v>
      </c>
      <c r="G174">
        <v>470.48931884765602</v>
      </c>
      <c r="I174" s="19">
        <f t="shared" si="18"/>
        <v>174.97720336914102</v>
      </c>
      <c r="J174" s="19">
        <f t="shared" si="19"/>
        <v>66.611572265625</v>
      </c>
      <c r="K174" s="19">
        <f t="shared" si="20"/>
        <v>128.34910278320353</v>
      </c>
      <c r="L174" s="20">
        <f t="shared" si="21"/>
        <v>1.926828904013699</v>
      </c>
      <c r="M174" s="20">
        <f t="shared" si="23"/>
        <v>2.5658845954219895</v>
      </c>
      <c r="N174" s="18"/>
      <c r="O174" s="18"/>
      <c r="P174" s="18">
        <f t="shared" si="22"/>
        <v>24.250598205810498</v>
      </c>
    </row>
    <row r="175" spans="1:16" x14ac:dyDescent="0.15">
      <c r="A175" s="18">
        <v>87</v>
      </c>
      <c r="B175" s="18">
        <v>173</v>
      </c>
      <c r="D175">
        <v>651.9296875</v>
      </c>
      <c r="E175">
        <v>537.93719482421898</v>
      </c>
      <c r="F175">
        <v>473.10238647460898</v>
      </c>
      <c r="G175">
        <v>470.01480102539102</v>
      </c>
      <c r="I175" s="19">
        <f t="shared" si="18"/>
        <v>178.82730102539102</v>
      </c>
      <c r="J175" s="19">
        <f t="shared" si="19"/>
        <v>67.922393798827954</v>
      </c>
      <c r="K175" s="19">
        <f t="shared" si="20"/>
        <v>131.28162536621147</v>
      </c>
      <c r="L175" s="20">
        <f t="shared" si="21"/>
        <v>1.932818000423254</v>
      </c>
      <c r="M175" s="20">
        <f t="shared" si="23"/>
        <v>2.5755676553656968</v>
      </c>
      <c r="N175" s="18"/>
      <c r="O175" s="18"/>
      <c r="P175" s="18">
        <f t="shared" si="22"/>
        <v>24.719491464928598</v>
      </c>
    </row>
    <row r="176" spans="1:16" x14ac:dyDescent="0.15">
      <c r="A176" s="18">
        <v>87.5</v>
      </c>
      <c r="B176" s="18">
        <v>174</v>
      </c>
      <c r="D176">
        <v>645.93292236328102</v>
      </c>
      <c r="E176">
        <v>536.125</v>
      </c>
      <c r="F176">
        <v>473.3740234375</v>
      </c>
      <c r="G176">
        <v>470.61242675781301</v>
      </c>
      <c r="I176" s="19">
        <f t="shared" si="18"/>
        <v>172.55889892578102</v>
      </c>
      <c r="J176" s="19">
        <f t="shared" si="19"/>
        <v>65.512573242186988</v>
      </c>
      <c r="K176" s="19">
        <f t="shared" si="20"/>
        <v>126.70009765625014</v>
      </c>
      <c r="L176" s="20">
        <f t="shared" si="21"/>
        <v>1.933981392974216</v>
      </c>
      <c r="M176" s="20">
        <f t="shared" si="23"/>
        <v>2.5804250114508105</v>
      </c>
      <c r="N176" s="18"/>
      <c r="O176" s="18"/>
      <c r="P176" s="18">
        <f t="shared" si="22"/>
        <v>24.954704459445505</v>
      </c>
    </row>
    <row r="177" spans="1:16" x14ac:dyDescent="0.15">
      <c r="A177" s="18">
        <v>88</v>
      </c>
      <c r="B177" s="18">
        <v>175</v>
      </c>
      <c r="D177">
        <v>648.35998535156295</v>
      </c>
      <c r="E177">
        <v>535.69122314453102</v>
      </c>
      <c r="F177">
        <v>473.30062866210898</v>
      </c>
      <c r="G177">
        <v>470.37930297851602</v>
      </c>
      <c r="I177" s="19">
        <f t="shared" si="18"/>
        <v>175.05935668945398</v>
      </c>
      <c r="J177" s="19">
        <f t="shared" si="19"/>
        <v>65.311920166015</v>
      </c>
      <c r="K177" s="19">
        <f t="shared" si="20"/>
        <v>129.34101257324349</v>
      </c>
      <c r="L177" s="20">
        <f t="shared" si="21"/>
        <v>1.9803584436726753</v>
      </c>
      <c r="M177" s="20">
        <f t="shared" si="23"/>
        <v>2.630496025683422</v>
      </c>
      <c r="N177" s="18"/>
      <c r="O177" s="18"/>
      <c r="P177" s="18">
        <f t="shared" si="22"/>
        <v>27.379347205371673</v>
      </c>
    </row>
    <row r="178" spans="1:16" x14ac:dyDescent="0.15">
      <c r="A178" s="18">
        <v>88.5</v>
      </c>
      <c r="B178" s="18">
        <v>176</v>
      </c>
      <c r="D178">
        <v>647.30163574218795</v>
      </c>
      <c r="E178">
        <v>534.95440673828102</v>
      </c>
      <c r="F178">
        <v>472.96319580078102</v>
      </c>
      <c r="G178">
        <v>470.41464233398398</v>
      </c>
      <c r="I178" s="19">
        <f t="shared" si="18"/>
        <v>174.33843994140693</v>
      </c>
      <c r="J178" s="19">
        <f t="shared" si="19"/>
        <v>64.539764404297046</v>
      </c>
      <c r="K178" s="19">
        <f t="shared" si="20"/>
        <v>129.16060485839901</v>
      </c>
      <c r="L178" s="20">
        <f t="shared" si="21"/>
        <v>2.0012562185584848</v>
      </c>
      <c r="M178" s="20">
        <f t="shared" si="23"/>
        <v>2.6550877641033832</v>
      </c>
      <c r="N178" s="18"/>
      <c r="O178" s="18"/>
      <c r="P178" s="18">
        <f t="shared" si="22"/>
        <v>28.570179487950803</v>
      </c>
    </row>
    <row r="179" spans="1:16" x14ac:dyDescent="0.15">
      <c r="A179" s="18">
        <v>89</v>
      </c>
      <c r="B179" s="18">
        <v>177</v>
      </c>
      <c r="D179">
        <v>637.595947265625</v>
      </c>
      <c r="E179">
        <v>530.91595458984398</v>
      </c>
      <c r="F179">
        <v>473.1884765625</v>
      </c>
      <c r="G179">
        <v>470.37423706054699</v>
      </c>
      <c r="I179" s="19">
        <f t="shared" si="18"/>
        <v>164.407470703125</v>
      </c>
      <c r="J179" s="19">
        <f t="shared" si="19"/>
        <v>60.541717529296989</v>
      </c>
      <c r="K179" s="19">
        <f t="shared" si="20"/>
        <v>122.02826843261711</v>
      </c>
      <c r="L179" s="20">
        <f t="shared" si="21"/>
        <v>2.0156063192882812</v>
      </c>
      <c r="M179" s="20">
        <f t="shared" si="23"/>
        <v>2.6731318283673318</v>
      </c>
      <c r="N179" s="18"/>
      <c r="O179" s="18"/>
      <c r="P179" s="18">
        <f t="shared" si="22"/>
        <v>29.443946680310045</v>
      </c>
    </row>
    <row r="180" spans="1:16" x14ac:dyDescent="0.15">
      <c r="A180" s="18">
        <v>89.5</v>
      </c>
      <c r="B180" s="18">
        <v>178</v>
      </c>
      <c r="D180">
        <v>645.53137207031295</v>
      </c>
      <c r="E180">
        <v>534.013916015625</v>
      </c>
      <c r="F180">
        <v>473.62301635742199</v>
      </c>
      <c r="G180">
        <v>470.73132324218801</v>
      </c>
      <c r="I180" s="19">
        <f t="shared" si="18"/>
        <v>171.90835571289097</v>
      </c>
      <c r="J180" s="19">
        <f t="shared" si="19"/>
        <v>63.282592773436988</v>
      </c>
      <c r="K180" s="19">
        <f t="shared" si="20"/>
        <v>127.61054077148508</v>
      </c>
      <c r="L180" s="20">
        <f t="shared" si="21"/>
        <v>2.0165188431572907</v>
      </c>
      <c r="M180" s="20">
        <f t="shared" si="23"/>
        <v>2.677738315770493</v>
      </c>
      <c r="N180" s="18"/>
      <c r="O180" s="18"/>
      <c r="P180" s="18">
        <f t="shared" si="22"/>
        <v>29.667011589967913</v>
      </c>
    </row>
    <row r="181" spans="1:16" x14ac:dyDescent="0.15">
      <c r="A181" s="18">
        <v>90</v>
      </c>
      <c r="B181" s="18">
        <v>179</v>
      </c>
      <c r="D181">
        <v>646.33526611328102</v>
      </c>
      <c r="E181">
        <v>533.72717285156295</v>
      </c>
      <c r="F181">
        <v>473.95831298828102</v>
      </c>
      <c r="G181">
        <v>471.22509765625</v>
      </c>
      <c r="I181" s="19">
        <f t="shared" si="18"/>
        <v>172.376953125</v>
      </c>
      <c r="J181" s="19">
        <f t="shared" si="19"/>
        <v>62.502075195312955</v>
      </c>
      <c r="K181" s="19">
        <f t="shared" si="20"/>
        <v>128.62550048828092</v>
      </c>
      <c r="L181" s="20">
        <f t="shared" si="21"/>
        <v>2.0579396777841157</v>
      </c>
      <c r="M181" s="20">
        <f t="shared" si="23"/>
        <v>2.7228531139314702</v>
      </c>
      <c r="N181" s="18"/>
      <c r="O181" s="18"/>
      <c r="P181" s="18">
        <f t="shared" si="22"/>
        <v>31.851654137585655</v>
      </c>
    </row>
    <row r="182" spans="1:16" x14ac:dyDescent="0.15">
      <c r="A182" s="18">
        <v>90.5</v>
      </c>
      <c r="B182" s="18">
        <v>180</v>
      </c>
      <c r="D182">
        <v>642.50762939453102</v>
      </c>
      <c r="E182">
        <v>533.54724121093795</v>
      </c>
      <c r="F182">
        <v>474.32748413085898</v>
      </c>
      <c r="G182">
        <v>471.28179931640602</v>
      </c>
      <c r="I182" s="19">
        <f t="shared" si="18"/>
        <v>168.18014526367205</v>
      </c>
      <c r="J182" s="19">
        <f t="shared" si="19"/>
        <v>62.265441894531932</v>
      </c>
      <c r="K182" s="19">
        <f t="shared" si="20"/>
        <v>124.59433593749969</v>
      </c>
      <c r="L182" s="20">
        <f t="shared" si="21"/>
        <v>2.0010190588311136</v>
      </c>
      <c r="M182" s="20">
        <f t="shared" si="23"/>
        <v>2.6696264585126199</v>
      </c>
      <c r="N182" s="18"/>
      <c r="O182" s="18"/>
      <c r="P182" s="18">
        <f t="shared" si="22"/>
        <v>29.274202373743158</v>
      </c>
    </row>
    <row r="183" spans="1:16" x14ac:dyDescent="0.15">
      <c r="A183" s="18">
        <v>91</v>
      </c>
      <c r="B183" s="18">
        <v>181</v>
      </c>
      <c r="D183">
        <v>638.64501953125</v>
      </c>
      <c r="E183">
        <v>531.7626953125</v>
      </c>
      <c r="F183">
        <v>474.08334350585898</v>
      </c>
      <c r="G183">
        <v>471.07171630859398</v>
      </c>
      <c r="I183" s="19">
        <f t="shared" si="18"/>
        <v>164.56167602539102</v>
      </c>
      <c r="J183" s="19">
        <f t="shared" si="19"/>
        <v>60.690979003906023</v>
      </c>
      <c r="K183" s="19">
        <f t="shared" si="20"/>
        <v>122.07799072265681</v>
      </c>
      <c r="L183" s="20">
        <f t="shared" si="21"/>
        <v>2.0114684707063297</v>
      </c>
      <c r="M183" s="20">
        <f t="shared" si="23"/>
        <v>2.6837698339219882</v>
      </c>
      <c r="N183" s="18"/>
      <c r="O183" s="18"/>
      <c r="P183" s="18">
        <f t="shared" si="22"/>
        <v>29.95908230107845</v>
      </c>
    </row>
    <row r="184" spans="1:16" x14ac:dyDescent="0.15">
      <c r="A184" s="18">
        <v>91.5</v>
      </c>
      <c r="B184" s="18">
        <v>182</v>
      </c>
      <c r="D184">
        <v>642.62316894531295</v>
      </c>
      <c r="E184">
        <v>532.912841796875</v>
      </c>
      <c r="F184">
        <v>474.176025390625</v>
      </c>
      <c r="G184">
        <v>471.21514892578102</v>
      </c>
      <c r="I184" s="19">
        <f t="shared" si="18"/>
        <v>168.44714355468795</v>
      </c>
      <c r="J184" s="19">
        <f t="shared" si="19"/>
        <v>61.697692871093977</v>
      </c>
      <c r="K184" s="19">
        <f t="shared" si="20"/>
        <v>125.25875854492217</v>
      </c>
      <c r="L184" s="20">
        <f t="shared" si="21"/>
        <v>2.0302016609701661</v>
      </c>
      <c r="M184" s="20">
        <f t="shared" si="23"/>
        <v>2.7061969877199763</v>
      </c>
      <c r="N184" s="18"/>
      <c r="O184" s="18"/>
      <c r="P184" s="18">
        <f t="shared" si="22"/>
        <v>31.045096567045643</v>
      </c>
    </row>
    <row r="185" spans="1:16" x14ac:dyDescent="0.15">
      <c r="A185" s="18">
        <v>92</v>
      </c>
      <c r="B185" s="18">
        <v>183</v>
      </c>
      <c r="D185">
        <v>640.19287109375</v>
      </c>
      <c r="E185">
        <v>533.41662597656295</v>
      </c>
      <c r="F185">
        <v>473.79098510742199</v>
      </c>
      <c r="G185">
        <v>470.84558105468801</v>
      </c>
      <c r="I185" s="19">
        <f t="shared" si="18"/>
        <v>166.40188598632801</v>
      </c>
      <c r="J185" s="19">
        <f t="shared" si="19"/>
        <v>62.571044921874943</v>
      </c>
      <c r="K185" s="19">
        <f t="shared" si="20"/>
        <v>122.60215454101555</v>
      </c>
      <c r="L185" s="20">
        <f t="shared" si="21"/>
        <v>1.9594071777783852</v>
      </c>
      <c r="M185" s="20">
        <f t="shared" si="23"/>
        <v>2.6390964680623474</v>
      </c>
      <c r="N185" s="18"/>
      <c r="O185" s="18"/>
      <c r="P185" s="18">
        <f t="shared" si="22"/>
        <v>27.79581570606835</v>
      </c>
    </row>
    <row r="186" spans="1:16" x14ac:dyDescent="0.15">
      <c r="A186" s="18">
        <v>92.5</v>
      </c>
      <c r="B186" s="18">
        <v>184</v>
      </c>
      <c r="D186">
        <v>640.71942138671898</v>
      </c>
      <c r="E186">
        <v>534.091796875</v>
      </c>
      <c r="F186">
        <v>474.25131225585898</v>
      </c>
      <c r="G186">
        <v>471.03341674804699</v>
      </c>
      <c r="I186" s="19">
        <f t="shared" si="18"/>
        <v>166.46810913086</v>
      </c>
      <c r="J186" s="19">
        <f t="shared" si="19"/>
        <v>63.058380126953011</v>
      </c>
      <c r="K186" s="19">
        <f t="shared" si="20"/>
        <v>122.32724304199289</v>
      </c>
      <c r="L186" s="20">
        <f t="shared" si="21"/>
        <v>1.9399046216492741</v>
      </c>
      <c r="M186" s="20">
        <f t="shared" si="23"/>
        <v>2.6232878754673887</v>
      </c>
      <c r="N186" s="18"/>
      <c r="O186" s="18"/>
      <c r="P186" s="18">
        <f t="shared" si="22"/>
        <v>27.030299170281779</v>
      </c>
    </row>
    <row r="187" spans="1:16" x14ac:dyDescent="0.15">
      <c r="A187" s="18">
        <v>93</v>
      </c>
      <c r="B187" s="18">
        <v>185</v>
      </c>
      <c r="D187">
        <v>638.0009765625</v>
      </c>
      <c r="E187">
        <v>534.03961181640602</v>
      </c>
      <c r="F187">
        <v>473.025390625</v>
      </c>
      <c r="G187">
        <v>470.47555541992199</v>
      </c>
      <c r="I187" s="19">
        <f t="shared" si="18"/>
        <v>164.9755859375</v>
      </c>
      <c r="J187" s="19">
        <f t="shared" si="19"/>
        <v>63.564056396484034</v>
      </c>
      <c r="K187" s="19">
        <f t="shared" si="20"/>
        <v>120.48074645996118</v>
      </c>
      <c r="L187" s="20">
        <f t="shared" si="21"/>
        <v>1.8954225593857068</v>
      </c>
      <c r="M187" s="20">
        <f t="shared" si="23"/>
        <v>2.5824997767379729</v>
      </c>
      <c r="N187" s="18"/>
      <c r="O187" s="18"/>
      <c r="P187" s="18">
        <f t="shared" si="22"/>
        <v>25.05517305749802</v>
      </c>
    </row>
    <row r="188" spans="1:16" x14ac:dyDescent="0.15">
      <c r="A188" s="18">
        <v>93.5</v>
      </c>
      <c r="B188" s="18">
        <v>186</v>
      </c>
      <c r="D188">
        <v>637.975830078125</v>
      </c>
      <c r="E188">
        <v>533.48791503906295</v>
      </c>
      <c r="F188">
        <v>473.17538452148398</v>
      </c>
      <c r="G188">
        <v>469.94921875</v>
      </c>
      <c r="I188" s="19">
        <f t="shared" si="18"/>
        <v>164.80044555664102</v>
      </c>
      <c r="J188" s="19">
        <f t="shared" si="19"/>
        <v>63.538696289062955</v>
      </c>
      <c r="K188" s="19">
        <f t="shared" si="20"/>
        <v>120.32335815429695</v>
      </c>
      <c r="L188" s="20">
        <f t="shared" si="21"/>
        <v>1.8937020301281891</v>
      </c>
      <c r="M188" s="20">
        <f t="shared" si="23"/>
        <v>2.5844732110146076</v>
      </c>
      <c r="N188" s="18"/>
      <c r="O188" s="18"/>
      <c r="P188" s="18">
        <f t="shared" si="22"/>
        <v>25.150734794697417</v>
      </c>
    </row>
    <row r="189" spans="1:16" x14ac:dyDescent="0.15">
      <c r="A189" s="18">
        <v>94</v>
      </c>
      <c r="B189" s="18">
        <v>187</v>
      </c>
      <c r="D189">
        <v>640.543212890625</v>
      </c>
      <c r="E189">
        <v>534.14031982421898</v>
      </c>
      <c r="F189">
        <v>474.559326171875</v>
      </c>
      <c r="G189">
        <v>471.816162109375</v>
      </c>
      <c r="I189" s="19">
        <f t="shared" si="18"/>
        <v>165.98388671875</v>
      </c>
      <c r="J189" s="19">
        <f t="shared" si="19"/>
        <v>62.324157714843977</v>
      </c>
      <c r="K189" s="19">
        <f t="shared" si="20"/>
        <v>122.35697631835922</v>
      </c>
      <c r="L189" s="20">
        <f t="shared" si="21"/>
        <v>1.9632351371387566</v>
      </c>
      <c r="M189" s="20">
        <f t="shared" si="23"/>
        <v>2.6577002815593271</v>
      </c>
      <c r="N189" s="18"/>
      <c r="O189" s="18"/>
      <c r="P189" s="18">
        <f t="shared" si="22"/>
        <v>28.696688239475836</v>
      </c>
    </row>
    <row r="190" spans="1:16" x14ac:dyDescent="0.15">
      <c r="A190" s="18">
        <v>94.5</v>
      </c>
      <c r="B190" s="18">
        <v>188</v>
      </c>
      <c r="D190">
        <v>634.51824951171898</v>
      </c>
      <c r="E190">
        <v>532.71075439453102</v>
      </c>
      <c r="F190">
        <v>474.23989868164102</v>
      </c>
      <c r="G190">
        <v>471.25619506835898</v>
      </c>
      <c r="I190" s="19">
        <f t="shared" si="18"/>
        <v>160.27835083007795</v>
      </c>
      <c r="J190" s="19">
        <f t="shared" si="19"/>
        <v>61.454559326172046</v>
      </c>
      <c r="K190" s="19">
        <f t="shared" si="20"/>
        <v>117.26015930175753</v>
      </c>
      <c r="L190" s="20">
        <f t="shared" si="21"/>
        <v>1.9080790845703648</v>
      </c>
      <c r="M190" s="20">
        <f t="shared" si="23"/>
        <v>2.6062381925250868</v>
      </c>
      <c r="N190" s="18"/>
      <c r="O190" s="18"/>
      <c r="P190" s="18">
        <f t="shared" si="22"/>
        <v>26.20468397754081</v>
      </c>
    </row>
    <row r="191" spans="1:16" x14ac:dyDescent="0.15">
      <c r="A191" s="18">
        <v>95</v>
      </c>
      <c r="B191" s="18">
        <v>189</v>
      </c>
      <c r="D191">
        <v>634.22125244140602</v>
      </c>
      <c r="E191">
        <v>532.08850097656295</v>
      </c>
      <c r="F191">
        <v>473.76177978515602</v>
      </c>
      <c r="G191">
        <v>470.60568237304699</v>
      </c>
      <c r="I191" s="19">
        <f t="shared" si="18"/>
        <v>160.45947265625</v>
      </c>
      <c r="J191" s="19">
        <f t="shared" si="19"/>
        <v>61.482818603515966</v>
      </c>
      <c r="K191" s="19">
        <f t="shared" si="20"/>
        <v>117.42149963378883</v>
      </c>
      <c r="L191" s="20">
        <f t="shared" si="21"/>
        <v>1.909826229519574</v>
      </c>
      <c r="M191" s="20">
        <f t="shared" si="23"/>
        <v>2.611679301008448</v>
      </c>
      <c r="N191" s="18"/>
      <c r="O191" s="18"/>
      <c r="P191" s="18">
        <f t="shared" si="22"/>
        <v>26.468164644273273</v>
      </c>
    </row>
    <row r="192" spans="1:16" x14ac:dyDescent="0.15">
      <c r="D192">
        <v>632.13525390625</v>
      </c>
      <c r="E192">
        <v>531.63494873046898</v>
      </c>
      <c r="F192">
        <v>473.06283569335898</v>
      </c>
      <c r="G192">
        <v>470.10534667968801</v>
      </c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topLeftCell="A17" zoomScale="75" zoomScaleNormal="75" zoomScalePageLayoutView="75" workbookViewId="0">
      <selection activeCell="T57" sqref="T57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664.62689208984398</v>
      </c>
      <c r="E2">
        <v>524.39074707031295</v>
      </c>
      <c r="F2">
        <v>481.50103759765602</v>
      </c>
      <c r="G2">
        <v>475.29537963867199</v>
      </c>
      <c r="I2" s="19">
        <f t="shared" ref="I2:J65" si="0">D2-F2</f>
        <v>183.12585449218795</v>
      </c>
      <c r="J2" s="19">
        <f t="shared" si="0"/>
        <v>49.095367431640966</v>
      </c>
      <c r="K2" s="19">
        <f t="shared" ref="K2:K65" si="1">I2-0.7*J2</f>
        <v>148.75909729003928</v>
      </c>
      <c r="L2" s="20">
        <f t="shared" ref="L2:L65" si="2">K2/J2</f>
        <v>3.0300027288148383</v>
      </c>
      <c r="M2" s="20"/>
      <c r="N2" s="18">
        <f>LINEST(V64:V104,U64:U104)</f>
        <v>-2.7758136431580312E-2</v>
      </c>
      <c r="O2" s="21">
        <f>AVERAGE(M38:M45)</f>
        <v>3.046093039873965</v>
      </c>
    </row>
    <row r="3" spans="1:16" x14ac:dyDescent="0.15">
      <c r="A3" s="18">
        <v>1</v>
      </c>
      <c r="B3" s="18">
        <v>1</v>
      </c>
      <c r="C3" s="18" t="s">
        <v>7</v>
      </c>
      <c r="D3">
        <v>654.94439697265602</v>
      </c>
      <c r="E3">
        <v>523.14117431640602</v>
      </c>
      <c r="F3">
        <v>481.44854736328102</v>
      </c>
      <c r="G3">
        <v>474.88729858398398</v>
      </c>
      <c r="I3" s="19">
        <f t="shared" si="0"/>
        <v>173.495849609375</v>
      </c>
      <c r="J3" s="19">
        <f t="shared" si="0"/>
        <v>48.253875732422046</v>
      </c>
      <c r="K3" s="19">
        <f t="shared" si="1"/>
        <v>139.71813659667959</v>
      </c>
      <c r="L3" s="20">
        <f t="shared" si="2"/>
        <v>2.8954800930695437</v>
      </c>
      <c r="M3" s="20"/>
    </row>
    <row r="4" spans="1:16" ht="15" x14ac:dyDescent="0.15">
      <c r="A4" s="18">
        <v>1.5</v>
      </c>
      <c r="B4" s="18">
        <v>2</v>
      </c>
      <c r="D4">
        <v>648.68280029296898</v>
      </c>
      <c r="E4">
        <v>523.501220703125</v>
      </c>
      <c r="F4">
        <v>480.85025024414102</v>
      </c>
      <c r="G4">
        <v>474.75015258789102</v>
      </c>
      <c r="I4" s="19">
        <f t="shared" si="0"/>
        <v>167.83255004882795</v>
      </c>
      <c r="J4" s="19">
        <f t="shared" si="0"/>
        <v>48.751068115233977</v>
      </c>
      <c r="K4" s="19">
        <f t="shared" si="1"/>
        <v>133.70680236816418</v>
      </c>
      <c r="L4" s="20">
        <f t="shared" si="2"/>
        <v>2.7426435468473933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649.08319091796898</v>
      </c>
      <c r="E5">
        <v>525.52288818359398</v>
      </c>
      <c r="F5">
        <v>481.19528198242199</v>
      </c>
      <c r="G5">
        <v>475.07037353515602</v>
      </c>
      <c r="I5" s="19">
        <f t="shared" si="0"/>
        <v>167.88790893554699</v>
      </c>
      <c r="J5" s="19">
        <f t="shared" si="0"/>
        <v>50.452514648437955</v>
      </c>
      <c r="K5" s="19">
        <f t="shared" si="1"/>
        <v>132.57114868164041</v>
      </c>
      <c r="L5" s="20">
        <f t="shared" si="2"/>
        <v>2.6276420433237</v>
      </c>
      <c r="M5" s="20"/>
      <c r="N5" s="18">
        <f>RSQ(V64:V104,U64:U104)</f>
        <v>0.97819442488912201</v>
      </c>
    </row>
    <row r="6" spans="1:16" x14ac:dyDescent="0.15">
      <c r="A6" s="18">
        <v>2.5</v>
      </c>
      <c r="B6" s="18">
        <v>4</v>
      </c>
      <c r="C6" s="18" t="s">
        <v>5</v>
      </c>
      <c r="D6">
        <v>646.58679199218795</v>
      </c>
      <c r="E6">
        <v>525.92224121093795</v>
      </c>
      <c r="F6">
        <v>480.47317504882801</v>
      </c>
      <c r="G6">
        <v>474.35748291015602</v>
      </c>
      <c r="I6" s="19">
        <f t="shared" si="0"/>
        <v>166.11361694335994</v>
      </c>
      <c r="J6" s="19">
        <f t="shared" si="0"/>
        <v>51.564758300781932</v>
      </c>
      <c r="K6" s="19">
        <f t="shared" si="1"/>
        <v>130.01828613281259</v>
      </c>
      <c r="L6" s="20">
        <f t="shared" si="2"/>
        <v>2.5214563282621065</v>
      </c>
      <c r="M6" s="20">
        <f t="shared" ref="M6:M22" si="3">L6+ABS($N$2)*A6</f>
        <v>2.5908516693410575</v>
      </c>
      <c r="P6" s="18">
        <f t="shared" ref="P6:P69" si="4">(M6-$O$2)/$O$2*100</f>
        <v>-14.945090795773709</v>
      </c>
    </row>
    <row r="7" spans="1:16" x14ac:dyDescent="0.15">
      <c r="A7" s="18">
        <v>3</v>
      </c>
      <c r="B7" s="18">
        <v>5</v>
      </c>
      <c r="C7" s="18" t="s">
        <v>8</v>
      </c>
      <c r="D7">
        <v>648.67041015625</v>
      </c>
      <c r="E7">
        <v>526.72998046875</v>
      </c>
      <c r="F7">
        <v>480.53753662109398</v>
      </c>
      <c r="G7">
        <v>474.61166381835898</v>
      </c>
      <c r="I7" s="19">
        <f t="shared" si="0"/>
        <v>168.13287353515602</v>
      </c>
      <c r="J7" s="19">
        <f t="shared" si="0"/>
        <v>52.118316650391023</v>
      </c>
      <c r="K7" s="19">
        <f t="shared" si="1"/>
        <v>131.65005187988231</v>
      </c>
      <c r="L7" s="20">
        <f t="shared" si="2"/>
        <v>2.5259843437191019</v>
      </c>
      <c r="M7" s="20">
        <f t="shared" si="3"/>
        <v>2.6092587530138429</v>
      </c>
      <c r="P7" s="18">
        <f t="shared" si="4"/>
        <v>-14.340805784389188</v>
      </c>
    </row>
    <row r="8" spans="1:16" x14ac:dyDescent="0.15">
      <c r="A8" s="18">
        <v>3.5</v>
      </c>
      <c r="B8" s="18">
        <v>6</v>
      </c>
      <c r="D8">
        <v>647.72601318359398</v>
      </c>
      <c r="E8">
        <v>528.35986328125</v>
      </c>
      <c r="F8">
        <v>480.58700561523398</v>
      </c>
      <c r="G8">
        <v>474.28146362304699</v>
      </c>
      <c r="I8" s="19">
        <f t="shared" si="0"/>
        <v>167.13900756836</v>
      </c>
      <c r="J8" s="19">
        <f t="shared" si="0"/>
        <v>54.078399658203011</v>
      </c>
      <c r="K8" s="19">
        <f t="shared" si="1"/>
        <v>129.28412780761789</v>
      </c>
      <c r="L8" s="20">
        <f t="shared" si="2"/>
        <v>2.3906796174580793</v>
      </c>
      <c r="M8" s="20">
        <f t="shared" si="3"/>
        <v>2.4878330949686105</v>
      </c>
      <c r="P8" s="18">
        <f t="shared" si="4"/>
        <v>-18.327081201973165</v>
      </c>
    </row>
    <row r="9" spans="1:16" x14ac:dyDescent="0.15">
      <c r="A9" s="18">
        <v>4</v>
      </c>
      <c r="B9" s="18">
        <v>7</v>
      </c>
      <c r="D9">
        <v>644.13653564453102</v>
      </c>
      <c r="E9">
        <v>527.91168212890602</v>
      </c>
      <c r="F9">
        <v>480.17233276367199</v>
      </c>
      <c r="G9">
        <v>473.83575439453102</v>
      </c>
      <c r="I9" s="19">
        <f t="shared" si="0"/>
        <v>163.96420288085903</v>
      </c>
      <c r="J9" s="19">
        <f t="shared" si="0"/>
        <v>54.075927734375</v>
      </c>
      <c r="K9" s="19">
        <f t="shared" si="1"/>
        <v>126.11105346679653</v>
      </c>
      <c r="L9" s="20">
        <f t="shared" si="2"/>
        <v>2.3321107699948018</v>
      </c>
      <c r="M9" s="20">
        <f t="shared" si="3"/>
        <v>2.4431433157211231</v>
      </c>
      <c r="P9" s="18">
        <f t="shared" si="4"/>
        <v>-19.794199200750267</v>
      </c>
    </row>
    <row r="10" spans="1:16" x14ac:dyDescent="0.15">
      <c r="A10" s="18">
        <v>4.5</v>
      </c>
      <c r="B10" s="18">
        <v>8</v>
      </c>
      <c r="D10">
        <v>638.30950927734398</v>
      </c>
      <c r="E10">
        <v>527.88531494140602</v>
      </c>
      <c r="F10">
        <v>480.65100097656301</v>
      </c>
      <c r="G10">
        <v>474.33358764648398</v>
      </c>
      <c r="I10" s="19">
        <f t="shared" si="0"/>
        <v>157.65850830078097</v>
      </c>
      <c r="J10" s="19">
        <f t="shared" si="0"/>
        <v>53.551727294922046</v>
      </c>
      <c r="K10" s="19">
        <f t="shared" si="1"/>
        <v>120.17229919433554</v>
      </c>
      <c r="L10" s="20">
        <f t="shared" si="2"/>
        <v>2.2440415139649601</v>
      </c>
      <c r="M10" s="20">
        <f t="shared" si="3"/>
        <v>2.3689531279070715</v>
      </c>
      <c r="P10" s="18">
        <f t="shared" si="4"/>
        <v>-22.229784287708785</v>
      </c>
    </row>
    <row r="11" spans="1:16" x14ac:dyDescent="0.15">
      <c r="A11" s="18">
        <v>5</v>
      </c>
      <c r="B11" s="18">
        <v>9</v>
      </c>
      <c r="D11">
        <v>638.42858886718795</v>
      </c>
      <c r="E11">
        <v>528.79296875</v>
      </c>
      <c r="F11">
        <v>479.50537109375</v>
      </c>
      <c r="G11">
        <v>473.3896484375</v>
      </c>
      <c r="I11" s="19">
        <f t="shared" si="0"/>
        <v>158.92321777343795</v>
      </c>
      <c r="J11" s="19">
        <f t="shared" si="0"/>
        <v>55.4033203125</v>
      </c>
      <c r="K11" s="19">
        <f t="shared" si="1"/>
        <v>120.14089355468795</v>
      </c>
      <c r="L11" s="20">
        <f t="shared" si="2"/>
        <v>2.1684782225512569</v>
      </c>
      <c r="M11" s="20">
        <f t="shared" si="3"/>
        <v>2.3072689047091584</v>
      </c>
      <c r="P11" s="18">
        <f t="shared" si="4"/>
        <v>-24.254811835799217</v>
      </c>
    </row>
    <row r="12" spans="1:16" x14ac:dyDescent="0.15">
      <c r="A12" s="18">
        <v>5.5</v>
      </c>
      <c r="B12" s="18">
        <v>10</v>
      </c>
      <c r="D12">
        <v>635.65594482421898</v>
      </c>
      <c r="E12">
        <v>530.08923339843795</v>
      </c>
      <c r="F12">
        <v>480.036865234375</v>
      </c>
      <c r="G12">
        <v>473.88409423828102</v>
      </c>
      <c r="I12" s="19">
        <f t="shared" si="0"/>
        <v>155.61907958984398</v>
      </c>
      <c r="J12" s="19">
        <f t="shared" si="0"/>
        <v>56.205139160156932</v>
      </c>
      <c r="K12" s="19">
        <f t="shared" si="1"/>
        <v>116.27548217773412</v>
      </c>
      <c r="L12" s="20">
        <f t="shared" si="2"/>
        <v>2.0687695807745681</v>
      </c>
      <c r="M12" s="20">
        <f t="shared" si="3"/>
        <v>2.2214393311482596</v>
      </c>
      <c r="P12" s="18">
        <f t="shared" si="4"/>
        <v>-27.072505597525222</v>
      </c>
    </row>
    <row r="13" spans="1:16" x14ac:dyDescent="0.15">
      <c r="A13" s="18">
        <v>6</v>
      </c>
      <c r="B13" s="18">
        <v>11</v>
      </c>
      <c r="D13">
        <v>640.96807861328102</v>
      </c>
      <c r="E13">
        <v>533.85290527343795</v>
      </c>
      <c r="F13">
        <v>479.81506347656301</v>
      </c>
      <c r="G13">
        <v>473.85549926757801</v>
      </c>
      <c r="I13" s="19">
        <f t="shared" si="0"/>
        <v>161.15301513671801</v>
      </c>
      <c r="J13" s="19">
        <f t="shared" si="0"/>
        <v>59.997406005859943</v>
      </c>
      <c r="K13" s="19">
        <f t="shared" si="1"/>
        <v>119.15483093261605</v>
      </c>
      <c r="L13" s="20">
        <f t="shared" si="2"/>
        <v>1.9859997100704354</v>
      </c>
      <c r="M13" s="20">
        <f t="shared" si="3"/>
        <v>2.1525485286599171</v>
      </c>
      <c r="P13" s="18">
        <f t="shared" si="4"/>
        <v>-29.334117491402008</v>
      </c>
    </row>
    <row r="14" spans="1:16" x14ac:dyDescent="0.15">
      <c r="A14" s="18">
        <v>6.5</v>
      </c>
      <c r="B14" s="18">
        <v>12</v>
      </c>
      <c r="D14">
        <v>639.01086425781295</v>
      </c>
      <c r="E14">
        <v>531.84265136718795</v>
      </c>
      <c r="F14">
        <v>479.66339111328102</v>
      </c>
      <c r="G14">
        <v>473.78607177734398</v>
      </c>
      <c r="I14" s="19">
        <f t="shared" si="0"/>
        <v>159.34747314453193</v>
      </c>
      <c r="J14" s="19">
        <f t="shared" si="0"/>
        <v>58.056579589843977</v>
      </c>
      <c r="K14" s="19">
        <f t="shared" si="1"/>
        <v>118.70786743164115</v>
      </c>
      <c r="L14" s="20">
        <f t="shared" si="2"/>
        <v>2.0446927509385531</v>
      </c>
      <c r="M14" s="20">
        <f t="shared" si="3"/>
        <v>2.2251206377438253</v>
      </c>
      <c r="P14" s="18">
        <f t="shared" si="4"/>
        <v>-26.951652210994453</v>
      </c>
    </row>
    <row r="15" spans="1:16" x14ac:dyDescent="0.15">
      <c r="A15" s="18">
        <v>7</v>
      </c>
      <c r="B15" s="18">
        <v>13</v>
      </c>
      <c r="D15">
        <v>641.63037109375</v>
      </c>
      <c r="E15">
        <v>530.89422607421898</v>
      </c>
      <c r="F15">
        <v>479.87506103515602</v>
      </c>
      <c r="G15">
        <v>473.42221069335898</v>
      </c>
      <c r="I15" s="19">
        <f t="shared" si="0"/>
        <v>161.75531005859398</v>
      </c>
      <c r="J15" s="19">
        <f t="shared" si="0"/>
        <v>57.47201538086</v>
      </c>
      <c r="K15" s="19">
        <f t="shared" si="1"/>
        <v>121.52489929199197</v>
      </c>
      <c r="L15" s="20">
        <f t="shared" si="2"/>
        <v>2.1145056161100557</v>
      </c>
      <c r="M15" s="20">
        <f t="shared" si="3"/>
        <v>2.308812571131118</v>
      </c>
      <c r="P15" s="18">
        <f t="shared" si="4"/>
        <v>-24.20413490631109</v>
      </c>
    </row>
    <row r="16" spans="1:16" x14ac:dyDescent="0.15">
      <c r="A16" s="18">
        <v>7.5</v>
      </c>
      <c r="B16" s="18">
        <v>14</v>
      </c>
      <c r="D16">
        <v>642.7841796875</v>
      </c>
      <c r="E16">
        <v>527.62731933593795</v>
      </c>
      <c r="F16">
        <v>479.73941040039102</v>
      </c>
      <c r="G16">
        <v>473.64703369140602</v>
      </c>
      <c r="I16" s="19">
        <f t="shared" si="0"/>
        <v>163.04476928710898</v>
      </c>
      <c r="J16" s="19">
        <f t="shared" si="0"/>
        <v>53.980285644531932</v>
      </c>
      <c r="K16" s="19">
        <f t="shared" si="1"/>
        <v>125.25856933593663</v>
      </c>
      <c r="L16" s="20">
        <f t="shared" si="2"/>
        <v>2.3204502873656989</v>
      </c>
      <c r="M16" s="20">
        <f t="shared" si="3"/>
        <v>2.5286363106025513</v>
      </c>
      <c r="P16" s="18">
        <f t="shared" si="4"/>
        <v>-16.987554959674636</v>
      </c>
    </row>
    <row r="17" spans="1:16" x14ac:dyDescent="0.15">
      <c r="A17" s="18">
        <v>8</v>
      </c>
      <c r="B17" s="18">
        <v>15</v>
      </c>
      <c r="D17">
        <v>648.02142333984398</v>
      </c>
      <c r="E17">
        <v>526.21173095703102</v>
      </c>
      <c r="F17">
        <v>479.58288574218801</v>
      </c>
      <c r="G17">
        <v>473.17291259765602</v>
      </c>
      <c r="I17" s="19">
        <f t="shared" si="0"/>
        <v>168.43853759765597</v>
      </c>
      <c r="J17" s="19">
        <f t="shared" si="0"/>
        <v>53.038818359375</v>
      </c>
      <c r="K17" s="19">
        <f t="shared" si="1"/>
        <v>131.31136474609346</v>
      </c>
      <c r="L17" s="20">
        <f t="shared" si="2"/>
        <v>2.4757596192352427</v>
      </c>
      <c r="M17" s="20">
        <f t="shared" si="3"/>
        <v>2.6978247106878852</v>
      </c>
      <c r="P17" s="18">
        <f t="shared" si="4"/>
        <v>-11.433279437862794</v>
      </c>
    </row>
    <row r="18" spans="1:16" x14ac:dyDescent="0.15">
      <c r="A18" s="18">
        <v>8.5</v>
      </c>
      <c r="B18" s="18">
        <v>16</v>
      </c>
      <c r="D18">
        <v>650.8798828125</v>
      </c>
      <c r="E18">
        <v>525.49700927734398</v>
      </c>
      <c r="F18">
        <v>479.57968139648398</v>
      </c>
      <c r="G18">
        <v>473.58984375</v>
      </c>
      <c r="I18" s="19">
        <f t="shared" si="0"/>
        <v>171.30020141601602</v>
      </c>
      <c r="J18" s="19">
        <f t="shared" si="0"/>
        <v>51.907165527343977</v>
      </c>
      <c r="K18" s="19">
        <f t="shared" si="1"/>
        <v>134.96518554687523</v>
      </c>
      <c r="L18" s="20">
        <f t="shared" si="2"/>
        <v>2.6001262865293122</v>
      </c>
      <c r="M18" s="20">
        <f t="shared" si="3"/>
        <v>2.8360704461977448</v>
      </c>
      <c r="P18" s="18">
        <f t="shared" si="4"/>
        <v>-6.894818737542896</v>
      </c>
    </row>
    <row r="19" spans="1:16" x14ac:dyDescent="0.15">
      <c r="A19" s="18">
        <v>9</v>
      </c>
      <c r="B19" s="18">
        <v>17</v>
      </c>
      <c r="D19">
        <v>651.40686035156295</v>
      </c>
      <c r="E19">
        <v>525.342529296875</v>
      </c>
      <c r="F19">
        <v>479.4208984375</v>
      </c>
      <c r="G19">
        <v>473.596435546875</v>
      </c>
      <c r="I19" s="19">
        <f t="shared" si="0"/>
        <v>171.98596191406295</v>
      </c>
      <c r="J19" s="19">
        <f t="shared" si="0"/>
        <v>51.74609375</v>
      </c>
      <c r="K19" s="19">
        <f t="shared" si="1"/>
        <v>135.76369628906295</v>
      </c>
      <c r="L19" s="20">
        <f t="shared" si="2"/>
        <v>2.6236511096852206</v>
      </c>
      <c r="M19" s="20">
        <f t="shared" si="3"/>
        <v>2.8734743375694434</v>
      </c>
      <c r="P19" s="18">
        <f t="shared" si="4"/>
        <v>-5.6668887011955436</v>
      </c>
    </row>
    <row r="20" spans="1:16" x14ac:dyDescent="0.15">
      <c r="A20" s="18">
        <v>9.5</v>
      </c>
      <c r="B20" s="18">
        <v>18</v>
      </c>
      <c r="D20">
        <v>653.79217529296898</v>
      </c>
      <c r="E20">
        <v>524.31915283203102</v>
      </c>
      <c r="F20">
        <v>479.48748779296898</v>
      </c>
      <c r="G20">
        <v>473.362548828125</v>
      </c>
      <c r="I20" s="19">
        <f t="shared" si="0"/>
        <v>174.3046875</v>
      </c>
      <c r="J20" s="19">
        <f t="shared" si="0"/>
        <v>50.956604003906023</v>
      </c>
      <c r="K20" s="19">
        <f t="shared" si="1"/>
        <v>138.63506469726579</v>
      </c>
      <c r="L20" s="20">
        <f t="shared" si="2"/>
        <v>2.7206496077846722</v>
      </c>
      <c r="M20" s="20">
        <f t="shared" si="3"/>
        <v>2.9843519038846851</v>
      </c>
      <c r="P20" s="18">
        <f t="shared" si="4"/>
        <v>-2.0268959345980608</v>
      </c>
    </row>
    <row r="21" spans="1:16" x14ac:dyDescent="0.15">
      <c r="A21" s="18">
        <v>10</v>
      </c>
      <c r="B21" s="18">
        <v>19</v>
      </c>
      <c r="D21">
        <v>656.87042236328102</v>
      </c>
      <c r="E21">
        <v>523.75183105468795</v>
      </c>
      <c r="F21">
        <v>479.79510498046898</v>
      </c>
      <c r="G21">
        <v>473.52191162109398</v>
      </c>
      <c r="I21" s="19">
        <f t="shared" si="0"/>
        <v>177.07531738281205</v>
      </c>
      <c r="J21" s="19">
        <f t="shared" si="0"/>
        <v>50.229919433593977</v>
      </c>
      <c r="K21" s="19">
        <f t="shared" si="1"/>
        <v>141.91437377929626</v>
      </c>
      <c r="L21" s="20">
        <f t="shared" si="2"/>
        <v>2.8252956679915227</v>
      </c>
      <c r="M21" s="20">
        <f t="shared" si="3"/>
        <v>3.1028770323073256</v>
      </c>
      <c r="P21" s="18">
        <f t="shared" si="4"/>
        <v>1.8641581754085268</v>
      </c>
    </row>
    <row r="22" spans="1:16" x14ac:dyDescent="0.15">
      <c r="A22" s="18">
        <v>10.5</v>
      </c>
      <c r="B22" s="18">
        <v>20</v>
      </c>
      <c r="D22">
        <v>653.73748779296898</v>
      </c>
      <c r="E22">
        <v>521.89678955078102</v>
      </c>
      <c r="F22">
        <v>478.95803833007801</v>
      </c>
      <c r="G22">
        <v>472.88580322265602</v>
      </c>
      <c r="I22" s="19">
        <f t="shared" si="0"/>
        <v>174.77944946289097</v>
      </c>
      <c r="J22" s="19">
        <f t="shared" si="0"/>
        <v>49.010986328125</v>
      </c>
      <c r="K22" s="19">
        <f t="shared" si="1"/>
        <v>140.47175903320345</v>
      </c>
      <c r="L22" s="20">
        <f t="shared" si="2"/>
        <v>2.8661279757308944</v>
      </c>
      <c r="M22" s="20">
        <f t="shared" si="3"/>
        <v>3.1575884082624874</v>
      </c>
      <c r="P22" s="18">
        <f t="shared" si="4"/>
        <v>3.6602745526491107</v>
      </c>
    </row>
    <row r="23" spans="1:16" x14ac:dyDescent="0.15">
      <c r="A23" s="18">
        <v>11</v>
      </c>
      <c r="B23" s="18">
        <v>21</v>
      </c>
      <c r="D23">
        <v>654.20855712890602</v>
      </c>
      <c r="E23">
        <v>522.12976074218795</v>
      </c>
      <c r="F23">
        <v>479.44100952148398</v>
      </c>
      <c r="G23">
        <v>473.31872558593801</v>
      </c>
      <c r="I23" s="19">
        <f t="shared" si="0"/>
        <v>174.76754760742205</v>
      </c>
      <c r="J23" s="19">
        <f t="shared" si="0"/>
        <v>48.811035156249943</v>
      </c>
      <c r="K23" s="19">
        <f t="shared" si="1"/>
        <v>140.5998229980471</v>
      </c>
      <c r="L23" s="20">
        <f t="shared" si="2"/>
        <v>2.880492547391595</v>
      </c>
      <c r="M23" s="20">
        <f>L23+ABS($N$2)*A23</f>
        <v>3.1858320481389786</v>
      </c>
      <c r="P23" s="18">
        <f t="shared" si="4"/>
        <v>4.5874832592373949</v>
      </c>
    </row>
    <row r="24" spans="1:16" x14ac:dyDescent="0.15">
      <c r="A24" s="18">
        <v>11.5</v>
      </c>
      <c r="B24" s="18">
        <v>22</v>
      </c>
      <c r="D24">
        <v>654.33923339843795</v>
      </c>
      <c r="E24">
        <v>522.14288330078102</v>
      </c>
      <c r="F24">
        <v>479.58871459960898</v>
      </c>
      <c r="G24">
        <v>473.78118896484398</v>
      </c>
      <c r="I24" s="19">
        <f t="shared" si="0"/>
        <v>174.75051879882898</v>
      </c>
      <c r="J24" s="19">
        <f t="shared" si="0"/>
        <v>48.361694335937045</v>
      </c>
      <c r="K24" s="19">
        <f t="shared" si="1"/>
        <v>140.89733276367303</v>
      </c>
      <c r="L24" s="20">
        <f t="shared" si="2"/>
        <v>2.9134077020741138</v>
      </c>
      <c r="M24" s="20">
        <f t="shared" ref="M24:M87" si="5">L24+ABS($N$2)*A24</f>
        <v>3.2326262710372875</v>
      </c>
      <c r="P24" s="18">
        <f t="shared" si="4"/>
        <v>6.1236879084639035</v>
      </c>
    </row>
    <row r="25" spans="1:16" x14ac:dyDescent="0.15">
      <c r="A25" s="18">
        <v>12</v>
      </c>
      <c r="B25" s="18">
        <v>23</v>
      </c>
      <c r="D25">
        <v>655.86572265625</v>
      </c>
      <c r="E25">
        <v>522.76434326171898</v>
      </c>
      <c r="F25">
        <v>480.43328857421898</v>
      </c>
      <c r="G25">
        <v>474.32247924804699</v>
      </c>
      <c r="I25" s="19">
        <f t="shared" si="0"/>
        <v>175.43243408203102</v>
      </c>
      <c r="J25" s="19">
        <f t="shared" si="0"/>
        <v>48.441864013671989</v>
      </c>
      <c r="K25" s="19">
        <f t="shared" si="1"/>
        <v>141.52312927246064</v>
      </c>
      <c r="L25" s="20">
        <f t="shared" si="2"/>
        <v>2.9215046149445829</v>
      </c>
      <c r="M25" s="20">
        <f t="shared" si="5"/>
        <v>3.2546022521235467</v>
      </c>
      <c r="P25" s="18">
        <f t="shared" si="4"/>
        <v>6.8451360322929933</v>
      </c>
    </row>
    <row r="26" spans="1:16" x14ac:dyDescent="0.15">
      <c r="A26" s="18">
        <v>12.5</v>
      </c>
      <c r="B26" s="18">
        <v>24</v>
      </c>
      <c r="D26">
        <v>654.45764160156295</v>
      </c>
      <c r="E26">
        <v>522.20660400390602</v>
      </c>
      <c r="F26">
        <v>479.98568725585898</v>
      </c>
      <c r="G26">
        <v>474.09332275390602</v>
      </c>
      <c r="I26" s="19">
        <f t="shared" si="0"/>
        <v>174.47195434570398</v>
      </c>
      <c r="J26" s="19">
        <f t="shared" si="0"/>
        <v>48.11328125</v>
      </c>
      <c r="K26" s="19">
        <f t="shared" si="1"/>
        <v>140.79265747070397</v>
      </c>
      <c r="L26" s="20">
        <f t="shared" si="2"/>
        <v>2.92627428046604</v>
      </c>
      <c r="M26" s="20">
        <f t="shared" si="5"/>
        <v>3.2732509858607939</v>
      </c>
      <c r="P26" s="18">
        <f t="shared" si="4"/>
        <v>7.4573541586972603</v>
      </c>
    </row>
    <row r="27" spans="1:16" x14ac:dyDescent="0.15">
      <c r="A27" s="18">
        <v>13</v>
      </c>
      <c r="B27" s="18">
        <v>25</v>
      </c>
      <c r="D27">
        <v>654.197998046875</v>
      </c>
      <c r="E27">
        <v>522.95477294921898</v>
      </c>
      <c r="F27">
        <v>480.30255126953102</v>
      </c>
      <c r="G27">
        <v>474.17761230468801</v>
      </c>
      <c r="I27" s="19">
        <f t="shared" si="0"/>
        <v>173.89544677734398</v>
      </c>
      <c r="J27" s="19">
        <f t="shared" si="0"/>
        <v>48.777160644530966</v>
      </c>
      <c r="K27" s="19">
        <f t="shared" si="1"/>
        <v>139.7514343261723</v>
      </c>
      <c r="L27" s="20">
        <f t="shared" si="2"/>
        <v>2.8650998229402194</v>
      </c>
      <c r="M27" s="20">
        <f t="shared" si="5"/>
        <v>3.2259555965507634</v>
      </c>
      <c r="P27" s="18">
        <f t="shared" si="4"/>
        <v>5.9046967483383366</v>
      </c>
    </row>
    <row r="28" spans="1:16" x14ac:dyDescent="0.15">
      <c r="A28" s="18">
        <v>13.5</v>
      </c>
      <c r="B28" s="18">
        <v>26</v>
      </c>
      <c r="D28">
        <v>646.66259765625</v>
      </c>
      <c r="E28">
        <v>523.411865234375</v>
      </c>
      <c r="F28">
        <v>480.03820800781301</v>
      </c>
      <c r="G28">
        <v>473.93771362304699</v>
      </c>
      <c r="I28" s="19">
        <f t="shared" si="0"/>
        <v>166.62438964843699</v>
      </c>
      <c r="J28" s="19">
        <f t="shared" si="0"/>
        <v>49.474151611328011</v>
      </c>
      <c r="K28" s="19">
        <f t="shared" si="1"/>
        <v>131.99248352050739</v>
      </c>
      <c r="L28" s="20">
        <f t="shared" si="2"/>
        <v>2.6679079725802777</v>
      </c>
      <c r="M28" s="20">
        <f t="shared" si="5"/>
        <v>3.0426428144066118</v>
      </c>
      <c r="P28" s="18">
        <f t="shared" si="4"/>
        <v>-0.11326723846543905</v>
      </c>
    </row>
    <row r="29" spans="1:16" x14ac:dyDescent="0.15">
      <c r="A29" s="18">
        <v>14</v>
      </c>
      <c r="B29" s="18">
        <v>27</v>
      </c>
      <c r="D29">
        <v>646.19451904296898</v>
      </c>
      <c r="E29">
        <v>524.24700927734398</v>
      </c>
      <c r="F29">
        <v>480.06906127929699</v>
      </c>
      <c r="G29">
        <v>473.87298583984398</v>
      </c>
      <c r="I29" s="19">
        <f t="shared" si="0"/>
        <v>166.12545776367199</v>
      </c>
      <c r="J29" s="19">
        <f t="shared" si="0"/>
        <v>50.3740234375</v>
      </c>
      <c r="K29" s="19">
        <f t="shared" si="1"/>
        <v>130.86364135742198</v>
      </c>
      <c r="L29" s="20">
        <f t="shared" si="2"/>
        <v>2.5978397679468062</v>
      </c>
      <c r="M29" s="20">
        <f t="shared" si="5"/>
        <v>2.9864536779889304</v>
      </c>
      <c r="P29" s="18">
        <f t="shared" si="4"/>
        <v>-1.9578969225280864</v>
      </c>
    </row>
    <row r="30" spans="1:16" x14ac:dyDescent="0.15">
      <c r="A30" s="18">
        <v>14.5</v>
      </c>
      <c r="B30" s="18">
        <v>28</v>
      </c>
      <c r="D30">
        <v>654.23431396484398</v>
      </c>
      <c r="E30">
        <v>526.546142578125</v>
      </c>
      <c r="F30">
        <v>478.97497558593801</v>
      </c>
      <c r="G30">
        <v>473.10009765625</v>
      </c>
      <c r="I30" s="19">
        <f t="shared" si="0"/>
        <v>175.25933837890597</v>
      </c>
      <c r="J30" s="19">
        <f t="shared" si="0"/>
        <v>53.446044921875</v>
      </c>
      <c r="K30" s="19">
        <f t="shared" si="1"/>
        <v>137.84710693359347</v>
      </c>
      <c r="L30" s="20">
        <f t="shared" si="2"/>
        <v>2.5791825594408735</v>
      </c>
      <c r="M30" s="20">
        <f t="shared" si="5"/>
        <v>2.9816755376987878</v>
      </c>
      <c r="P30" s="18">
        <f t="shared" si="4"/>
        <v>-2.1147581945770937</v>
      </c>
    </row>
    <row r="31" spans="1:16" x14ac:dyDescent="0.15">
      <c r="A31" s="18">
        <v>15</v>
      </c>
      <c r="B31" s="18">
        <v>29</v>
      </c>
      <c r="D31">
        <v>654.73132324218795</v>
      </c>
      <c r="E31">
        <v>527.18713378906295</v>
      </c>
      <c r="F31">
        <v>478.88748168945301</v>
      </c>
      <c r="G31">
        <v>473.25061035156301</v>
      </c>
      <c r="I31" s="19">
        <f t="shared" si="0"/>
        <v>175.84384155273494</v>
      </c>
      <c r="J31" s="19">
        <f t="shared" si="0"/>
        <v>53.936523437499943</v>
      </c>
      <c r="K31" s="19">
        <f t="shared" si="1"/>
        <v>138.08827514648499</v>
      </c>
      <c r="L31" s="20">
        <f t="shared" si="2"/>
        <v>2.5601997745831286</v>
      </c>
      <c r="M31" s="20">
        <f t="shared" si="5"/>
        <v>2.9765718210568335</v>
      </c>
      <c r="P31" s="18">
        <f t="shared" si="4"/>
        <v>-2.2823077925422783</v>
      </c>
    </row>
    <row r="32" spans="1:16" x14ac:dyDescent="0.15">
      <c r="A32" s="18">
        <v>15.5</v>
      </c>
      <c r="B32" s="18">
        <v>30</v>
      </c>
      <c r="D32">
        <v>642.93084716796898</v>
      </c>
      <c r="E32">
        <v>522.289794921875</v>
      </c>
      <c r="F32">
        <v>478.90234375</v>
      </c>
      <c r="G32">
        <v>472.8974609375</v>
      </c>
      <c r="I32" s="19">
        <f t="shared" si="0"/>
        <v>164.02850341796898</v>
      </c>
      <c r="J32" s="19">
        <f t="shared" si="0"/>
        <v>49.392333984375</v>
      </c>
      <c r="K32" s="19">
        <f t="shared" si="1"/>
        <v>129.45386962890649</v>
      </c>
      <c r="L32" s="20">
        <f t="shared" si="2"/>
        <v>2.6209303992368236</v>
      </c>
      <c r="M32" s="20">
        <f t="shared" si="5"/>
        <v>3.0511815139263185</v>
      </c>
      <c r="P32" s="18">
        <f t="shared" si="4"/>
        <v>0.16704919993396247</v>
      </c>
    </row>
    <row r="33" spans="1:16" x14ac:dyDescent="0.15">
      <c r="A33" s="18">
        <v>16</v>
      </c>
      <c r="B33" s="18">
        <v>31</v>
      </c>
      <c r="D33">
        <v>639.21203613281295</v>
      </c>
      <c r="E33">
        <v>523.35198974609398</v>
      </c>
      <c r="F33">
        <v>479.11929321289102</v>
      </c>
      <c r="G33">
        <v>472.86962890625</v>
      </c>
      <c r="I33" s="19">
        <f t="shared" si="0"/>
        <v>160.09274291992193</v>
      </c>
      <c r="J33" s="19">
        <f t="shared" si="0"/>
        <v>50.482360839843977</v>
      </c>
      <c r="K33" s="19">
        <f t="shared" si="1"/>
        <v>124.75509033203116</v>
      </c>
      <c r="L33" s="20">
        <f t="shared" si="2"/>
        <v>2.4712610158589552</v>
      </c>
      <c r="M33" s="20">
        <f t="shared" si="5"/>
        <v>2.9153911987642402</v>
      </c>
      <c r="P33" s="18">
        <f t="shared" si="4"/>
        <v>-4.290802657660536</v>
      </c>
    </row>
    <row r="34" spans="1:16" x14ac:dyDescent="0.15">
      <c r="A34" s="18">
        <v>16.5</v>
      </c>
      <c r="B34" s="18">
        <v>32</v>
      </c>
      <c r="D34">
        <v>639.75408935546898</v>
      </c>
      <c r="E34">
        <v>526.631103515625</v>
      </c>
      <c r="F34">
        <v>478.278076171875</v>
      </c>
      <c r="G34">
        <v>472.22540283203102</v>
      </c>
      <c r="I34" s="19">
        <f t="shared" si="0"/>
        <v>161.47601318359398</v>
      </c>
      <c r="J34" s="19">
        <f t="shared" si="0"/>
        <v>54.405700683593977</v>
      </c>
      <c r="K34" s="19">
        <f t="shared" si="1"/>
        <v>123.3920227050782</v>
      </c>
      <c r="L34" s="20">
        <f t="shared" si="2"/>
        <v>2.2679980434897153</v>
      </c>
      <c r="M34" s="20">
        <f t="shared" si="5"/>
        <v>2.7260072946107905</v>
      </c>
      <c r="P34" s="18">
        <f t="shared" si="4"/>
        <v>-10.508075133398364</v>
      </c>
    </row>
    <row r="35" spans="1:16" x14ac:dyDescent="0.15">
      <c r="A35" s="18">
        <v>17</v>
      </c>
      <c r="B35" s="18">
        <v>33</v>
      </c>
      <c r="D35">
        <v>649.60095214843795</v>
      </c>
      <c r="E35">
        <v>529.21893310546898</v>
      </c>
      <c r="F35">
        <v>478.95803833007801</v>
      </c>
      <c r="G35">
        <v>472.84347534179699</v>
      </c>
      <c r="I35" s="19">
        <f t="shared" si="0"/>
        <v>170.64291381835994</v>
      </c>
      <c r="J35" s="19">
        <f t="shared" si="0"/>
        <v>56.375457763671989</v>
      </c>
      <c r="K35" s="19">
        <f t="shared" si="1"/>
        <v>131.18009338378954</v>
      </c>
      <c r="L35" s="20">
        <f t="shared" si="2"/>
        <v>2.3269007221848441</v>
      </c>
      <c r="M35" s="20">
        <f t="shared" si="5"/>
        <v>2.7987890415217094</v>
      </c>
      <c r="P35" s="18">
        <f t="shared" si="4"/>
        <v>-8.118727665734335</v>
      </c>
    </row>
    <row r="36" spans="1:16" x14ac:dyDescent="0.15">
      <c r="A36" s="18">
        <v>17.5</v>
      </c>
      <c r="B36" s="18">
        <v>34</v>
      </c>
      <c r="D36">
        <v>653.259765625</v>
      </c>
      <c r="E36">
        <v>529.28631591796898</v>
      </c>
      <c r="F36">
        <v>478.66000366210898</v>
      </c>
      <c r="G36">
        <v>472.870361328125</v>
      </c>
      <c r="I36" s="19">
        <f t="shared" si="0"/>
        <v>174.59976196289102</v>
      </c>
      <c r="J36" s="19">
        <f t="shared" si="0"/>
        <v>56.415954589843977</v>
      </c>
      <c r="K36" s="19">
        <f t="shared" si="1"/>
        <v>135.10859375000024</v>
      </c>
      <c r="L36" s="20">
        <f t="shared" si="2"/>
        <v>2.3948649762690097</v>
      </c>
      <c r="M36" s="20">
        <f t="shared" si="5"/>
        <v>2.8806323638216651</v>
      </c>
      <c r="P36" s="18">
        <f t="shared" si="4"/>
        <v>-5.4318983000974246</v>
      </c>
    </row>
    <row r="37" spans="1:16" x14ac:dyDescent="0.15">
      <c r="A37" s="18">
        <v>18</v>
      </c>
      <c r="B37" s="18">
        <v>35</v>
      </c>
      <c r="D37">
        <v>647.87536621093795</v>
      </c>
      <c r="E37">
        <v>524.986572265625</v>
      </c>
      <c r="F37">
        <v>478.63781738281301</v>
      </c>
      <c r="G37">
        <v>473.00302124023398</v>
      </c>
      <c r="I37" s="19">
        <f t="shared" si="0"/>
        <v>169.23754882812494</v>
      </c>
      <c r="J37" s="19">
        <f t="shared" si="0"/>
        <v>51.983551025391023</v>
      </c>
      <c r="K37" s="19">
        <f t="shared" si="1"/>
        <v>132.84906311035124</v>
      </c>
      <c r="L37" s="20">
        <f t="shared" si="2"/>
        <v>2.5555980784279626</v>
      </c>
      <c r="M37" s="20">
        <f t="shared" si="5"/>
        <v>3.0552445341964081</v>
      </c>
      <c r="P37" s="18">
        <f t="shared" si="4"/>
        <v>0.30043384107603494</v>
      </c>
    </row>
    <row r="38" spans="1:16" x14ac:dyDescent="0.15">
      <c r="A38" s="18">
        <v>18.5</v>
      </c>
      <c r="B38" s="18">
        <v>36</v>
      </c>
      <c r="D38">
        <v>648.24139404296898</v>
      </c>
      <c r="E38">
        <v>525.04400634765602</v>
      </c>
      <c r="F38">
        <v>478.85382080078102</v>
      </c>
      <c r="G38">
        <v>472.88034057617199</v>
      </c>
      <c r="I38" s="19">
        <f t="shared" si="0"/>
        <v>169.38757324218795</v>
      </c>
      <c r="J38" s="19">
        <f t="shared" si="0"/>
        <v>52.163665771484034</v>
      </c>
      <c r="K38" s="19">
        <f t="shared" si="1"/>
        <v>132.87300720214913</v>
      </c>
      <c r="L38" s="20">
        <f t="shared" si="2"/>
        <v>2.5472329299906282</v>
      </c>
      <c r="M38" s="20">
        <f t="shared" si="5"/>
        <v>3.0607584539748638</v>
      </c>
      <c r="P38" s="18">
        <f t="shared" si="4"/>
        <v>0.48144997243766485</v>
      </c>
    </row>
    <row r="39" spans="1:16" x14ac:dyDescent="0.15">
      <c r="A39" s="18">
        <v>19</v>
      </c>
      <c r="B39" s="18">
        <v>37</v>
      </c>
      <c r="D39">
        <v>647.810302734375</v>
      </c>
      <c r="E39">
        <v>524.352294921875</v>
      </c>
      <c r="F39">
        <v>478.88937377929699</v>
      </c>
      <c r="G39">
        <v>473.09255981445301</v>
      </c>
      <c r="I39" s="19">
        <f t="shared" si="0"/>
        <v>168.92092895507801</v>
      </c>
      <c r="J39" s="19">
        <f t="shared" si="0"/>
        <v>51.259735107421989</v>
      </c>
      <c r="K39" s="19">
        <f t="shared" si="1"/>
        <v>133.03911437988262</v>
      </c>
      <c r="L39" s="20">
        <f t="shared" si="2"/>
        <v>2.5953921552868042</v>
      </c>
      <c r="M39" s="20">
        <f t="shared" si="5"/>
        <v>3.1227967474868299</v>
      </c>
      <c r="P39" s="18">
        <f t="shared" si="4"/>
        <v>2.5181012729682943</v>
      </c>
    </row>
    <row r="40" spans="1:16" x14ac:dyDescent="0.15">
      <c r="A40" s="18">
        <v>19.5</v>
      </c>
      <c r="B40" s="18">
        <v>38</v>
      </c>
      <c r="D40">
        <v>646.06072998046898</v>
      </c>
      <c r="E40">
        <v>523.40325927734398</v>
      </c>
      <c r="F40">
        <v>479.32550048828102</v>
      </c>
      <c r="G40">
        <v>473.46228027343801</v>
      </c>
      <c r="I40" s="19">
        <f t="shared" si="0"/>
        <v>166.73522949218795</v>
      </c>
      <c r="J40" s="19">
        <f t="shared" si="0"/>
        <v>49.940979003905966</v>
      </c>
      <c r="K40" s="19">
        <f t="shared" si="1"/>
        <v>131.77654418945377</v>
      </c>
      <c r="L40" s="20">
        <f t="shared" si="2"/>
        <v>2.638645593614561</v>
      </c>
      <c r="M40" s="20">
        <f t="shared" si="5"/>
        <v>3.1799292540303772</v>
      </c>
      <c r="P40" s="18">
        <f t="shared" si="4"/>
        <v>4.3937007965439498</v>
      </c>
    </row>
    <row r="41" spans="1:16" x14ac:dyDescent="0.15">
      <c r="A41" s="18">
        <v>20</v>
      </c>
      <c r="B41" s="18">
        <v>39</v>
      </c>
      <c r="D41">
        <v>644.69903564453102</v>
      </c>
      <c r="E41">
        <v>524.88879394531295</v>
      </c>
      <c r="F41">
        <v>479.00506591796898</v>
      </c>
      <c r="G41">
        <v>473.20828247070301</v>
      </c>
      <c r="I41" s="19">
        <f t="shared" si="0"/>
        <v>165.69396972656205</v>
      </c>
      <c r="J41" s="19">
        <f t="shared" si="0"/>
        <v>51.680511474609943</v>
      </c>
      <c r="K41" s="19">
        <f t="shared" si="1"/>
        <v>129.51761169433507</v>
      </c>
      <c r="L41" s="20">
        <f t="shared" si="2"/>
        <v>2.5061209341545627</v>
      </c>
      <c r="M41" s="20">
        <f t="shared" si="5"/>
        <v>3.061283662786169</v>
      </c>
      <c r="P41" s="18">
        <f t="shared" si="4"/>
        <v>0.49869202001894869</v>
      </c>
    </row>
    <row r="42" spans="1:16" x14ac:dyDescent="0.15">
      <c r="A42" s="18">
        <v>20.5</v>
      </c>
      <c r="B42" s="18">
        <v>40</v>
      </c>
      <c r="D42">
        <v>641.75604248046898</v>
      </c>
      <c r="E42">
        <v>525.30560302734398</v>
      </c>
      <c r="F42">
        <v>479.44232177734398</v>
      </c>
      <c r="G42">
        <v>473.616943359375</v>
      </c>
      <c r="I42" s="19">
        <f t="shared" si="0"/>
        <v>162.313720703125</v>
      </c>
      <c r="J42" s="19">
        <f t="shared" si="0"/>
        <v>51.688659667968977</v>
      </c>
      <c r="K42" s="19">
        <f t="shared" si="1"/>
        <v>126.13165893554671</v>
      </c>
      <c r="L42" s="20">
        <f t="shared" si="2"/>
        <v>2.440219184358333</v>
      </c>
      <c r="M42" s="20">
        <f t="shared" si="5"/>
        <v>3.0092609812057294</v>
      </c>
      <c r="P42" s="18">
        <f t="shared" si="4"/>
        <v>-1.2091573758941894</v>
      </c>
    </row>
    <row r="43" spans="1:16" x14ac:dyDescent="0.15">
      <c r="A43" s="18">
        <v>21</v>
      </c>
      <c r="B43" s="18">
        <v>41</v>
      </c>
      <c r="D43">
        <v>649.795654296875</v>
      </c>
      <c r="E43">
        <v>530.35791015625</v>
      </c>
      <c r="F43">
        <v>479.59756469726602</v>
      </c>
      <c r="G43">
        <v>473.44909667968801</v>
      </c>
      <c r="I43" s="19">
        <f t="shared" si="0"/>
        <v>170.19808959960898</v>
      </c>
      <c r="J43" s="19">
        <f t="shared" si="0"/>
        <v>56.908813476561988</v>
      </c>
      <c r="K43" s="19">
        <f t="shared" si="1"/>
        <v>130.36192016601558</v>
      </c>
      <c r="L43" s="20">
        <f t="shared" si="2"/>
        <v>2.2907158347222509</v>
      </c>
      <c r="M43" s="20">
        <f t="shared" si="5"/>
        <v>2.8736366997854375</v>
      </c>
      <c r="P43" s="18">
        <f t="shared" si="4"/>
        <v>-5.6615585220490523</v>
      </c>
    </row>
    <row r="44" spans="1:16" x14ac:dyDescent="0.15">
      <c r="A44" s="18">
        <v>21.5</v>
      </c>
      <c r="B44" s="18">
        <v>42</v>
      </c>
      <c r="D44">
        <v>645.39495849609398</v>
      </c>
      <c r="E44">
        <v>526.96356201171898</v>
      </c>
      <c r="F44">
        <v>478.98117065429699</v>
      </c>
      <c r="G44">
        <v>473.34921264648398</v>
      </c>
      <c r="I44" s="19">
        <f t="shared" si="0"/>
        <v>166.41378784179699</v>
      </c>
      <c r="J44" s="19">
        <f t="shared" si="0"/>
        <v>53.614349365235</v>
      </c>
      <c r="K44" s="19">
        <f t="shared" si="1"/>
        <v>128.8837432861325</v>
      </c>
      <c r="L44" s="20">
        <f t="shared" si="2"/>
        <v>2.4039038953572422</v>
      </c>
      <c r="M44" s="20">
        <f t="shared" si="5"/>
        <v>3.0007038286362189</v>
      </c>
      <c r="P44" s="18">
        <f t="shared" si="4"/>
        <v>-1.4900796083242458</v>
      </c>
    </row>
    <row r="45" spans="1:16" x14ac:dyDescent="0.15">
      <c r="A45" s="18">
        <v>22</v>
      </c>
      <c r="B45" s="18">
        <v>43</v>
      </c>
      <c r="D45">
        <v>646.67932128906295</v>
      </c>
      <c r="E45">
        <v>526.61724853515602</v>
      </c>
      <c r="F45">
        <v>479.25494384765602</v>
      </c>
      <c r="G45">
        <v>473.46151733398398</v>
      </c>
      <c r="I45" s="19">
        <f t="shared" si="0"/>
        <v>167.42437744140693</v>
      </c>
      <c r="J45" s="19">
        <f t="shared" si="0"/>
        <v>53.155731201172046</v>
      </c>
      <c r="K45" s="19">
        <f t="shared" si="1"/>
        <v>130.21536560058649</v>
      </c>
      <c r="L45" s="20">
        <f t="shared" si="2"/>
        <v>2.4496956895913296</v>
      </c>
      <c r="M45" s="20">
        <f t="shared" si="5"/>
        <v>3.0603746910860963</v>
      </c>
      <c r="P45" s="18">
        <f t="shared" si="4"/>
        <v>0.4688514442987019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648.58392333984398</v>
      </c>
      <c r="E46">
        <v>526.78887939453102</v>
      </c>
      <c r="F46">
        <v>479.23556518554699</v>
      </c>
      <c r="G46">
        <v>472.988525390625</v>
      </c>
      <c r="I46" s="19">
        <f t="shared" si="0"/>
        <v>169.34835815429699</v>
      </c>
      <c r="J46" s="19">
        <f t="shared" si="0"/>
        <v>53.800354003906023</v>
      </c>
      <c r="K46" s="19">
        <f t="shared" si="1"/>
        <v>131.68811035156278</v>
      </c>
      <c r="L46" s="20">
        <f t="shared" si="2"/>
        <v>2.4477182871696708</v>
      </c>
      <c r="M46" s="20">
        <f t="shared" si="5"/>
        <v>3.072276356880228</v>
      </c>
      <c r="P46" s="18">
        <f t="shared" si="4"/>
        <v>0.8595704945160324</v>
      </c>
    </row>
    <row r="47" spans="1:16" x14ac:dyDescent="0.15">
      <c r="A47" s="18">
        <v>23</v>
      </c>
      <c r="B47" s="18">
        <v>45</v>
      </c>
      <c r="D47">
        <v>648.79895019531295</v>
      </c>
      <c r="E47">
        <v>527.09210205078102</v>
      </c>
      <c r="F47">
        <v>479.31814575195301</v>
      </c>
      <c r="G47">
        <v>473.4462890625</v>
      </c>
      <c r="I47" s="19">
        <f t="shared" si="0"/>
        <v>169.48080444335994</v>
      </c>
      <c r="J47" s="19">
        <f t="shared" si="0"/>
        <v>53.645812988281023</v>
      </c>
      <c r="K47" s="19">
        <f t="shared" si="1"/>
        <v>131.92873535156323</v>
      </c>
      <c r="L47" s="20">
        <f t="shared" si="2"/>
        <v>2.4592550285403112</v>
      </c>
      <c r="M47" s="20">
        <f t="shared" si="5"/>
        <v>3.0976921664666586</v>
      </c>
      <c r="P47" s="18">
        <f t="shared" si="4"/>
        <v>1.6939445354180178</v>
      </c>
    </row>
    <row r="48" spans="1:16" x14ac:dyDescent="0.15">
      <c r="A48" s="18">
        <v>23.5</v>
      </c>
      <c r="B48" s="18">
        <v>46</v>
      </c>
      <c r="D48">
        <v>648.092529296875</v>
      </c>
      <c r="E48">
        <v>526.539794921875</v>
      </c>
      <c r="F48">
        <v>479.14035034179699</v>
      </c>
      <c r="G48">
        <v>472.77648925781301</v>
      </c>
      <c r="I48" s="19">
        <f t="shared" si="0"/>
        <v>168.95217895507801</v>
      </c>
      <c r="J48" s="19">
        <f t="shared" si="0"/>
        <v>53.763305664061988</v>
      </c>
      <c r="K48" s="19">
        <f t="shared" si="1"/>
        <v>131.31786499023463</v>
      </c>
      <c r="L48" s="20">
        <f t="shared" si="2"/>
        <v>2.4425184308935433</v>
      </c>
      <c r="M48" s="20">
        <f t="shared" si="5"/>
        <v>3.0948346370356807</v>
      </c>
      <c r="P48" s="18">
        <f t="shared" si="4"/>
        <v>1.6001348784714899</v>
      </c>
    </row>
    <row r="49" spans="1:22" x14ac:dyDescent="0.15">
      <c r="A49" s="18">
        <v>24</v>
      </c>
      <c r="B49" s="18">
        <v>47</v>
      </c>
      <c r="D49">
        <v>646.23114013671898</v>
      </c>
      <c r="E49">
        <v>525.27380371093795</v>
      </c>
      <c r="F49">
        <v>478.12774658203102</v>
      </c>
      <c r="G49">
        <v>472.28164672851602</v>
      </c>
      <c r="I49" s="19">
        <f t="shared" si="0"/>
        <v>168.10339355468795</v>
      </c>
      <c r="J49" s="19">
        <f t="shared" si="0"/>
        <v>52.992156982421932</v>
      </c>
      <c r="K49" s="19">
        <f t="shared" si="1"/>
        <v>131.0088836669926</v>
      </c>
      <c r="L49" s="20">
        <f t="shared" si="2"/>
        <v>2.4722315740129179</v>
      </c>
      <c r="M49" s="20">
        <f t="shared" si="5"/>
        <v>3.1384268483708455</v>
      </c>
      <c r="P49" s="18">
        <f t="shared" si="4"/>
        <v>3.031220888141386</v>
      </c>
    </row>
    <row r="50" spans="1:22" x14ac:dyDescent="0.15">
      <c r="A50" s="18">
        <v>24.5</v>
      </c>
      <c r="B50" s="18">
        <v>48</v>
      </c>
      <c r="D50">
        <v>647.83575439453102</v>
      </c>
      <c r="E50">
        <v>525.62567138671898</v>
      </c>
      <c r="F50">
        <v>479.04553222656301</v>
      </c>
      <c r="G50">
        <v>473.10235595703102</v>
      </c>
      <c r="I50" s="19">
        <f t="shared" si="0"/>
        <v>168.79022216796801</v>
      </c>
      <c r="J50" s="19">
        <f t="shared" si="0"/>
        <v>52.523315429687955</v>
      </c>
      <c r="K50" s="19">
        <f t="shared" si="1"/>
        <v>132.02390136718645</v>
      </c>
      <c r="L50" s="20">
        <f t="shared" si="2"/>
        <v>2.5136246691038489</v>
      </c>
      <c r="M50" s="20">
        <f t="shared" si="5"/>
        <v>3.1936990116775665</v>
      </c>
      <c r="P50" s="18">
        <f t="shared" si="4"/>
        <v>4.8457473186606581</v>
      </c>
    </row>
    <row r="51" spans="1:22" x14ac:dyDescent="0.15">
      <c r="A51" s="18">
        <v>25</v>
      </c>
      <c r="B51" s="18">
        <v>49</v>
      </c>
      <c r="D51">
        <v>648.97888183593795</v>
      </c>
      <c r="E51">
        <v>526.368896484375</v>
      </c>
      <c r="F51">
        <v>478.46716308593801</v>
      </c>
      <c r="G51">
        <v>472.71081542968801</v>
      </c>
      <c r="I51" s="19">
        <f t="shared" si="0"/>
        <v>170.51171874999994</v>
      </c>
      <c r="J51" s="19">
        <f t="shared" si="0"/>
        <v>53.658081054686988</v>
      </c>
      <c r="K51" s="19">
        <f t="shared" si="1"/>
        <v>132.95106201171905</v>
      </c>
      <c r="L51" s="20">
        <f t="shared" si="2"/>
        <v>2.4777453721503497</v>
      </c>
      <c r="M51" s="20">
        <f t="shared" si="5"/>
        <v>3.1716987829398575</v>
      </c>
      <c r="P51" s="18">
        <f t="shared" si="4"/>
        <v>4.1235031701818805</v>
      </c>
    </row>
    <row r="52" spans="1:22" x14ac:dyDescent="0.15">
      <c r="A52" s="18">
        <v>25.5</v>
      </c>
      <c r="B52" s="18">
        <v>50</v>
      </c>
      <c r="D52">
        <v>644.72845458984398</v>
      </c>
      <c r="E52">
        <v>524.83184814453102</v>
      </c>
      <c r="F52">
        <v>478.51477050781301</v>
      </c>
      <c r="G52">
        <v>472.31158447265602</v>
      </c>
      <c r="I52" s="19">
        <f t="shared" si="0"/>
        <v>166.21368408203097</v>
      </c>
      <c r="J52" s="19">
        <f t="shared" si="0"/>
        <v>52.520263671875</v>
      </c>
      <c r="K52" s="19">
        <f t="shared" si="1"/>
        <v>129.44949951171847</v>
      </c>
      <c r="L52" s="20">
        <f t="shared" si="2"/>
        <v>2.4647534201363817</v>
      </c>
      <c r="M52" s="20">
        <f t="shared" si="5"/>
        <v>3.1725858991416795</v>
      </c>
      <c r="P52" s="18">
        <f t="shared" si="4"/>
        <v>4.1526262531018538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625.53643798828102</v>
      </c>
      <c r="E53">
        <v>518.41412353515602</v>
      </c>
      <c r="F53">
        <v>478.03707885742199</v>
      </c>
      <c r="G53">
        <v>472.19717407226602</v>
      </c>
      <c r="I53" s="19">
        <f t="shared" si="0"/>
        <v>147.49935913085903</v>
      </c>
      <c r="J53" s="19">
        <f t="shared" si="0"/>
        <v>46.21694946289</v>
      </c>
      <c r="K53" s="19">
        <f t="shared" si="1"/>
        <v>115.14749450683604</v>
      </c>
      <c r="L53" s="20">
        <f t="shared" si="2"/>
        <v>2.4914559668048617</v>
      </c>
      <c r="M53" s="20">
        <f t="shared" si="5"/>
        <v>3.2131675140259497</v>
      </c>
      <c r="P53" s="18">
        <f t="shared" si="4"/>
        <v>5.484877578095829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635.85681152343795</v>
      </c>
      <c r="E54">
        <v>525.0205078125</v>
      </c>
      <c r="F54">
        <v>477.514404296875</v>
      </c>
      <c r="G54">
        <v>471.78381347656301</v>
      </c>
      <c r="I54" s="19">
        <f t="shared" si="0"/>
        <v>158.34240722656295</v>
      </c>
      <c r="J54" s="19">
        <f t="shared" si="0"/>
        <v>53.236694335936988</v>
      </c>
      <c r="K54" s="19">
        <f t="shared" si="1"/>
        <v>121.07672119140707</v>
      </c>
      <c r="L54" s="20">
        <f t="shared" si="2"/>
        <v>2.274309528450102</v>
      </c>
      <c r="M54" s="20">
        <f t="shared" si="5"/>
        <v>3.0099001438869806</v>
      </c>
      <c r="P54" s="18">
        <f t="shared" si="4"/>
        <v>-1.1881743437646901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638.91845703125</v>
      </c>
      <c r="E55">
        <v>528.41833496093795</v>
      </c>
      <c r="F55">
        <v>477.71212768554699</v>
      </c>
      <c r="G55">
        <v>472.09991455078102</v>
      </c>
      <c r="I55" s="19">
        <f t="shared" si="0"/>
        <v>161.20632934570301</v>
      </c>
      <c r="J55" s="19">
        <f t="shared" si="0"/>
        <v>56.318420410156932</v>
      </c>
      <c r="K55" s="19">
        <f t="shared" si="1"/>
        <v>121.78343505859317</v>
      </c>
      <c r="L55" s="20">
        <f t="shared" si="2"/>
        <v>2.1624085720385322</v>
      </c>
      <c r="M55" s="20">
        <f t="shared" si="5"/>
        <v>2.9118782556912004</v>
      </c>
      <c r="P55" s="18">
        <f t="shared" si="4"/>
        <v>-4.4061288485238732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639.37432861328102</v>
      </c>
      <c r="E56">
        <v>530.23388671875</v>
      </c>
      <c r="F56">
        <v>477.87658691406301</v>
      </c>
      <c r="G56">
        <v>472.13189697265602</v>
      </c>
      <c r="I56" s="19">
        <f t="shared" si="0"/>
        <v>161.49774169921801</v>
      </c>
      <c r="J56" s="19">
        <f t="shared" si="0"/>
        <v>58.101989746093977</v>
      </c>
      <c r="K56" s="19">
        <f t="shared" si="1"/>
        <v>120.82634887695224</v>
      </c>
      <c r="L56" s="20">
        <f t="shared" si="2"/>
        <v>2.0795561288858448</v>
      </c>
      <c r="M56" s="20">
        <f t="shared" si="5"/>
        <v>2.8429048807543036</v>
      </c>
      <c r="P56" s="18">
        <f t="shared" si="4"/>
        <v>-6.6704515082070008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642.69879150390602</v>
      </c>
      <c r="E57">
        <v>531.46838378906295</v>
      </c>
      <c r="F57">
        <v>478.09860229492199</v>
      </c>
      <c r="G57">
        <v>472.159912109375</v>
      </c>
      <c r="I57" s="19">
        <f t="shared" si="0"/>
        <v>164.60018920898403</v>
      </c>
      <c r="J57" s="19">
        <f t="shared" si="0"/>
        <v>59.308471679687955</v>
      </c>
      <c r="K57" s="19">
        <f t="shared" si="1"/>
        <v>123.08425903320247</v>
      </c>
      <c r="L57" s="20">
        <f t="shared" si="2"/>
        <v>2.0753233989564519</v>
      </c>
      <c r="M57" s="20">
        <f t="shared" si="5"/>
        <v>2.8525512190407007</v>
      </c>
      <c r="P57" s="18">
        <f t="shared" si="4"/>
        <v>-6.3537724652452567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632.27215576171898</v>
      </c>
      <c r="E58">
        <v>529.09973144531295</v>
      </c>
      <c r="F58">
        <v>478.28973388671898</v>
      </c>
      <c r="G58">
        <v>472.80545043945301</v>
      </c>
      <c r="I58" s="19">
        <f t="shared" si="0"/>
        <v>153.982421875</v>
      </c>
      <c r="J58" s="19">
        <f t="shared" si="0"/>
        <v>56.294281005859943</v>
      </c>
      <c r="K58" s="19">
        <f t="shared" si="1"/>
        <v>114.57642517089803</v>
      </c>
      <c r="L58" s="20">
        <f t="shared" si="2"/>
        <v>2.0353119912655289</v>
      </c>
      <c r="M58" s="20">
        <f t="shared" si="5"/>
        <v>2.8264188795655678</v>
      </c>
      <c r="P58" s="18">
        <f t="shared" si="4"/>
        <v>-7.2116694215448636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630.17181396484398</v>
      </c>
      <c r="E59">
        <v>530.13439941406295</v>
      </c>
      <c r="F59">
        <v>478.17987060546898</v>
      </c>
      <c r="G59">
        <v>472.58587646484398</v>
      </c>
      <c r="I59" s="19">
        <f t="shared" si="0"/>
        <v>151.991943359375</v>
      </c>
      <c r="J59" s="19">
        <f t="shared" si="0"/>
        <v>57.548522949218977</v>
      </c>
      <c r="K59" s="19">
        <f t="shared" si="1"/>
        <v>111.70797729492172</v>
      </c>
      <c r="L59" s="20">
        <f t="shared" si="2"/>
        <v>1.9411093729285327</v>
      </c>
      <c r="M59" s="20">
        <f t="shared" si="5"/>
        <v>2.746095329444362</v>
      </c>
      <c r="P59" s="18">
        <f t="shared" si="4"/>
        <v>-9.8486062803260825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638.370849609375</v>
      </c>
      <c r="E60">
        <v>533.78253173828102</v>
      </c>
      <c r="F60">
        <v>478.02746582031301</v>
      </c>
      <c r="G60">
        <v>472.46038818359398</v>
      </c>
      <c r="I60" s="19">
        <f t="shared" si="0"/>
        <v>160.34338378906199</v>
      </c>
      <c r="J60" s="19">
        <f t="shared" si="0"/>
        <v>61.322143554687045</v>
      </c>
      <c r="K60" s="19">
        <f t="shared" si="1"/>
        <v>117.41788330078106</v>
      </c>
      <c r="L60" s="20">
        <f t="shared" si="2"/>
        <v>1.9147713451351855</v>
      </c>
      <c r="M60" s="20">
        <f t="shared" si="5"/>
        <v>2.7336363698668049</v>
      </c>
      <c r="P60" s="18">
        <f t="shared" si="4"/>
        <v>-10.257620693689915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638.42706298828102</v>
      </c>
      <c r="E61">
        <v>530.88079833984398</v>
      </c>
      <c r="F61">
        <v>478.82482910156301</v>
      </c>
      <c r="G61">
        <v>472.95071411132801</v>
      </c>
      <c r="I61" s="19">
        <f t="shared" si="0"/>
        <v>159.60223388671801</v>
      </c>
      <c r="J61" s="19">
        <f t="shared" si="0"/>
        <v>57.930084228515966</v>
      </c>
      <c r="K61" s="19">
        <f t="shared" si="1"/>
        <v>119.05117492675683</v>
      </c>
      <c r="L61" s="20">
        <f t="shared" si="2"/>
        <v>2.0550837533247384</v>
      </c>
      <c r="M61" s="20">
        <f t="shared" si="5"/>
        <v>2.8878278462721476</v>
      </c>
      <c r="P61" s="18">
        <f t="shared" si="4"/>
        <v>-5.1956782517833311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640.17541503906295</v>
      </c>
      <c r="E62">
        <v>530.10607910156295</v>
      </c>
      <c r="F62">
        <v>478.73507690429699</v>
      </c>
      <c r="G62">
        <v>472.80960083007801</v>
      </c>
      <c r="I62" s="19">
        <f t="shared" si="0"/>
        <v>161.44033813476597</v>
      </c>
      <c r="J62" s="19">
        <f t="shared" si="0"/>
        <v>57.296478271484943</v>
      </c>
      <c r="K62" s="19">
        <f t="shared" si="1"/>
        <v>121.3328033447265</v>
      </c>
      <c r="L62" s="20">
        <f t="shared" si="2"/>
        <v>2.1176310831849308</v>
      </c>
      <c r="M62" s="20">
        <f t="shared" si="5"/>
        <v>2.9642542443481306</v>
      </c>
      <c r="P62" s="18">
        <f t="shared" si="4"/>
        <v>-2.6866807564492694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639.91607666015602</v>
      </c>
      <c r="E63">
        <v>528.88726806640602</v>
      </c>
      <c r="F63">
        <v>478.37310791015602</v>
      </c>
      <c r="G63">
        <v>472.60546875</v>
      </c>
      <c r="I63" s="19">
        <f t="shared" si="0"/>
        <v>161.54296875</v>
      </c>
      <c r="J63" s="19">
        <f t="shared" si="0"/>
        <v>56.281799316406023</v>
      </c>
      <c r="K63" s="19">
        <f t="shared" si="1"/>
        <v>122.14570922851578</v>
      </c>
      <c r="L63" s="20">
        <f t="shared" si="2"/>
        <v>2.1702523855329297</v>
      </c>
      <c r="M63" s="20">
        <f t="shared" si="5"/>
        <v>3.0307546149119196</v>
      </c>
      <c r="P63" s="18">
        <f t="shared" si="4"/>
        <v>-0.50354420437138214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642.23583984375</v>
      </c>
      <c r="E64">
        <v>528.431884765625</v>
      </c>
      <c r="F64">
        <v>478.74185180664102</v>
      </c>
      <c r="G64">
        <v>472.43350219726602</v>
      </c>
      <c r="I64" s="19">
        <f t="shared" si="0"/>
        <v>163.49398803710898</v>
      </c>
      <c r="J64" s="19">
        <f t="shared" si="0"/>
        <v>55.998382568358977</v>
      </c>
      <c r="K64" s="19">
        <f t="shared" si="1"/>
        <v>124.2951202392577</v>
      </c>
      <c r="L64" s="20">
        <f t="shared" si="2"/>
        <v>2.2196198271892364</v>
      </c>
      <c r="M64" s="20">
        <f t="shared" si="5"/>
        <v>3.0940011247840165</v>
      </c>
      <c r="P64" s="18">
        <f t="shared" si="4"/>
        <v>1.5727715563157501</v>
      </c>
      <c r="R64" s="29"/>
      <c r="S64" s="29"/>
      <c r="T64" s="29"/>
      <c r="U64" s="18">
        <v>12.5</v>
      </c>
      <c r="V64" s="20">
        <f t="shared" ref="V64:V83" si="6">L26</f>
        <v>2.92627428046604</v>
      </c>
    </row>
    <row r="65" spans="1:22" x14ac:dyDescent="0.15">
      <c r="A65" s="18">
        <v>32</v>
      </c>
      <c r="B65" s="18">
        <v>63</v>
      </c>
      <c r="D65">
        <v>641.09283447265602</v>
      </c>
      <c r="E65">
        <v>528.69635009765602</v>
      </c>
      <c r="F65">
        <v>478.46078491210898</v>
      </c>
      <c r="G65">
        <v>472.71871948242199</v>
      </c>
      <c r="I65" s="19">
        <f t="shared" si="0"/>
        <v>162.63204956054705</v>
      </c>
      <c r="J65" s="19">
        <f t="shared" si="0"/>
        <v>55.977630615234034</v>
      </c>
      <c r="K65" s="19">
        <f t="shared" si="1"/>
        <v>123.44770812988322</v>
      </c>
      <c r="L65" s="20">
        <f t="shared" si="2"/>
        <v>2.2053042755312253</v>
      </c>
      <c r="M65" s="20">
        <f t="shared" si="5"/>
        <v>3.0935646413417954</v>
      </c>
      <c r="P65" s="18">
        <f t="shared" si="4"/>
        <v>1.5584422683883172</v>
      </c>
      <c r="R65" s="29"/>
      <c r="S65" s="29"/>
      <c r="T65" s="29"/>
      <c r="U65" s="18">
        <v>13</v>
      </c>
      <c r="V65" s="20">
        <f t="shared" si="6"/>
        <v>2.8650998229402194</v>
      </c>
    </row>
    <row r="66" spans="1:22" x14ac:dyDescent="0.15">
      <c r="A66" s="18">
        <v>32.5</v>
      </c>
      <c r="B66" s="18">
        <v>64</v>
      </c>
      <c r="D66">
        <v>639.82458496093795</v>
      </c>
      <c r="E66">
        <v>528.24066162109398</v>
      </c>
      <c r="F66">
        <v>478.80996704101602</v>
      </c>
      <c r="G66">
        <v>473.30856323242199</v>
      </c>
      <c r="I66" s="19">
        <f t="shared" ref="I66:J129" si="7">D66-F66</f>
        <v>161.01461791992193</v>
      </c>
      <c r="J66" s="19">
        <f t="shared" si="7"/>
        <v>54.932098388671989</v>
      </c>
      <c r="K66" s="19">
        <f t="shared" ref="K66:K129" si="8">I66-0.7*J66</f>
        <v>122.56214904785153</v>
      </c>
      <c r="L66" s="20">
        <f t="shared" ref="L66:L129" si="9">K66/J66</f>
        <v>2.2311572403563251</v>
      </c>
      <c r="M66" s="20">
        <f t="shared" si="5"/>
        <v>3.1332966743826853</v>
      </c>
      <c r="P66" s="18">
        <f t="shared" si="4"/>
        <v>2.8628027235940405</v>
      </c>
      <c r="R66" s="29"/>
      <c r="S66" s="29"/>
      <c r="T66" s="29"/>
      <c r="U66" s="18">
        <v>13.5</v>
      </c>
      <c r="V66" s="20">
        <f t="shared" si="6"/>
        <v>2.6679079725802777</v>
      </c>
    </row>
    <row r="67" spans="1:22" x14ac:dyDescent="0.15">
      <c r="A67" s="18">
        <v>33</v>
      </c>
      <c r="B67" s="18">
        <v>65</v>
      </c>
      <c r="D67">
        <v>638.52062988281295</v>
      </c>
      <c r="E67">
        <v>527.35113525390602</v>
      </c>
      <c r="F67">
        <v>478.32604980468801</v>
      </c>
      <c r="G67">
        <v>472.66491699218801</v>
      </c>
      <c r="I67" s="19">
        <f t="shared" si="7"/>
        <v>160.19458007812494</v>
      </c>
      <c r="J67" s="19">
        <f t="shared" si="7"/>
        <v>54.686218261718011</v>
      </c>
      <c r="K67" s="19">
        <f t="shared" si="8"/>
        <v>121.91422729492234</v>
      </c>
      <c r="L67" s="20">
        <f t="shared" si="9"/>
        <v>2.2293409778577784</v>
      </c>
      <c r="M67" s="20">
        <f t="shared" si="5"/>
        <v>3.1453594800999287</v>
      </c>
      <c r="P67" s="18">
        <f t="shared" si="4"/>
        <v>3.2588118263804247</v>
      </c>
      <c r="R67" s="29"/>
      <c r="S67" s="29"/>
      <c r="T67" s="29"/>
      <c r="U67" s="18">
        <v>14</v>
      </c>
      <c r="V67" s="20">
        <f t="shared" si="6"/>
        <v>2.5978397679468062</v>
      </c>
    </row>
    <row r="68" spans="1:22" x14ac:dyDescent="0.15">
      <c r="A68" s="18">
        <v>33.5</v>
      </c>
      <c r="B68" s="18">
        <v>66</v>
      </c>
      <c r="D68">
        <v>631.81915283203102</v>
      </c>
      <c r="E68">
        <v>525.26477050781295</v>
      </c>
      <c r="F68">
        <v>478.55221557617199</v>
      </c>
      <c r="G68">
        <v>472.55184936523398</v>
      </c>
      <c r="I68" s="19">
        <f t="shared" si="7"/>
        <v>153.26693725585903</v>
      </c>
      <c r="J68" s="19">
        <f t="shared" si="7"/>
        <v>52.712921142578978</v>
      </c>
      <c r="K68" s="19">
        <f t="shared" si="8"/>
        <v>116.36789245605375</v>
      </c>
      <c r="L68" s="20">
        <f t="shared" si="9"/>
        <v>2.2075781408755457</v>
      </c>
      <c r="M68" s="20">
        <f t="shared" si="5"/>
        <v>3.1374757113334861</v>
      </c>
      <c r="P68" s="18">
        <f t="shared" si="4"/>
        <v>2.9999960691713548</v>
      </c>
      <c r="U68" s="18">
        <v>14.5</v>
      </c>
      <c r="V68" s="20">
        <f t="shared" si="6"/>
        <v>2.5791825594408735</v>
      </c>
    </row>
    <row r="69" spans="1:22" x14ac:dyDescent="0.15">
      <c r="A69" s="18">
        <v>34</v>
      </c>
      <c r="B69" s="18">
        <v>67</v>
      </c>
      <c r="D69">
        <v>625.769287109375</v>
      </c>
      <c r="E69">
        <v>522.47393798828102</v>
      </c>
      <c r="F69">
        <v>477.47073364257801</v>
      </c>
      <c r="G69">
        <v>471.73846435546898</v>
      </c>
      <c r="I69" s="19">
        <f t="shared" si="7"/>
        <v>148.29855346679699</v>
      </c>
      <c r="J69" s="19">
        <f t="shared" si="7"/>
        <v>50.735473632812045</v>
      </c>
      <c r="K69" s="19">
        <f t="shared" si="8"/>
        <v>112.78372192382855</v>
      </c>
      <c r="L69" s="20">
        <f t="shared" si="9"/>
        <v>2.2229756390977728</v>
      </c>
      <c r="M69" s="20">
        <f t="shared" si="5"/>
        <v>3.1667522777715034</v>
      </c>
      <c r="P69" s="18">
        <f t="shared" si="4"/>
        <v>3.961114657959719</v>
      </c>
      <c r="U69" s="18">
        <v>15</v>
      </c>
      <c r="V69" s="20">
        <f t="shared" si="6"/>
        <v>2.5601997745831286</v>
      </c>
    </row>
    <row r="70" spans="1:22" x14ac:dyDescent="0.15">
      <c r="A70" s="18">
        <v>34.5</v>
      </c>
      <c r="B70" s="18">
        <v>68</v>
      </c>
      <c r="D70">
        <v>630.046875</v>
      </c>
      <c r="E70">
        <v>524.67694091796898</v>
      </c>
      <c r="F70">
        <v>477.65625</v>
      </c>
      <c r="G70">
        <v>471.560302734375</v>
      </c>
      <c r="I70" s="19">
        <f t="shared" si="7"/>
        <v>152.390625</v>
      </c>
      <c r="J70" s="19">
        <f t="shared" si="7"/>
        <v>53.116638183593977</v>
      </c>
      <c r="K70" s="19">
        <f t="shared" si="8"/>
        <v>115.20897827148423</v>
      </c>
      <c r="L70" s="20">
        <f t="shared" si="9"/>
        <v>2.1689809862076057</v>
      </c>
      <c r="M70" s="20">
        <f t="shared" si="5"/>
        <v>3.1266366930971263</v>
      </c>
      <c r="P70" s="18">
        <f t="shared" ref="P70:P133" si="10">(M70-$O$2)/$O$2*100</f>
        <v>2.6441626099015658</v>
      </c>
      <c r="U70" s="18">
        <v>15.5</v>
      </c>
      <c r="V70" s="20">
        <f t="shared" si="6"/>
        <v>2.6209303992368236</v>
      </c>
    </row>
    <row r="71" spans="1:22" x14ac:dyDescent="0.15">
      <c r="A71" s="18">
        <v>35</v>
      </c>
      <c r="B71" s="18">
        <v>69</v>
      </c>
      <c r="D71">
        <v>634.13861083984398</v>
      </c>
      <c r="E71">
        <v>527.1220703125</v>
      </c>
      <c r="F71">
        <v>478.19265747070301</v>
      </c>
      <c r="G71">
        <v>472.53903198242199</v>
      </c>
      <c r="I71" s="19">
        <f t="shared" si="7"/>
        <v>155.94595336914097</v>
      </c>
      <c r="J71" s="19">
        <f t="shared" si="7"/>
        <v>54.583038330078011</v>
      </c>
      <c r="K71" s="19">
        <f t="shared" si="8"/>
        <v>117.73782653808635</v>
      </c>
      <c r="L71" s="20">
        <f t="shared" si="9"/>
        <v>2.1570405411676554</v>
      </c>
      <c r="M71" s="20">
        <f t="shared" si="5"/>
        <v>3.1285753162729666</v>
      </c>
      <c r="P71" s="18">
        <f t="shared" si="10"/>
        <v>2.7078055502340934</v>
      </c>
      <c r="U71" s="18">
        <v>16</v>
      </c>
      <c r="V71" s="20">
        <f t="shared" si="6"/>
        <v>2.4712610158589552</v>
      </c>
    </row>
    <row r="72" spans="1:22" x14ac:dyDescent="0.15">
      <c r="A72" s="18">
        <v>35.5</v>
      </c>
      <c r="B72" s="18">
        <v>70</v>
      </c>
      <c r="D72">
        <v>634.59436035156295</v>
      </c>
      <c r="E72">
        <v>527.69903564453102</v>
      </c>
      <c r="F72">
        <v>478.97271728515602</v>
      </c>
      <c r="G72">
        <v>473.30499267578102</v>
      </c>
      <c r="I72" s="19">
        <f t="shared" si="7"/>
        <v>155.62164306640693</v>
      </c>
      <c r="J72" s="19">
        <f t="shared" si="7"/>
        <v>54.39404296875</v>
      </c>
      <c r="K72" s="19">
        <f t="shared" si="8"/>
        <v>117.54581298828194</v>
      </c>
      <c r="L72" s="20">
        <f t="shared" si="9"/>
        <v>2.1610052603703931</v>
      </c>
      <c r="M72" s="20">
        <f t="shared" si="5"/>
        <v>3.1464191036914944</v>
      </c>
      <c r="P72" s="18">
        <f t="shared" si="10"/>
        <v>3.2935981437284165</v>
      </c>
      <c r="U72" s="18">
        <v>16.5</v>
      </c>
      <c r="V72" s="20">
        <f t="shared" si="6"/>
        <v>2.2679980434897153</v>
      </c>
    </row>
    <row r="73" spans="1:22" x14ac:dyDescent="0.15">
      <c r="A73" s="18">
        <v>36</v>
      </c>
      <c r="B73" s="18">
        <v>71</v>
      </c>
      <c r="D73">
        <v>635.75103759765602</v>
      </c>
      <c r="E73">
        <v>527.791259765625</v>
      </c>
      <c r="F73">
        <v>478.82974243164102</v>
      </c>
      <c r="G73">
        <v>473.198486328125</v>
      </c>
      <c r="I73" s="19">
        <f t="shared" si="7"/>
        <v>156.921295166015</v>
      </c>
      <c r="J73" s="19">
        <f t="shared" si="7"/>
        <v>54.5927734375</v>
      </c>
      <c r="K73" s="19">
        <f t="shared" si="8"/>
        <v>118.70635375976499</v>
      </c>
      <c r="L73" s="20">
        <f t="shared" si="9"/>
        <v>2.1743968346958007</v>
      </c>
      <c r="M73" s="20">
        <f t="shared" si="5"/>
        <v>3.1736897462326921</v>
      </c>
      <c r="P73" s="18">
        <f t="shared" si="10"/>
        <v>4.1888643809778889</v>
      </c>
      <c r="U73" s="18">
        <v>17</v>
      </c>
      <c r="V73" s="20">
        <f t="shared" si="6"/>
        <v>2.3269007221848441</v>
      </c>
    </row>
    <row r="74" spans="1:22" x14ac:dyDescent="0.15">
      <c r="A74" s="18">
        <v>36.5</v>
      </c>
      <c r="B74" s="18">
        <v>72</v>
      </c>
      <c r="D74">
        <v>632.61016845703102</v>
      </c>
      <c r="E74">
        <v>526.99395751953102</v>
      </c>
      <c r="F74">
        <v>478.30685424804699</v>
      </c>
      <c r="G74">
        <v>472.41128540039102</v>
      </c>
      <c r="I74" s="19">
        <f t="shared" si="7"/>
        <v>154.30331420898403</v>
      </c>
      <c r="J74" s="19">
        <f t="shared" si="7"/>
        <v>54.58267211914</v>
      </c>
      <c r="K74" s="19">
        <f t="shared" si="8"/>
        <v>116.09544372558604</v>
      </c>
      <c r="L74" s="20">
        <f t="shared" si="9"/>
        <v>2.1269651927662943</v>
      </c>
      <c r="M74" s="20">
        <f t="shared" si="5"/>
        <v>3.1401371725189757</v>
      </c>
      <c r="P74" s="18">
        <f t="shared" si="10"/>
        <v>3.0873690138139032</v>
      </c>
      <c r="U74" s="18">
        <v>17.5</v>
      </c>
      <c r="V74" s="20">
        <f t="shared" si="6"/>
        <v>2.3948649762690097</v>
      </c>
    </row>
    <row r="75" spans="1:22" x14ac:dyDescent="0.15">
      <c r="A75" s="18">
        <v>37</v>
      </c>
      <c r="B75" s="18">
        <v>73</v>
      </c>
      <c r="D75">
        <v>629.52093505859398</v>
      </c>
      <c r="E75">
        <v>525.4189453125</v>
      </c>
      <c r="F75">
        <v>478.26434326171898</v>
      </c>
      <c r="G75">
        <v>472.14883422851602</v>
      </c>
      <c r="I75" s="19">
        <f t="shared" si="7"/>
        <v>151.256591796875</v>
      </c>
      <c r="J75" s="19">
        <f t="shared" si="7"/>
        <v>53.270111083983977</v>
      </c>
      <c r="K75" s="19">
        <f t="shared" si="8"/>
        <v>113.96751403808622</v>
      </c>
      <c r="L75" s="20">
        <f t="shared" si="9"/>
        <v>2.1394270017272659</v>
      </c>
      <c r="M75" s="20">
        <f t="shared" si="5"/>
        <v>3.1664780496957374</v>
      </c>
      <c r="P75" s="18">
        <f t="shared" si="10"/>
        <v>3.9521120414218709</v>
      </c>
      <c r="U75" s="18">
        <v>18</v>
      </c>
      <c r="V75" s="20">
        <f t="shared" si="6"/>
        <v>2.5555980784279626</v>
      </c>
    </row>
    <row r="76" spans="1:22" x14ac:dyDescent="0.15">
      <c r="A76" s="18">
        <v>37.5</v>
      </c>
      <c r="B76" s="18">
        <v>74</v>
      </c>
      <c r="D76">
        <v>628.16247558593795</v>
      </c>
      <c r="E76">
        <v>525.72528076171898</v>
      </c>
      <c r="F76">
        <v>477.81994628906301</v>
      </c>
      <c r="G76">
        <v>472.15051269531301</v>
      </c>
      <c r="I76" s="19">
        <f t="shared" si="7"/>
        <v>150.34252929687494</v>
      </c>
      <c r="J76" s="19">
        <f t="shared" si="7"/>
        <v>53.574768066405966</v>
      </c>
      <c r="K76" s="19">
        <f t="shared" si="8"/>
        <v>112.84019165039078</v>
      </c>
      <c r="L76" s="20">
        <f t="shared" si="9"/>
        <v>2.1062189482654459</v>
      </c>
      <c r="M76" s="20">
        <f t="shared" si="5"/>
        <v>3.1471490644497075</v>
      </c>
      <c r="P76" s="18">
        <f t="shared" si="10"/>
        <v>3.3175619803104857</v>
      </c>
      <c r="U76" s="18">
        <v>18.5</v>
      </c>
      <c r="V76" s="20">
        <f t="shared" si="6"/>
        <v>2.5472329299906282</v>
      </c>
    </row>
    <row r="77" spans="1:22" x14ac:dyDescent="0.15">
      <c r="A77" s="18">
        <v>38</v>
      </c>
      <c r="B77" s="18">
        <v>75</v>
      </c>
      <c r="D77">
        <v>625.35247802734398</v>
      </c>
      <c r="E77">
        <v>525.95672607421898</v>
      </c>
      <c r="F77">
        <v>477.778564453125</v>
      </c>
      <c r="G77">
        <v>471.98324584960898</v>
      </c>
      <c r="I77" s="19">
        <f t="shared" si="7"/>
        <v>147.57391357421898</v>
      </c>
      <c r="J77" s="19">
        <f t="shared" si="7"/>
        <v>53.97348022461</v>
      </c>
      <c r="K77" s="19">
        <f t="shared" si="8"/>
        <v>109.79247741699197</v>
      </c>
      <c r="L77" s="20">
        <f t="shared" si="9"/>
        <v>2.0341930325799238</v>
      </c>
      <c r="M77" s="20">
        <f t="shared" si="5"/>
        <v>3.0890022169799756</v>
      </c>
      <c r="P77" s="18">
        <f t="shared" si="10"/>
        <v>1.4086627212078202</v>
      </c>
      <c r="U77" s="18">
        <v>19</v>
      </c>
      <c r="V77" s="20">
        <f t="shared" si="6"/>
        <v>2.5953921552868042</v>
      </c>
    </row>
    <row r="78" spans="1:22" x14ac:dyDescent="0.15">
      <c r="A78" s="18">
        <v>38.5</v>
      </c>
      <c r="B78" s="18">
        <v>76</v>
      </c>
      <c r="D78">
        <v>622.687744140625</v>
      </c>
      <c r="E78">
        <v>526.04852294921898</v>
      </c>
      <c r="F78">
        <v>477.60714721679699</v>
      </c>
      <c r="G78">
        <v>471.77328491210898</v>
      </c>
      <c r="I78" s="19">
        <f t="shared" si="7"/>
        <v>145.08059692382801</v>
      </c>
      <c r="J78" s="19">
        <f t="shared" si="7"/>
        <v>54.27523803711</v>
      </c>
      <c r="K78" s="19">
        <f t="shared" si="8"/>
        <v>107.08793029785102</v>
      </c>
      <c r="L78" s="20">
        <f t="shared" si="9"/>
        <v>1.9730531669825384</v>
      </c>
      <c r="M78" s="20">
        <f t="shared" si="5"/>
        <v>3.0417414195983805</v>
      </c>
      <c r="P78" s="18">
        <f t="shared" si="10"/>
        <v>-0.14285907287206492</v>
      </c>
      <c r="U78" s="18">
        <v>19.5</v>
      </c>
      <c r="V78" s="20">
        <f t="shared" si="6"/>
        <v>2.638645593614561</v>
      </c>
    </row>
    <row r="79" spans="1:22" x14ac:dyDescent="0.15">
      <c r="A79" s="18">
        <v>39</v>
      </c>
      <c r="B79" s="18">
        <v>77</v>
      </c>
      <c r="D79">
        <v>626.93731689453102</v>
      </c>
      <c r="E79">
        <v>528.62927246093795</v>
      </c>
      <c r="F79">
        <v>478.09426879882801</v>
      </c>
      <c r="G79">
        <v>472.07394409179699</v>
      </c>
      <c r="I79" s="19">
        <f t="shared" si="7"/>
        <v>148.84304809570301</v>
      </c>
      <c r="J79" s="19">
        <f t="shared" si="7"/>
        <v>56.555328369140966</v>
      </c>
      <c r="K79" s="19">
        <f t="shared" si="8"/>
        <v>109.25431823730435</v>
      </c>
      <c r="L79" s="20">
        <f t="shared" si="9"/>
        <v>1.9318129942450875</v>
      </c>
      <c r="M79" s="20">
        <f t="shared" si="5"/>
        <v>3.0143803150767194</v>
      </c>
      <c r="P79" s="18">
        <f t="shared" si="10"/>
        <v>-1.0410950808829418</v>
      </c>
      <c r="U79" s="18">
        <v>20</v>
      </c>
      <c r="V79" s="20">
        <f t="shared" si="6"/>
        <v>2.5061209341545627</v>
      </c>
    </row>
    <row r="80" spans="1:22" x14ac:dyDescent="0.15">
      <c r="A80" s="18">
        <v>39.5</v>
      </c>
      <c r="B80" s="18">
        <v>78</v>
      </c>
      <c r="D80">
        <v>631.966064453125</v>
      </c>
      <c r="E80">
        <v>530.210693359375</v>
      </c>
      <c r="F80">
        <v>477.96200561523398</v>
      </c>
      <c r="G80">
        <v>472.13339233398398</v>
      </c>
      <c r="I80" s="19">
        <f t="shared" si="7"/>
        <v>154.00405883789102</v>
      </c>
      <c r="J80" s="19">
        <f t="shared" si="7"/>
        <v>58.077301025391023</v>
      </c>
      <c r="K80" s="19">
        <f t="shared" si="8"/>
        <v>113.34994812011732</v>
      </c>
      <c r="L80" s="20">
        <f t="shared" si="9"/>
        <v>1.9517082598339315</v>
      </c>
      <c r="M80" s="20">
        <f t="shared" si="5"/>
        <v>3.0481546488813538</v>
      </c>
      <c r="P80" s="18">
        <f t="shared" si="10"/>
        <v>6.7680434589553196E-2</v>
      </c>
      <c r="U80" s="18">
        <v>20.5</v>
      </c>
      <c r="V80" s="20">
        <f t="shared" si="6"/>
        <v>2.440219184358333</v>
      </c>
    </row>
    <row r="81" spans="1:22" x14ac:dyDescent="0.15">
      <c r="A81" s="18">
        <v>40</v>
      </c>
      <c r="B81" s="18">
        <v>79</v>
      </c>
      <c r="D81">
        <v>622.96246337890602</v>
      </c>
      <c r="E81">
        <v>526.32702636718795</v>
      </c>
      <c r="F81">
        <v>478.63705444335898</v>
      </c>
      <c r="G81">
        <v>472.87902832031301</v>
      </c>
      <c r="I81" s="19">
        <f t="shared" si="7"/>
        <v>144.32540893554705</v>
      </c>
      <c r="J81" s="19">
        <f t="shared" si="7"/>
        <v>53.447998046874943</v>
      </c>
      <c r="K81" s="19">
        <f t="shared" si="8"/>
        <v>106.91181030273458</v>
      </c>
      <c r="L81" s="20">
        <f t="shared" si="9"/>
        <v>2.0002958802866821</v>
      </c>
      <c r="M81" s="20">
        <f t="shared" si="5"/>
        <v>3.1106213375498948</v>
      </c>
      <c r="P81" s="18">
        <f t="shared" si="10"/>
        <v>2.1183954932184128</v>
      </c>
      <c r="U81" s="18">
        <v>21</v>
      </c>
      <c r="V81" s="20">
        <f t="shared" si="6"/>
        <v>2.2907158347222509</v>
      </c>
    </row>
    <row r="82" spans="1:22" x14ac:dyDescent="0.15">
      <c r="A82" s="18">
        <v>40.5</v>
      </c>
      <c r="B82" s="18">
        <v>80</v>
      </c>
      <c r="D82">
        <v>621.98687744140602</v>
      </c>
      <c r="E82">
        <v>525.72528076171898</v>
      </c>
      <c r="F82">
        <v>478.369140625</v>
      </c>
      <c r="G82">
        <v>472.59133911132801</v>
      </c>
      <c r="I82" s="19">
        <f t="shared" si="7"/>
        <v>143.61773681640602</v>
      </c>
      <c r="J82" s="19">
        <f t="shared" si="7"/>
        <v>53.133941650390966</v>
      </c>
      <c r="K82" s="19">
        <f t="shared" si="8"/>
        <v>106.42397766113234</v>
      </c>
      <c r="L82" s="20">
        <f t="shared" si="9"/>
        <v>2.0029377523199292</v>
      </c>
      <c r="M82" s="20">
        <f t="shared" si="5"/>
        <v>3.1271422777989319</v>
      </c>
      <c r="P82" s="18">
        <f t="shared" si="10"/>
        <v>2.6607604188058707</v>
      </c>
      <c r="U82" s="18">
        <v>21.5</v>
      </c>
      <c r="V82" s="20">
        <f t="shared" si="6"/>
        <v>2.4039038953572422</v>
      </c>
    </row>
    <row r="83" spans="1:22" x14ac:dyDescent="0.15">
      <c r="A83" s="18">
        <v>41</v>
      </c>
      <c r="B83" s="18">
        <v>81</v>
      </c>
      <c r="D83">
        <v>622.36437988281295</v>
      </c>
      <c r="E83">
        <v>525.75921630859398</v>
      </c>
      <c r="F83">
        <v>478.36877441406301</v>
      </c>
      <c r="G83">
        <v>472.47525024414102</v>
      </c>
      <c r="I83" s="19">
        <f t="shared" si="7"/>
        <v>143.99560546874994</v>
      </c>
      <c r="J83" s="19">
        <f t="shared" si="7"/>
        <v>53.283966064452954</v>
      </c>
      <c r="K83" s="19">
        <f t="shared" si="8"/>
        <v>106.69682922363288</v>
      </c>
      <c r="L83" s="20">
        <f t="shared" si="9"/>
        <v>2.0024190596955762</v>
      </c>
      <c r="M83" s="20">
        <f t="shared" si="5"/>
        <v>3.140502653390369</v>
      </c>
      <c r="P83" s="18">
        <f t="shared" si="10"/>
        <v>3.0993673627352623</v>
      </c>
      <c r="U83" s="18">
        <v>22</v>
      </c>
      <c r="V83" s="20">
        <f t="shared" si="6"/>
        <v>2.4496956895913296</v>
      </c>
    </row>
    <row r="84" spans="1:22" x14ac:dyDescent="0.15">
      <c r="A84" s="18">
        <v>41.5</v>
      </c>
      <c r="B84" s="18">
        <v>82</v>
      </c>
      <c r="D84">
        <v>622.44677734375</v>
      </c>
      <c r="E84">
        <v>525.68023681640602</v>
      </c>
      <c r="F84">
        <v>477.76556396484398</v>
      </c>
      <c r="G84">
        <v>471.96932983398398</v>
      </c>
      <c r="I84" s="19">
        <f t="shared" si="7"/>
        <v>144.68121337890602</v>
      </c>
      <c r="J84" s="19">
        <f t="shared" si="7"/>
        <v>53.710906982422046</v>
      </c>
      <c r="K84" s="19">
        <f t="shared" si="8"/>
        <v>107.0835784912106</v>
      </c>
      <c r="L84" s="20">
        <f t="shared" si="9"/>
        <v>1.9937026668765028</v>
      </c>
      <c r="M84" s="20">
        <f t="shared" si="5"/>
        <v>3.1456653287870857</v>
      </c>
      <c r="P84" s="18">
        <f t="shared" si="10"/>
        <v>3.2688525140138416</v>
      </c>
      <c r="U84" s="18">
        <v>65</v>
      </c>
      <c r="V84" s="20">
        <f t="shared" ref="V84:V104" si="11">L131</f>
        <v>1.0216155620285019</v>
      </c>
    </row>
    <row r="85" spans="1:22" x14ac:dyDescent="0.15">
      <c r="A85" s="18">
        <v>42</v>
      </c>
      <c r="B85" s="18">
        <v>83</v>
      </c>
      <c r="D85">
        <v>620.89556884765602</v>
      </c>
      <c r="E85">
        <v>525.55548095703102</v>
      </c>
      <c r="F85">
        <v>477.44497680664102</v>
      </c>
      <c r="G85">
        <v>471.96405029296898</v>
      </c>
      <c r="I85" s="19">
        <f t="shared" si="7"/>
        <v>143.450592041015</v>
      </c>
      <c r="J85" s="19">
        <f t="shared" si="7"/>
        <v>53.591430664062045</v>
      </c>
      <c r="K85" s="19">
        <f t="shared" si="8"/>
        <v>105.93659057617157</v>
      </c>
      <c r="L85" s="20">
        <f t="shared" si="9"/>
        <v>1.9767449620861071</v>
      </c>
      <c r="M85" s="20">
        <f t="shared" si="5"/>
        <v>3.1425866922124799</v>
      </c>
      <c r="P85" s="18">
        <f t="shared" si="10"/>
        <v>3.1677841443250019</v>
      </c>
      <c r="U85" s="18">
        <v>65.5</v>
      </c>
      <c r="V85" s="20">
        <f t="shared" si="11"/>
        <v>1.0274077898080674</v>
      </c>
    </row>
    <row r="86" spans="1:22" x14ac:dyDescent="0.15">
      <c r="A86" s="18">
        <v>42.5</v>
      </c>
      <c r="B86" s="18">
        <v>84</v>
      </c>
      <c r="D86">
        <v>620.8271484375</v>
      </c>
      <c r="E86">
        <v>526.02575683593795</v>
      </c>
      <c r="F86">
        <v>477.60488891601602</v>
      </c>
      <c r="G86">
        <v>471.98889160156301</v>
      </c>
      <c r="I86" s="19">
        <f t="shared" si="7"/>
        <v>143.22225952148398</v>
      </c>
      <c r="J86" s="19">
        <f t="shared" si="7"/>
        <v>54.036865234374943</v>
      </c>
      <c r="K86" s="19">
        <f t="shared" si="8"/>
        <v>105.39645385742152</v>
      </c>
      <c r="L86" s="20">
        <f t="shared" si="9"/>
        <v>1.9504546276006913</v>
      </c>
      <c r="M86" s="20">
        <f t="shared" si="5"/>
        <v>3.1301754259428547</v>
      </c>
      <c r="P86" s="18">
        <f t="shared" si="10"/>
        <v>2.7603354516173519</v>
      </c>
      <c r="U86" s="18">
        <v>66</v>
      </c>
      <c r="V86" s="20">
        <f t="shared" si="11"/>
        <v>1.0417060557269335</v>
      </c>
    </row>
    <row r="87" spans="1:22" x14ac:dyDescent="0.15">
      <c r="A87" s="18">
        <v>43</v>
      </c>
      <c r="B87" s="18">
        <v>85</v>
      </c>
      <c r="C87" s="18" t="s">
        <v>10</v>
      </c>
      <c r="D87">
        <v>621.11590576171898</v>
      </c>
      <c r="E87">
        <v>526.407470703125</v>
      </c>
      <c r="F87">
        <v>477.93829345703102</v>
      </c>
      <c r="G87">
        <v>471.94448852539102</v>
      </c>
      <c r="I87" s="19">
        <f t="shared" si="7"/>
        <v>143.17761230468795</v>
      </c>
      <c r="J87" s="19">
        <f t="shared" si="7"/>
        <v>54.462982177733977</v>
      </c>
      <c r="K87" s="19">
        <f t="shared" si="8"/>
        <v>105.05352478027417</v>
      </c>
      <c r="L87" s="20">
        <f t="shared" si="9"/>
        <v>1.9288977683492157</v>
      </c>
      <c r="M87" s="20">
        <f t="shared" si="5"/>
        <v>3.1224976349071691</v>
      </c>
      <c r="P87" s="18">
        <f t="shared" si="10"/>
        <v>2.5082817245912321</v>
      </c>
      <c r="U87" s="18">
        <v>66.5</v>
      </c>
      <c r="V87" s="20">
        <f t="shared" si="11"/>
        <v>1.0597963923041038</v>
      </c>
    </row>
    <row r="88" spans="1:22" x14ac:dyDescent="0.15">
      <c r="A88" s="18">
        <v>43.5</v>
      </c>
      <c r="B88" s="18">
        <v>86</v>
      </c>
      <c r="D88">
        <v>619.98822021484398</v>
      </c>
      <c r="E88">
        <v>526.11676025390602</v>
      </c>
      <c r="F88">
        <v>477.95690917968801</v>
      </c>
      <c r="G88">
        <v>472.229736328125</v>
      </c>
      <c r="I88" s="19">
        <f t="shared" si="7"/>
        <v>142.03131103515597</v>
      </c>
      <c r="J88" s="19">
        <f t="shared" si="7"/>
        <v>53.887023925781023</v>
      </c>
      <c r="K88" s="19">
        <f t="shared" si="8"/>
        <v>104.31039428710926</v>
      </c>
      <c r="L88" s="20">
        <f t="shared" si="9"/>
        <v>1.9357237918868317</v>
      </c>
      <c r="M88" s="20">
        <f t="shared" ref="M88:M151" si="12">L88+ABS($N$2)*A88</f>
        <v>3.1432027266605753</v>
      </c>
      <c r="P88" s="18">
        <f t="shared" si="10"/>
        <v>3.1880079011187514</v>
      </c>
      <c r="U88" s="18">
        <v>67</v>
      </c>
      <c r="V88" s="20">
        <f t="shared" si="11"/>
        <v>1.0523395066210703</v>
      </c>
    </row>
    <row r="89" spans="1:22" x14ac:dyDescent="0.15">
      <c r="A89" s="18">
        <v>44</v>
      </c>
      <c r="B89" s="18">
        <v>87</v>
      </c>
      <c r="D89">
        <v>621.6259765625</v>
      </c>
      <c r="E89">
        <v>527.29626464843795</v>
      </c>
      <c r="F89">
        <v>478.40017700195301</v>
      </c>
      <c r="G89">
        <v>472.54241943359398</v>
      </c>
      <c r="I89" s="19">
        <f t="shared" si="7"/>
        <v>143.22579956054699</v>
      </c>
      <c r="J89" s="19">
        <f t="shared" si="7"/>
        <v>54.753845214843977</v>
      </c>
      <c r="K89" s="19">
        <f t="shared" si="8"/>
        <v>104.8981079101562</v>
      </c>
      <c r="L89" s="20">
        <f t="shared" si="9"/>
        <v>1.9158126246395188</v>
      </c>
      <c r="M89" s="20">
        <f t="shared" si="12"/>
        <v>3.1371706276290525</v>
      </c>
      <c r="P89" s="18">
        <f t="shared" si="10"/>
        <v>2.9899804951084485</v>
      </c>
      <c r="U89" s="18">
        <v>67.5</v>
      </c>
      <c r="V89" s="20">
        <f t="shared" si="11"/>
        <v>1.045905779051076</v>
      </c>
    </row>
    <row r="90" spans="1:22" x14ac:dyDescent="0.15">
      <c r="A90" s="18">
        <v>44.5</v>
      </c>
      <c r="B90" s="18">
        <v>88</v>
      </c>
      <c r="D90">
        <v>614.08514404296898</v>
      </c>
      <c r="E90">
        <v>523.705078125</v>
      </c>
      <c r="F90">
        <v>478.34732055664102</v>
      </c>
      <c r="G90">
        <v>472.48654174804699</v>
      </c>
      <c r="I90" s="19">
        <f t="shared" si="7"/>
        <v>135.73782348632795</v>
      </c>
      <c r="J90" s="19">
        <f t="shared" si="7"/>
        <v>51.218536376953011</v>
      </c>
      <c r="K90" s="19">
        <f t="shared" si="8"/>
        <v>99.884848022460858</v>
      </c>
      <c r="L90" s="20">
        <f t="shared" si="9"/>
        <v>1.9501699011338092</v>
      </c>
      <c r="M90" s="20">
        <f t="shared" si="12"/>
        <v>3.1854069723391332</v>
      </c>
      <c r="P90" s="18">
        <f t="shared" si="10"/>
        <v>4.5735284720959299</v>
      </c>
      <c r="U90" s="18">
        <v>68</v>
      </c>
      <c r="V90" s="20">
        <f t="shared" si="11"/>
        <v>1.1115838065823009</v>
      </c>
    </row>
    <row r="91" spans="1:22" x14ac:dyDescent="0.15">
      <c r="A91" s="18">
        <v>45</v>
      </c>
      <c r="B91" s="18">
        <v>89</v>
      </c>
      <c r="D91">
        <v>607.87432861328102</v>
      </c>
      <c r="E91">
        <v>521.72515869140602</v>
      </c>
      <c r="F91">
        <v>478.42446899414102</v>
      </c>
      <c r="G91">
        <v>472.726806640625</v>
      </c>
      <c r="I91" s="19">
        <f t="shared" si="7"/>
        <v>129.44985961914</v>
      </c>
      <c r="J91" s="19">
        <f t="shared" si="7"/>
        <v>48.998352050781023</v>
      </c>
      <c r="K91" s="19">
        <f t="shared" si="8"/>
        <v>95.151013183593278</v>
      </c>
      <c r="L91" s="20">
        <f t="shared" si="9"/>
        <v>1.941922721910738</v>
      </c>
      <c r="M91" s="20">
        <f t="shared" si="12"/>
        <v>3.1910388613318519</v>
      </c>
      <c r="P91" s="18">
        <f t="shared" si="10"/>
        <v>4.7584174074960028</v>
      </c>
      <c r="U91" s="18">
        <v>68.5</v>
      </c>
      <c r="V91" s="20">
        <f t="shared" si="11"/>
        <v>1.1321020043206429</v>
      </c>
    </row>
    <row r="92" spans="1:22" x14ac:dyDescent="0.15">
      <c r="A92" s="18">
        <v>45.5</v>
      </c>
      <c r="B92" s="18">
        <v>90</v>
      </c>
      <c r="D92">
        <v>616.94091796875</v>
      </c>
      <c r="E92">
        <v>527.32672119140602</v>
      </c>
      <c r="F92">
        <v>478.99453735351602</v>
      </c>
      <c r="G92">
        <v>473.10574340820301</v>
      </c>
      <c r="I92" s="19">
        <f t="shared" si="7"/>
        <v>137.94638061523398</v>
      </c>
      <c r="J92" s="19">
        <f t="shared" si="7"/>
        <v>54.220977783203011</v>
      </c>
      <c r="K92" s="19">
        <f t="shared" si="8"/>
        <v>99.991696166991872</v>
      </c>
      <c r="L92" s="20">
        <f t="shared" si="9"/>
        <v>1.8441514752241901</v>
      </c>
      <c r="M92" s="20">
        <f t="shared" si="12"/>
        <v>3.1071466828610941</v>
      </c>
      <c r="P92" s="18">
        <f t="shared" si="10"/>
        <v>2.0043262693530619</v>
      </c>
      <c r="U92" s="18">
        <v>69</v>
      </c>
      <c r="V92" s="20">
        <f t="shared" si="11"/>
        <v>1.1156743045297359</v>
      </c>
    </row>
    <row r="93" spans="1:22" x14ac:dyDescent="0.15">
      <c r="A93" s="18">
        <v>46</v>
      </c>
      <c r="B93" s="18">
        <v>91</v>
      </c>
      <c r="D93">
        <v>614.21807861328102</v>
      </c>
      <c r="E93">
        <v>526.92327880859398</v>
      </c>
      <c r="F93">
        <v>478.84799194335898</v>
      </c>
      <c r="G93">
        <v>473.33358764648398</v>
      </c>
      <c r="I93" s="19">
        <f t="shared" si="7"/>
        <v>135.37008666992205</v>
      </c>
      <c r="J93" s="19">
        <f t="shared" si="7"/>
        <v>53.58969116211</v>
      </c>
      <c r="K93" s="19">
        <f t="shared" si="8"/>
        <v>97.857302856445045</v>
      </c>
      <c r="L93" s="20">
        <f t="shared" si="9"/>
        <v>1.8260471507556284</v>
      </c>
      <c r="M93" s="20">
        <f t="shared" si="12"/>
        <v>3.1029214266083227</v>
      </c>
      <c r="P93" s="18">
        <f t="shared" si="10"/>
        <v>1.8656155931700984</v>
      </c>
      <c r="U93" s="18">
        <v>69.5</v>
      </c>
      <c r="V93" s="20">
        <f t="shared" si="11"/>
        <v>1.1208891628052076</v>
      </c>
    </row>
    <row r="94" spans="1:22" x14ac:dyDescent="0.15">
      <c r="A94" s="18">
        <v>46.5</v>
      </c>
      <c r="B94" s="18">
        <v>92</v>
      </c>
      <c r="D94">
        <v>613.72375488281295</v>
      </c>
      <c r="E94">
        <v>527.95159912109398</v>
      </c>
      <c r="F94">
        <v>478.85324096679699</v>
      </c>
      <c r="G94">
        <v>472.906494140625</v>
      </c>
      <c r="I94" s="19">
        <f t="shared" si="7"/>
        <v>134.87051391601597</v>
      </c>
      <c r="J94" s="19">
        <f t="shared" si="7"/>
        <v>55.045104980468977</v>
      </c>
      <c r="K94" s="19">
        <f t="shared" si="8"/>
        <v>96.338940429687682</v>
      </c>
      <c r="L94" s="20">
        <f t="shared" si="9"/>
        <v>1.750181791166908</v>
      </c>
      <c r="M94" s="20">
        <f t="shared" si="12"/>
        <v>3.0409351352353928</v>
      </c>
      <c r="P94" s="18">
        <f t="shared" si="10"/>
        <v>-0.16932853235453188</v>
      </c>
      <c r="U94" s="18">
        <v>70</v>
      </c>
      <c r="V94" s="20">
        <f t="shared" si="11"/>
        <v>1.0931592493260471</v>
      </c>
    </row>
    <row r="95" spans="1:22" x14ac:dyDescent="0.15">
      <c r="A95" s="18">
        <v>47</v>
      </c>
      <c r="B95" s="18">
        <v>93</v>
      </c>
      <c r="D95">
        <v>608.62854003906295</v>
      </c>
      <c r="E95">
        <v>525.94195556640602</v>
      </c>
      <c r="F95">
        <v>478.29745483398398</v>
      </c>
      <c r="G95">
        <v>472.95089721679699</v>
      </c>
      <c r="I95" s="19">
        <f t="shared" si="7"/>
        <v>130.33108520507898</v>
      </c>
      <c r="J95" s="19">
        <f t="shared" si="7"/>
        <v>52.991058349609034</v>
      </c>
      <c r="K95" s="19">
        <f t="shared" si="8"/>
        <v>93.237344360352665</v>
      </c>
      <c r="L95" s="20">
        <f t="shared" si="9"/>
        <v>1.7594920211862606</v>
      </c>
      <c r="M95" s="20">
        <f t="shared" si="12"/>
        <v>3.0641244334705355</v>
      </c>
      <c r="P95" s="18">
        <f t="shared" si="10"/>
        <v>0.59195150510953021</v>
      </c>
      <c r="U95" s="18">
        <v>70.5</v>
      </c>
      <c r="V95" s="20">
        <f t="shared" si="11"/>
        <v>1.0980687707251635</v>
      </c>
    </row>
    <row r="96" spans="1:22" x14ac:dyDescent="0.15">
      <c r="A96" s="18">
        <v>47.5</v>
      </c>
      <c r="B96" s="18">
        <v>94</v>
      </c>
      <c r="D96">
        <v>610.43597412109398</v>
      </c>
      <c r="E96">
        <v>527.80377197265602</v>
      </c>
      <c r="F96">
        <v>478.29031372070301</v>
      </c>
      <c r="G96">
        <v>472.24063110351602</v>
      </c>
      <c r="I96" s="19">
        <f t="shared" si="7"/>
        <v>132.14566040039097</v>
      </c>
      <c r="J96" s="19">
        <f t="shared" si="7"/>
        <v>55.56314086914</v>
      </c>
      <c r="K96" s="19">
        <f t="shared" si="8"/>
        <v>93.251461791992966</v>
      </c>
      <c r="L96" s="20">
        <f t="shared" si="9"/>
        <v>1.6782971648707716</v>
      </c>
      <c r="M96" s="20">
        <f t="shared" si="12"/>
        <v>2.9968086453708365</v>
      </c>
      <c r="P96" s="18">
        <f t="shared" si="10"/>
        <v>-1.6179543388197912</v>
      </c>
      <c r="U96" s="18">
        <v>71</v>
      </c>
      <c r="V96" s="20">
        <f t="shared" si="11"/>
        <v>1.0770951466669805</v>
      </c>
    </row>
    <row r="97" spans="1:22" x14ac:dyDescent="0.15">
      <c r="A97" s="18">
        <v>48</v>
      </c>
      <c r="B97" s="18">
        <v>95</v>
      </c>
      <c r="D97">
        <v>615.22406005859398</v>
      </c>
      <c r="E97">
        <v>531.97814941406295</v>
      </c>
      <c r="F97">
        <v>478.06585693359398</v>
      </c>
      <c r="G97">
        <v>472.37893676757801</v>
      </c>
      <c r="I97" s="19">
        <f t="shared" si="7"/>
        <v>137.158203125</v>
      </c>
      <c r="J97" s="19">
        <f t="shared" si="7"/>
        <v>59.599212646484943</v>
      </c>
      <c r="K97" s="19">
        <f t="shared" si="8"/>
        <v>95.438754272460542</v>
      </c>
      <c r="L97" s="20">
        <f t="shared" si="9"/>
        <v>1.6013425351532617</v>
      </c>
      <c r="M97" s="20">
        <f t="shared" si="12"/>
        <v>2.9337330838691167</v>
      </c>
      <c r="P97" s="18">
        <f t="shared" si="10"/>
        <v>-3.6886580460292597</v>
      </c>
      <c r="U97" s="18">
        <v>71.5</v>
      </c>
      <c r="V97" s="20">
        <f t="shared" si="11"/>
        <v>1.0759049753703598</v>
      </c>
    </row>
    <row r="98" spans="1:22" x14ac:dyDescent="0.15">
      <c r="A98" s="18">
        <v>48.5</v>
      </c>
      <c r="B98" s="18">
        <v>96</v>
      </c>
      <c r="D98">
        <v>600.89874267578102</v>
      </c>
      <c r="E98">
        <v>526.44622802734398</v>
      </c>
      <c r="F98">
        <v>478.23800659179699</v>
      </c>
      <c r="G98">
        <v>472.32437133789102</v>
      </c>
      <c r="I98" s="19">
        <f t="shared" si="7"/>
        <v>122.66073608398403</v>
      </c>
      <c r="J98" s="19">
        <f t="shared" si="7"/>
        <v>54.121856689452954</v>
      </c>
      <c r="K98" s="19">
        <f t="shared" si="8"/>
        <v>84.77543640136696</v>
      </c>
      <c r="L98" s="20">
        <f t="shared" si="9"/>
        <v>1.5663807856371574</v>
      </c>
      <c r="M98" s="20">
        <f t="shared" si="12"/>
        <v>2.9126504025688025</v>
      </c>
      <c r="P98" s="18">
        <f t="shared" si="10"/>
        <v>-4.3807800864376683</v>
      </c>
      <c r="U98" s="18">
        <v>72</v>
      </c>
      <c r="V98" s="20">
        <f t="shared" si="11"/>
        <v>1.052445584264029</v>
      </c>
    </row>
    <row r="99" spans="1:22" x14ac:dyDescent="0.15">
      <c r="A99" s="18">
        <v>49</v>
      </c>
      <c r="B99" s="18">
        <v>97</v>
      </c>
      <c r="D99">
        <v>596.62585449218795</v>
      </c>
      <c r="E99">
        <v>525.75469970703102</v>
      </c>
      <c r="F99">
        <v>477.85382080078102</v>
      </c>
      <c r="G99">
        <v>472.24026489257801</v>
      </c>
      <c r="I99" s="19">
        <f t="shared" si="7"/>
        <v>118.77203369140693</v>
      </c>
      <c r="J99" s="19">
        <f t="shared" si="7"/>
        <v>53.514434814453011</v>
      </c>
      <c r="K99" s="19">
        <f t="shared" si="8"/>
        <v>81.311929321289824</v>
      </c>
      <c r="L99" s="20">
        <f t="shared" si="9"/>
        <v>1.5194391868888681</v>
      </c>
      <c r="M99" s="20">
        <f t="shared" si="12"/>
        <v>2.8795878720363035</v>
      </c>
      <c r="P99" s="18">
        <f t="shared" si="10"/>
        <v>-5.4661878563154707</v>
      </c>
      <c r="U99" s="18">
        <v>72.5</v>
      </c>
      <c r="V99" s="20">
        <f t="shared" si="11"/>
        <v>1.0471702664723024</v>
      </c>
    </row>
    <row r="100" spans="1:22" x14ac:dyDescent="0.15">
      <c r="A100" s="18">
        <v>49.5</v>
      </c>
      <c r="B100" s="18">
        <v>98</v>
      </c>
      <c r="D100">
        <v>601.14105224609398</v>
      </c>
      <c r="E100">
        <v>529.79626464843795</v>
      </c>
      <c r="F100">
        <v>478.02877807617199</v>
      </c>
      <c r="G100">
        <v>472.28616333007801</v>
      </c>
      <c r="I100" s="19">
        <f t="shared" si="7"/>
        <v>123.11227416992199</v>
      </c>
      <c r="J100" s="19">
        <f t="shared" si="7"/>
        <v>57.510101318359943</v>
      </c>
      <c r="K100" s="19">
        <f t="shared" si="8"/>
        <v>82.855203247070023</v>
      </c>
      <c r="L100" s="20">
        <f t="shared" si="9"/>
        <v>1.440706960128737</v>
      </c>
      <c r="M100" s="20">
        <f t="shared" si="12"/>
        <v>2.8147347134919625</v>
      </c>
      <c r="P100" s="18">
        <f t="shared" si="10"/>
        <v>-7.5952481868897594</v>
      </c>
      <c r="U100" s="18">
        <v>73</v>
      </c>
      <c r="V100" s="20">
        <f t="shared" si="11"/>
        <v>1.0526739542848034</v>
      </c>
    </row>
    <row r="101" spans="1:22" x14ac:dyDescent="0.15">
      <c r="A101" s="18">
        <v>50</v>
      </c>
      <c r="B101" s="18">
        <v>99</v>
      </c>
      <c r="D101">
        <v>599.64660644531295</v>
      </c>
      <c r="E101">
        <v>530.61602783203102</v>
      </c>
      <c r="F101">
        <v>477.96087646484398</v>
      </c>
      <c r="G101">
        <v>471.89596557617199</v>
      </c>
      <c r="I101" s="19">
        <f t="shared" si="7"/>
        <v>121.68572998046898</v>
      </c>
      <c r="J101" s="19">
        <f t="shared" si="7"/>
        <v>58.720062255859034</v>
      </c>
      <c r="K101" s="19">
        <f t="shared" si="8"/>
        <v>80.581686401367648</v>
      </c>
      <c r="L101" s="20">
        <f t="shared" si="9"/>
        <v>1.3723024687925511</v>
      </c>
      <c r="M101" s="20">
        <f t="shared" si="12"/>
        <v>2.7602092903715665</v>
      </c>
      <c r="P101" s="18">
        <f t="shared" si="10"/>
        <v>-9.3852599300193145</v>
      </c>
      <c r="U101" s="18">
        <v>73.5</v>
      </c>
      <c r="V101" s="20">
        <f t="shared" si="11"/>
        <v>1.0392966889209054</v>
      </c>
    </row>
    <row r="102" spans="1:22" x14ac:dyDescent="0.15">
      <c r="A102" s="18">
        <v>50.5</v>
      </c>
      <c r="B102" s="18">
        <v>100</v>
      </c>
      <c r="D102">
        <v>598.32897949218795</v>
      </c>
      <c r="E102">
        <v>531.318115234375</v>
      </c>
      <c r="F102">
        <v>477.76031494140602</v>
      </c>
      <c r="G102">
        <v>471.94525146484398</v>
      </c>
      <c r="I102" s="19">
        <f t="shared" si="7"/>
        <v>120.56866455078193</v>
      </c>
      <c r="J102" s="19">
        <f t="shared" si="7"/>
        <v>59.372863769531023</v>
      </c>
      <c r="K102" s="19">
        <f t="shared" si="8"/>
        <v>79.007659912110228</v>
      </c>
      <c r="L102" s="20">
        <f t="shared" si="9"/>
        <v>1.3307032016982714</v>
      </c>
      <c r="M102" s="20">
        <f t="shared" si="12"/>
        <v>2.7324890914930773</v>
      </c>
      <c r="P102" s="18">
        <f t="shared" si="10"/>
        <v>-10.295284624459907</v>
      </c>
      <c r="U102" s="18">
        <v>74</v>
      </c>
      <c r="V102" s="20">
        <f t="shared" si="11"/>
        <v>1.0286754398211402</v>
      </c>
    </row>
    <row r="103" spans="1:22" x14ac:dyDescent="0.15">
      <c r="A103" s="18">
        <v>51</v>
      </c>
      <c r="B103" s="18">
        <v>101</v>
      </c>
      <c r="D103">
        <v>599.088623046875</v>
      </c>
      <c r="E103">
        <v>532.93566894531295</v>
      </c>
      <c r="F103">
        <v>477.90911865234398</v>
      </c>
      <c r="G103">
        <v>471.96087646484398</v>
      </c>
      <c r="I103" s="19">
        <f t="shared" si="7"/>
        <v>121.17950439453102</v>
      </c>
      <c r="J103" s="19">
        <f t="shared" si="7"/>
        <v>60.974792480468977</v>
      </c>
      <c r="K103" s="19">
        <f t="shared" si="8"/>
        <v>78.497149658202744</v>
      </c>
      <c r="L103" s="20">
        <f t="shared" si="9"/>
        <v>1.287370509433819</v>
      </c>
      <c r="M103" s="20">
        <f t="shared" si="12"/>
        <v>2.703035467444415</v>
      </c>
      <c r="P103" s="18">
        <f t="shared" si="10"/>
        <v>-11.262215826596822</v>
      </c>
      <c r="U103" s="18">
        <v>74.5</v>
      </c>
      <c r="V103" s="20">
        <f t="shared" si="11"/>
        <v>1.0370274152038974</v>
      </c>
    </row>
    <row r="104" spans="1:22" x14ac:dyDescent="0.15">
      <c r="A104" s="18">
        <v>51.5</v>
      </c>
      <c r="B104" s="18">
        <v>102</v>
      </c>
      <c r="D104">
        <v>596.7333984375</v>
      </c>
      <c r="E104">
        <v>533.02880859375</v>
      </c>
      <c r="F104">
        <v>477.90234375</v>
      </c>
      <c r="G104">
        <v>472.04421997070301</v>
      </c>
      <c r="I104" s="19">
        <f t="shared" si="7"/>
        <v>118.8310546875</v>
      </c>
      <c r="J104" s="19">
        <f t="shared" si="7"/>
        <v>60.984588623046989</v>
      </c>
      <c r="K104" s="19">
        <f t="shared" si="8"/>
        <v>76.141842651367114</v>
      </c>
      <c r="L104" s="20">
        <f t="shared" si="9"/>
        <v>1.2485423673513472</v>
      </c>
      <c r="M104" s="20">
        <f t="shared" si="12"/>
        <v>2.6780863935777335</v>
      </c>
      <c r="P104" s="18">
        <f t="shared" si="10"/>
        <v>-12.081267429423564</v>
      </c>
      <c r="U104" s="18">
        <v>75</v>
      </c>
      <c r="V104" s="20">
        <f t="shared" si="11"/>
        <v>1.0172744957202116</v>
      </c>
    </row>
    <row r="105" spans="1:22" x14ac:dyDescent="0.15">
      <c r="A105" s="18">
        <v>52</v>
      </c>
      <c r="B105" s="18">
        <v>103</v>
      </c>
      <c r="D105">
        <v>598.49957275390602</v>
      </c>
      <c r="E105">
        <v>535.51745605468795</v>
      </c>
      <c r="F105">
        <v>478.40866088867199</v>
      </c>
      <c r="G105">
        <v>472.49615478515602</v>
      </c>
      <c r="I105" s="19">
        <f t="shared" si="7"/>
        <v>120.09091186523403</v>
      </c>
      <c r="J105" s="19">
        <f t="shared" si="7"/>
        <v>63.021301269531932</v>
      </c>
      <c r="K105" s="19">
        <f t="shared" si="8"/>
        <v>75.976000976561693</v>
      </c>
      <c r="L105" s="20">
        <f t="shared" si="9"/>
        <v>1.2055606508603274</v>
      </c>
      <c r="M105" s="20">
        <f t="shared" si="12"/>
        <v>2.6489837453025036</v>
      </c>
      <c r="P105" s="18">
        <f t="shared" si="10"/>
        <v>-13.036676469602918</v>
      </c>
      <c r="V105" s="20"/>
    </row>
    <row r="106" spans="1:22" x14ac:dyDescent="0.15">
      <c r="A106" s="18">
        <v>52.5</v>
      </c>
      <c r="B106" s="18">
        <v>104</v>
      </c>
      <c r="D106">
        <v>596.53826904296898</v>
      </c>
      <c r="E106">
        <v>535.77081298828102</v>
      </c>
      <c r="F106">
        <v>479.26849365234398</v>
      </c>
      <c r="G106">
        <v>473.41900634765602</v>
      </c>
      <c r="I106" s="19">
        <f t="shared" si="7"/>
        <v>117.269775390625</v>
      </c>
      <c r="J106" s="19">
        <f t="shared" si="7"/>
        <v>62.351806640625</v>
      </c>
      <c r="K106" s="19">
        <f t="shared" si="8"/>
        <v>73.623510742187506</v>
      </c>
      <c r="L106" s="20">
        <f t="shared" si="9"/>
        <v>1.1807759022369446</v>
      </c>
      <c r="M106" s="20">
        <f t="shared" si="12"/>
        <v>2.6380780648949109</v>
      </c>
      <c r="P106" s="18">
        <f t="shared" si="10"/>
        <v>-13.39469837716894</v>
      </c>
    </row>
    <row r="107" spans="1:22" x14ac:dyDescent="0.15">
      <c r="A107" s="18">
        <v>53</v>
      </c>
      <c r="B107" s="18">
        <v>105</v>
      </c>
      <c r="D107">
        <v>600.09344482421898</v>
      </c>
      <c r="E107">
        <v>538.73114013671898</v>
      </c>
      <c r="F107">
        <v>478.92437744140602</v>
      </c>
      <c r="G107">
        <v>473.13528442382801</v>
      </c>
      <c r="I107" s="19">
        <f t="shared" si="7"/>
        <v>121.16906738281295</v>
      </c>
      <c r="J107" s="19">
        <f t="shared" si="7"/>
        <v>65.595855712890966</v>
      </c>
      <c r="K107" s="19">
        <f t="shared" si="8"/>
        <v>75.25196838378929</v>
      </c>
      <c r="L107" s="20">
        <f t="shared" si="9"/>
        <v>1.1472061392592017</v>
      </c>
      <c r="M107" s="20">
        <f t="shared" si="12"/>
        <v>2.6183873701329583</v>
      </c>
      <c r="P107" s="18">
        <f t="shared" si="10"/>
        <v>-14.041122977606205</v>
      </c>
    </row>
    <row r="108" spans="1:22" x14ac:dyDescent="0.15">
      <c r="A108" s="18">
        <v>53.5</v>
      </c>
      <c r="B108" s="18">
        <v>106</v>
      </c>
      <c r="D108">
        <v>595.35064697265602</v>
      </c>
      <c r="E108">
        <v>537.3173828125</v>
      </c>
      <c r="F108">
        <v>478.99548339843801</v>
      </c>
      <c r="G108">
        <v>473.15859985351602</v>
      </c>
      <c r="I108" s="19">
        <f t="shared" si="7"/>
        <v>116.35516357421801</v>
      </c>
      <c r="J108" s="19">
        <f t="shared" si="7"/>
        <v>64.158782958983977</v>
      </c>
      <c r="K108" s="19">
        <f t="shared" si="8"/>
        <v>71.444015502929233</v>
      </c>
      <c r="L108" s="20">
        <f t="shared" si="9"/>
        <v>1.113550042690221</v>
      </c>
      <c r="M108" s="20">
        <f t="shared" si="12"/>
        <v>2.5986103417797679</v>
      </c>
      <c r="P108" s="18">
        <f t="shared" si="10"/>
        <v>-14.690381818170337</v>
      </c>
    </row>
    <row r="109" spans="1:22" x14ac:dyDescent="0.15">
      <c r="A109" s="18">
        <v>54</v>
      </c>
      <c r="B109" s="18">
        <v>107</v>
      </c>
      <c r="D109">
        <v>589.667724609375</v>
      </c>
      <c r="E109">
        <v>534.01599121093795</v>
      </c>
      <c r="F109">
        <v>478.66152954101602</v>
      </c>
      <c r="G109">
        <v>473.04458618164102</v>
      </c>
      <c r="I109" s="19">
        <f t="shared" si="7"/>
        <v>111.00619506835898</v>
      </c>
      <c r="J109" s="19">
        <f t="shared" si="7"/>
        <v>60.971405029296932</v>
      </c>
      <c r="K109" s="19">
        <f t="shared" si="8"/>
        <v>68.32621154785113</v>
      </c>
      <c r="L109" s="20">
        <f t="shared" si="9"/>
        <v>1.1206271450529997</v>
      </c>
      <c r="M109" s="20">
        <f t="shared" si="12"/>
        <v>2.6195665123583365</v>
      </c>
      <c r="P109" s="18">
        <f t="shared" si="10"/>
        <v>-14.002412990421211</v>
      </c>
    </row>
    <row r="110" spans="1:22" x14ac:dyDescent="0.15">
      <c r="A110" s="18">
        <v>54.5</v>
      </c>
      <c r="B110" s="18">
        <v>108</v>
      </c>
      <c r="D110">
        <v>593.97033691406295</v>
      </c>
      <c r="E110">
        <v>537.71490478515602</v>
      </c>
      <c r="F110">
        <v>478.18569946289102</v>
      </c>
      <c r="G110">
        <v>472.57723999023398</v>
      </c>
      <c r="I110" s="19">
        <f t="shared" si="7"/>
        <v>115.78463745117193</v>
      </c>
      <c r="J110" s="19">
        <f t="shared" si="7"/>
        <v>65.137664794922046</v>
      </c>
      <c r="K110" s="19">
        <f t="shared" si="8"/>
        <v>70.1882720947265</v>
      </c>
      <c r="L110" s="20">
        <f t="shared" si="9"/>
        <v>1.0775374326928311</v>
      </c>
      <c r="M110" s="20">
        <f t="shared" si="12"/>
        <v>2.5903558682139582</v>
      </c>
      <c r="P110" s="18">
        <f t="shared" si="10"/>
        <v>-14.961367420309108</v>
      </c>
    </row>
    <row r="111" spans="1:22" x14ac:dyDescent="0.15">
      <c r="A111" s="18">
        <v>55</v>
      </c>
      <c r="B111" s="18">
        <v>109</v>
      </c>
      <c r="D111">
        <v>597.86993408203102</v>
      </c>
      <c r="E111">
        <v>539.76568603515602</v>
      </c>
      <c r="F111">
        <v>478.48373413085898</v>
      </c>
      <c r="G111">
        <v>472.74185180664102</v>
      </c>
      <c r="I111" s="19">
        <f t="shared" si="7"/>
        <v>119.38619995117205</v>
      </c>
      <c r="J111" s="19">
        <f t="shared" si="7"/>
        <v>67.023834228515</v>
      </c>
      <c r="K111" s="19">
        <f t="shared" si="8"/>
        <v>72.469515991211551</v>
      </c>
      <c r="L111" s="20">
        <f t="shared" si="9"/>
        <v>1.0812499288556028</v>
      </c>
      <c r="M111" s="20">
        <f t="shared" si="12"/>
        <v>2.6079474325925203</v>
      </c>
      <c r="P111" s="18">
        <f t="shared" si="10"/>
        <v>-14.383855041393398</v>
      </c>
    </row>
    <row r="112" spans="1:22" x14ac:dyDescent="0.15">
      <c r="A112" s="18">
        <v>55.5</v>
      </c>
      <c r="B112" s="18">
        <v>110</v>
      </c>
      <c r="D112">
        <v>597.5546875</v>
      </c>
      <c r="E112">
        <v>539.43084716796898</v>
      </c>
      <c r="F112">
        <v>478.24102783203102</v>
      </c>
      <c r="G112">
        <v>472.79794311523398</v>
      </c>
      <c r="I112" s="19">
        <f t="shared" si="7"/>
        <v>119.31365966796898</v>
      </c>
      <c r="J112" s="19">
        <f t="shared" si="7"/>
        <v>66.632904052735</v>
      </c>
      <c r="K112" s="19">
        <f t="shared" si="8"/>
        <v>72.670626831054477</v>
      </c>
      <c r="L112" s="20">
        <f t="shared" si="9"/>
        <v>1.0906117310081678</v>
      </c>
      <c r="M112" s="20">
        <f t="shared" si="12"/>
        <v>2.6311883029608749</v>
      </c>
      <c r="P112" s="18">
        <f t="shared" si="10"/>
        <v>-13.620881945557944</v>
      </c>
    </row>
    <row r="113" spans="1:16" x14ac:dyDescent="0.15">
      <c r="A113" s="18">
        <v>56</v>
      </c>
      <c r="B113" s="18">
        <v>111</v>
      </c>
      <c r="D113">
        <v>598.26507568359398</v>
      </c>
      <c r="E113">
        <v>540.10260009765602</v>
      </c>
      <c r="F113">
        <v>478.95541381835898</v>
      </c>
      <c r="G113">
        <v>472.75314331054699</v>
      </c>
      <c r="I113" s="19">
        <f t="shared" si="7"/>
        <v>119.309661865235</v>
      </c>
      <c r="J113" s="19">
        <f t="shared" si="7"/>
        <v>67.349456787109034</v>
      </c>
      <c r="K113" s="19">
        <f t="shared" si="8"/>
        <v>72.165042114258682</v>
      </c>
      <c r="L113" s="20">
        <f t="shared" si="9"/>
        <v>1.0715014724227347</v>
      </c>
      <c r="M113" s="20">
        <f t="shared" si="12"/>
        <v>2.625957112591232</v>
      </c>
      <c r="P113" s="18">
        <f t="shared" si="10"/>
        <v>-13.792616370644954</v>
      </c>
    </row>
    <row r="114" spans="1:16" x14ac:dyDescent="0.15">
      <c r="A114" s="18">
        <v>56.5</v>
      </c>
      <c r="B114" s="18">
        <v>112</v>
      </c>
      <c r="D114">
        <v>598.70104980468795</v>
      </c>
      <c r="E114">
        <v>540.75</v>
      </c>
      <c r="F114">
        <v>479.17666625976602</v>
      </c>
      <c r="G114">
        <v>473.45022583007801</v>
      </c>
      <c r="I114" s="19">
        <f t="shared" si="7"/>
        <v>119.52438354492193</v>
      </c>
      <c r="J114" s="19">
        <f t="shared" si="7"/>
        <v>67.299774169921989</v>
      </c>
      <c r="K114" s="19">
        <f t="shared" si="8"/>
        <v>72.41454162597654</v>
      </c>
      <c r="L114" s="20">
        <f t="shared" si="9"/>
        <v>1.0759997714574869</v>
      </c>
      <c r="M114" s="20">
        <f t="shared" si="12"/>
        <v>2.6443344798417745</v>
      </c>
      <c r="P114" s="18">
        <f t="shared" si="10"/>
        <v>-13.189306917848235</v>
      </c>
    </row>
    <row r="115" spans="1:16" x14ac:dyDescent="0.15">
      <c r="A115" s="18">
        <v>57</v>
      </c>
      <c r="B115" s="18">
        <v>113</v>
      </c>
      <c r="D115">
        <v>599.05242919921898</v>
      </c>
      <c r="E115">
        <v>541.31237792968795</v>
      </c>
      <c r="F115">
        <v>479.24798583984398</v>
      </c>
      <c r="G115">
        <v>473.76443481445301</v>
      </c>
      <c r="I115" s="19">
        <f t="shared" si="7"/>
        <v>119.804443359375</v>
      </c>
      <c r="J115" s="19">
        <f t="shared" si="7"/>
        <v>67.547943115234943</v>
      </c>
      <c r="K115" s="19">
        <f t="shared" si="8"/>
        <v>72.520883178710534</v>
      </c>
      <c r="L115" s="20">
        <f t="shared" si="9"/>
        <v>1.0736208955318134</v>
      </c>
      <c r="M115" s="20">
        <f t="shared" si="12"/>
        <v>2.6558346721318911</v>
      </c>
      <c r="P115" s="18">
        <f t="shared" si="10"/>
        <v>-12.811767816462401</v>
      </c>
    </row>
    <row r="116" spans="1:16" x14ac:dyDescent="0.15">
      <c r="A116" s="18">
        <v>57.5</v>
      </c>
      <c r="B116" s="18">
        <v>114</v>
      </c>
      <c r="D116">
        <v>598.33349609375</v>
      </c>
      <c r="E116">
        <v>541.00921630859398</v>
      </c>
      <c r="F116">
        <v>478.39886474609398</v>
      </c>
      <c r="G116">
        <v>472.77630615234398</v>
      </c>
      <c r="I116" s="19">
        <f t="shared" si="7"/>
        <v>119.93463134765602</v>
      </c>
      <c r="J116" s="19">
        <f t="shared" si="7"/>
        <v>68.23291015625</v>
      </c>
      <c r="K116" s="19">
        <f t="shared" si="8"/>
        <v>72.171594238281017</v>
      </c>
      <c r="L116" s="20">
        <f t="shared" si="9"/>
        <v>1.0577241110339808</v>
      </c>
      <c r="M116" s="20">
        <f t="shared" si="12"/>
        <v>2.653816955849849</v>
      </c>
      <c r="P116" s="18">
        <f t="shared" si="10"/>
        <v>-12.878007299486386</v>
      </c>
    </row>
    <row r="117" spans="1:16" x14ac:dyDescent="0.15">
      <c r="A117" s="18">
        <v>58</v>
      </c>
      <c r="B117" s="18">
        <v>115</v>
      </c>
      <c r="D117">
        <v>596.88037109375</v>
      </c>
      <c r="E117">
        <v>539.13775634765602</v>
      </c>
      <c r="F117">
        <v>478.21673583984398</v>
      </c>
      <c r="G117">
        <v>472.44027709960898</v>
      </c>
      <c r="I117" s="19">
        <f t="shared" si="7"/>
        <v>118.66363525390602</v>
      </c>
      <c r="J117" s="19">
        <f t="shared" si="7"/>
        <v>66.697479248047046</v>
      </c>
      <c r="K117" s="19">
        <f t="shared" si="8"/>
        <v>71.975399780273094</v>
      </c>
      <c r="L117" s="20">
        <f t="shared" si="9"/>
        <v>1.0791322339574114</v>
      </c>
      <c r="M117" s="20">
        <f t="shared" si="12"/>
        <v>2.6891041469890693</v>
      </c>
      <c r="P117" s="18">
        <f t="shared" si="10"/>
        <v>-11.719566284149561</v>
      </c>
    </row>
    <row r="118" spans="1:16" x14ac:dyDescent="0.15">
      <c r="A118" s="18">
        <v>58.5</v>
      </c>
      <c r="B118" s="18">
        <v>116</v>
      </c>
      <c r="D118">
        <v>597.38983154296898</v>
      </c>
      <c r="E118">
        <v>538.90081787109398</v>
      </c>
      <c r="F118">
        <v>478.07150268554699</v>
      </c>
      <c r="G118">
        <v>472.34317016601602</v>
      </c>
      <c r="I118" s="19">
        <f t="shared" si="7"/>
        <v>119.31832885742199</v>
      </c>
      <c r="J118" s="19">
        <f t="shared" si="7"/>
        <v>66.557647705077954</v>
      </c>
      <c r="K118" s="19">
        <f t="shared" si="8"/>
        <v>72.727975463867423</v>
      </c>
      <c r="L118" s="20">
        <f t="shared" si="9"/>
        <v>1.0927065179065623</v>
      </c>
      <c r="M118" s="20">
        <f t="shared" si="12"/>
        <v>2.7165574991540105</v>
      </c>
      <c r="P118" s="18">
        <f t="shared" si="10"/>
        <v>-10.818301883963116</v>
      </c>
    </row>
    <row r="119" spans="1:16" x14ac:dyDescent="0.15">
      <c r="A119" s="18">
        <v>59</v>
      </c>
      <c r="B119" s="18">
        <v>117</v>
      </c>
      <c r="D119">
        <v>596.75244140625</v>
      </c>
      <c r="E119">
        <v>539.07098388671898</v>
      </c>
      <c r="F119">
        <v>478.65945434570301</v>
      </c>
      <c r="G119">
        <v>472.82559204101602</v>
      </c>
      <c r="I119" s="19">
        <f t="shared" si="7"/>
        <v>118.09298706054699</v>
      </c>
      <c r="J119" s="19">
        <f t="shared" si="7"/>
        <v>66.245391845702954</v>
      </c>
      <c r="K119" s="19">
        <f t="shared" si="8"/>
        <v>71.721212768554921</v>
      </c>
      <c r="L119" s="20">
        <f t="shared" si="9"/>
        <v>1.0826596502833903</v>
      </c>
      <c r="M119" s="20">
        <f t="shared" si="12"/>
        <v>2.7203896997466286</v>
      </c>
      <c r="P119" s="18">
        <f t="shared" si="10"/>
        <v>-10.692494807736164</v>
      </c>
    </row>
    <row r="120" spans="1:16" x14ac:dyDescent="0.15">
      <c r="A120" s="18">
        <v>59.5</v>
      </c>
      <c r="B120" s="18">
        <v>118</v>
      </c>
      <c r="D120">
        <v>596.302734375</v>
      </c>
      <c r="E120">
        <v>539.10430908203102</v>
      </c>
      <c r="F120">
        <v>478.87261962890602</v>
      </c>
      <c r="G120">
        <v>473.21731567382801</v>
      </c>
      <c r="I120" s="19">
        <f t="shared" si="7"/>
        <v>117.43011474609398</v>
      </c>
      <c r="J120" s="19">
        <f t="shared" si="7"/>
        <v>65.886993408203011</v>
      </c>
      <c r="K120" s="19">
        <f t="shared" si="8"/>
        <v>71.309219360351875</v>
      </c>
      <c r="L120" s="20">
        <f t="shared" si="9"/>
        <v>1.0822958473542033</v>
      </c>
      <c r="M120" s="20">
        <f t="shared" si="12"/>
        <v>2.7339049650332319</v>
      </c>
      <c r="P120" s="18">
        <f t="shared" si="10"/>
        <v>-10.248802999584351</v>
      </c>
    </row>
    <row r="121" spans="1:16" x14ac:dyDescent="0.15">
      <c r="A121" s="18">
        <v>60</v>
      </c>
      <c r="B121" s="18">
        <v>119</v>
      </c>
      <c r="D121">
        <v>595.44110107421898</v>
      </c>
      <c r="E121">
        <v>537.80169677734398</v>
      </c>
      <c r="F121">
        <v>479.68222045898398</v>
      </c>
      <c r="G121">
        <v>473.74694824218801</v>
      </c>
      <c r="I121" s="19">
        <f t="shared" si="7"/>
        <v>115.758880615235</v>
      </c>
      <c r="J121" s="19">
        <f t="shared" si="7"/>
        <v>64.054748535155966</v>
      </c>
      <c r="K121" s="19">
        <f t="shared" si="8"/>
        <v>70.920556640625819</v>
      </c>
      <c r="L121" s="20">
        <f t="shared" si="9"/>
        <v>1.1071865593493293</v>
      </c>
      <c r="M121" s="20">
        <f t="shared" si="12"/>
        <v>2.772674745244148</v>
      </c>
      <c r="P121" s="18">
        <f t="shared" si="10"/>
        <v>-8.9760322830168668</v>
      </c>
    </row>
    <row r="122" spans="1:16" x14ac:dyDescent="0.15">
      <c r="A122" s="18">
        <v>60.5</v>
      </c>
      <c r="B122" s="18">
        <v>120</v>
      </c>
      <c r="D122">
        <v>592.98449707031295</v>
      </c>
      <c r="E122">
        <v>537.10925292968795</v>
      </c>
      <c r="F122">
        <v>478.77554321289102</v>
      </c>
      <c r="G122">
        <v>472.84271240234398</v>
      </c>
      <c r="I122" s="19">
        <f t="shared" si="7"/>
        <v>114.20895385742193</v>
      </c>
      <c r="J122" s="19">
        <f t="shared" si="7"/>
        <v>64.266540527343977</v>
      </c>
      <c r="K122" s="19">
        <f t="shared" si="8"/>
        <v>69.222375488281159</v>
      </c>
      <c r="L122" s="20">
        <f t="shared" si="9"/>
        <v>1.0771137658923555</v>
      </c>
      <c r="M122" s="20">
        <f t="shared" si="12"/>
        <v>2.7564810200029646</v>
      </c>
      <c r="P122" s="18">
        <f t="shared" si="10"/>
        <v>-9.5076550873502992</v>
      </c>
    </row>
    <row r="123" spans="1:16" x14ac:dyDescent="0.15">
      <c r="A123" s="18">
        <v>61</v>
      </c>
      <c r="B123" s="18">
        <v>121</v>
      </c>
      <c r="D123">
        <v>595.73913574218795</v>
      </c>
      <c r="E123">
        <v>538.81646728515602</v>
      </c>
      <c r="F123">
        <v>478.77478027343801</v>
      </c>
      <c r="G123">
        <v>472.995849609375</v>
      </c>
      <c r="I123" s="19">
        <f t="shared" si="7"/>
        <v>116.96435546874994</v>
      </c>
      <c r="J123" s="19">
        <f t="shared" si="7"/>
        <v>65.820617675781023</v>
      </c>
      <c r="K123" s="19">
        <f t="shared" si="8"/>
        <v>70.889923095703239</v>
      </c>
      <c r="L123" s="20">
        <f t="shared" si="9"/>
        <v>1.0770169834153271</v>
      </c>
      <c r="M123" s="20">
        <f t="shared" si="12"/>
        <v>2.7702633057417261</v>
      </c>
      <c r="P123" s="18">
        <f t="shared" si="10"/>
        <v>-9.0551972812902513</v>
      </c>
    </row>
    <row r="124" spans="1:16" x14ac:dyDescent="0.15">
      <c r="A124" s="18">
        <v>61.5</v>
      </c>
      <c r="B124" s="18">
        <v>122</v>
      </c>
      <c r="D124">
        <v>593.53948974609398</v>
      </c>
      <c r="E124">
        <v>538.72845458984398</v>
      </c>
      <c r="F124">
        <v>478.85964965820301</v>
      </c>
      <c r="G124">
        <v>473.06753540039102</v>
      </c>
      <c r="I124" s="19">
        <f t="shared" si="7"/>
        <v>114.67984008789097</v>
      </c>
      <c r="J124" s="19">
        <f t="shared" si="7"/>
        <v>65.660919189452954</v>
      </c>
      <c r="K124" s="19">
        <f t="shared" si="8"/>
        <v>68.717196655273909</v>
      </c>
      <c r="L124" s="20">
        <f t="shared" si="9"/>
        <v>1.0465463704064606</v>
      </c>
      <c r="M124" s="20">
        <f t="shared" si="12"/>
        <v>2.7536717609486496</v>
      </c>
      <c r="P124" s="18">
        <f t="shared" si="10"/>
        <v>-9.5998800790869652</v>
      </c>
    </row>
    <row r="125" spans="1:16" x14ac:dyDescent="0.15">
      <c r="A125" s="18">
        <v>62</v>
      </c>
      <c r="B125" s="18">
        <v>123</v>
      </c>
      <c r="D125">
        <v>594.15338134765602</v>
      </c>
      <c r="E125">
        <v>539.73822021484398</v>
      </c>
      <c r="F125">
        <v>478.59716796875</v>
      </c>
      <c r="G125">
        <v>473.03799438476602</v>
      </c>
      <c r="I125" s="19">
        <f t="shared" si="7"/>
        <v>115.55621337890602</v>
      </c>
      <c r="J125" s="19">
        <f t="shared" si="7"/>
        <v>66.700225830077954</v>
      </c>
      <c r="K125" s="19">
        <f t="shared" si="8"/>
        <v>68.86605529785146</v>
      </c>
      <c r="L125" s="20">
        <f t="shared" si="9"/>
        <v>1.0324710964741117</v>
      </c>
      <c r="M125" s="20">
        <f t="shared" si="12"/>
        <v>2.7534755552320913</v>
      </c>
      <c r="P125" s="18">
        <f t="shared" si="10"/>
        <v>-9.6063213044202005</v>
      </c>
    </row>
    <row r="126" spans="1:16" x14ac:dyDescent="0.15">
      <c r="A126" s="18">
        <v>62.5</v>
      </c>
      <c r="B126" s="18">
        <v>124</v>
      </c>
      <c r="D126">
        <v>592.82110595703102</v>
      </c>
      <c r="E126">
        <v>538.65295410156295</v>
      </c>
      <c r="F126">
        <v>478.13037109375</v>
      </c>
      <c r="G126">
        <v>472.20245361328102</v>
      </c>
      <c r="I126" s="19">
        <f t="shared" si="7"/>
        <v>114.69073486328102</v>
      </c>
      <c r="J126" s="19">
        <f t="shared" si="7"/>
        <v>66.450500488281932</v>
      </c>
      <c r="K126" s="19">
        <f t="shared" si="8"/>
        <v>68.175384521483664</v>
      </c>
      <c r="L126" s="20">
        <f t="shared" si="9"/>
        <v>1.0259574272658172</v>
      </c>
      <c r="M126" s="20">
        <f t="shared" si="12"/>
        <v>2.7608409542395869</v>
      </c>
      <c r="P126" s="18">
        <f t="shared" si="10"/>
        <v>-9.364523075965554</v>
      </c>
    </row>
    <row r="127" spans="1:16" x14ac:dyDescent="0.15">
      <c r="A127" s="18">
        <v>63</v>
      </c>
      <c r="B127" s="18">
        <v>125</v>
      </c>
      <c r="D127">
        <v>593.102783203125</v>
      </c>
      <c r="E127">
        <v>539.033447265625</v>
      </c>
      <c r="F127">
        <v>477.99963378906301</v>
      </c>
      <c r="G127">
        <v>472.23254394531301</v>
      </c>
      <c r="I127" s="19">
        <f t="shared" si="7"/>
        <v>115.10314941406199</v>
      </c>
      <c r="J127" s="19">
        <f t="shared" si="7"/>
        <v>66.800903320311988</v>
      </c>
      <c r="K127" s="19">
        <f t="shared" si="8"/>
        <v>68.342517089843597</v>
      </c>
      <c r="L127" s="20">
        <f t="shared" si="9"/>
        <v>1.0230777383673919</v>
      </c>
      <c r="M127" s="20">
        <f t="shared" si="12"/>
        <v>2.7718403335569519</v>
      </c>
      <c r="P127" s="18">
        <f t="shared" si="10"/>
        <v>-9.0034251326860488</v>
      </c>
    </row>
    <row r="128" spans="1:16" x14ac:dyDescent="0.15">
      <c r="A128" s="18">
        <v>63.5</v>
      </c>
      <c r="B128" s="18">
        <v>126</v>
      </c>
      <c r="D128">
        <v>592.08923339843795</v>
      </c>
      <c r="E128">
        <v>538.75225830078102</v>
      </c>
      <c r="F128">
        <v>478.30648803710898</v>
      </c>
      <c r="G128">
        <v>472.34561157226602</v>
      </c>
      <c r="I128" s="19">
        <f t="shared" si="7"/>
        <v>113.78274536132898</v>
      </c>
      <c r="J128" s="19">
        <f t="shared" si="7"/>
        <v>66.406646728515</v>
      </c>
      <c r="K128" s="19">
        <f t="shared" si="8"/>
        <v>67.298092651368478</v>
      </c>
      <c r="L128" s="20">
        <f t="shared" si="9"/>
        <v>1.0134240466394562</v>
      </c>
      <c r="M128" s="20">
        <f t="shared" si="12"/>
        <v>2.7760657100448061</v>
      </c>
      <c r="P128" s="18">
        <f t="shared" si="10"/>
        <v>-8.8647105093129888</v>
      </c>
    </row>
    <row r="129" spans="1:16" x14ac:dyDescent="0.15">
      <c r="A129" s="18">
        <v>64</v>
      </c>
      <c r="B129" s="18">
        <v>127</v>
      </c>
      <c r="D129">
        <v>590.62701416015602</v>
      </c>
      <c r="E129">
        <v>538.27453613281295</v>
      </c>
      <c r="F129">
        <v>478.41937255859398</v>
      </c>
      <c r="G129">
        <v>472.60226440429699</v>
      </c>
      <c r="I129" s="19">
        <f t="shared" si="7"/>
        <v>112.20764160156205</v>
      </c>
      <c r="J129" s="19">
        <f t="shared" si="7"/>
        <v>65.672271728515966</v>
      </c>
      <c r="K129" s="19">
        <f t="shared" si="8"/>
        <v>66.237051391600872</v>
      </c>
      <c r="L129" s="20">
        <f t="shared" si="9"/>
        <v>1.0085999714677096</v>
      </c>
      <c r="M129" s="20">
        <f t="shared" si="12"/>
        <v>2.7851207030888494</v>
      </c>
      <c r="P129" s="18">
        <f t="shared" si="10"/>
        <v>-8.5674447027367737</v>
      </c>
    </row>
    <row r="130" spans="1:16" x14ac:dyDescent="0.15">
      <c r="A130" s="18">
        <v>64.5</v>
      </c>
      <c r="B130" s="18">
        <v>128</v>
      </c>
      <c r="D130">
        <v>590.9326171875</v>
      </c>
      <c r="E130">
        <v>537.93914794921898</v>
      </c>
      <c r="F130">
        <v>479.26718139648398</v>
      </c>
      <c r="G130">
        <v>473.37515258789102</v>
      </c>
      <c r="I130" s="19">
        <f t="shared" ref="I130:J152" si="13">D130-F130</f>
        <v>111.66543579101602</v>
      </c>
      <c r="J130" s="19">
        <f t="shared" si="13"/>
        <v>64.563995361327954</v>
      </c>
      <c r="K130" s="19">
        <f t="shared" ref="K130:K152" si="14">I130-0.7*J130</f>
        <v>66.47063903808646</v>
      </c>
      <c r="L130" s="20">
        <f t="shared" ref="L130:L152" si="15">K130/J130</f>
        <v>1.0295310670612638</v>
      </c>
      <c r="M130" s="20">
        <f t="shared" si="12"/>
        <v>2.8199308668981939</v>
      </c>
      <c r="P130" s="18">
        <f t="shared" si="10"/>
        <v>-7.4246639881074907</v>
      </c>
    </row>
    <row r="131" spans="1:16" x14ac:dyDescent="0.15">
      <c r="A131" s="18">
        <v>65</v>
      </c>
      <c r="B131" s="18">
        <v>129</v>
      </c>
      <c r="D131">
        <v>593.43176269531295</v>
      </c>
      <c r="E131">
        <v>539.61981201171898</v>
      </c>
      <c r="F131">
        <v>479.07525634765602</v>
      </c>
      <c r="G131">
        <v>473.19586181640602</v>
      </c>
      <c r="I131" s="19">
        <f t="shared" si="13"/>
        <v>114.35650634765693</v>
      </c>
      <c r="J131" s="19">
        <f t="shared" si="13"/>
        <v>66.423950195312955</v>
      </c>
      <c r="K131" s="19">
        <f t="shared" si="14"/>
        <v>67.859741210937869</v>
      </c>
      <c r="L131" s="20">
        <f t="shared" si="15"/>
        <v>1.0216155620285019</v>
      </c>
      <c r="M131" s="20">
        <f t="shared" si="12"/>
        <v>2.8258944300812221</v>
      </c>
      <c r="P131" s="18">
        <f t="shared" si="10"/>
        <v>-7.2288865412283592</v>
      </c>
    </row>
    <row r="132" spans="1:16" x14ac:dyDescent="0.15">
      <c r="A132" s="18">
        <v>65.5</v>
      </c>
      <c r="B132" s="18">
        <v>130</v>
      </c>
      <c r="D132">
        <v>593.474853515625</v>
      </c>
      <c r="E132">
        <v>539.32232666015602</v>
      </c>
      <c r="F132">
        <v>478.90103149414102</v>
      </c>
      <c r="G132">
        <v>472.99530029296898</v>
      </c>
      <c r="I132" s="19">
        <f t="shared" si="13"/>
        <v>114.57382202148398</v>
      </c>
      <c r="J132" s="19">
        <f t="shared" si="13"/>
        <v>66.327026367187045</v>
      </c>
      <c r="K132" s="19">
        <f t="shared" si="14"/>
        <v>68.144903564453045</v>
      </c>
      <c r="L132" s="20">
        <f t="shared" si="15"/>
        <v>1.0274077898080674</v>
      </c>
      <c r="M132" s="20">
        <f t="shared" si="12"/>
        <v>2.8455657260765781</v>
      </c>
      <c r="P132" s="18">
        <f t="shared" si="10"/>
        <v>-6.5830987816998494</v>
      </c>
    </row>
    <row r="133" spans="1:16" x14ac:dyDescent="0.15">
      <c r="A133" s="18">
        <v>66</v>
      </c>
      <c r="B133" s="18">
        <v>131</v>
      </c>
      <c r="D133">
        <v>594.50677490234398</v>
      </c>
      <c r="E133">
        <v>539.48840332031295</v>
      </c>
      <c r="F133">
        <v>478.60226440429699</v>
      </c>
      <c r="G133">
        <v>472.94186401367199</v>
      </c>
      <c r="I133" s="19">
        <f t="shared" si="13"/>
        <v>115.90451049804699</v>
      </c>
      <c r="J133" s="19">
        <f t="shared" si="13"/>
        <v>66.546539306640966</v>
      </c>
      <c r="K133" s="19">
        <f t="shared" si="14"/>
        <v>69.321932983398312</v>
      </c>
      <c r="L133" s="20">
        <f t="shared" si="15"/>
        <v>1.0417060557269335</v>
      </c>
      <c r="M133" s="20">
        <f t="shared" si="12"/>
        <v>2.8737430602112344</v>
      </c>
      <c r="P133" s="18">
        <f t="shared" si="10"/>
        <v>-5.6580668222091379</v>
      </c>
    </row>
    <row r="134" spans="1:16" x14ac:dyDescent="0.15">
      <c r="A134" s="18">
        <v>66.5</v>
      </c>
      <c r="B134" s="18">
        <v>132</v>
      </c>
      <c r="D134">
        <v>594.07897949218795</v>
      </c>
      <c r="E134">
        <v>538.074462890625</v>
      </c>
      <c r="F134">
        <v>478.38079833984398</v>
      </c>
      <c r="G134">
        <v>472.32925415039102</v>
      </c>
      <c r="I134" s="19">
        <f t="shared" si="13"/>
        <v>115.69818115234398</v>
      </c>
      <c r="J134" s="19">
        <f t="shared" si="13"/>
        <v>65.745208740233977</v>
      </c>
      <c r="K134" s="19">
        <f t="shared" si="14"/>
        <v>69.676535034180205</v>
      </c>
      <c r="L134" s="20">
        <f t="shared" si="15"/>
        <v>1.0597963923041038</v>
      </c>
      <c r="M134" s="20">
        <f t="shared" si="12"/>
        <v>2.9057124650041946</v>
      </c>
      <c r="P134" s="18">
        <f t="shared" ref="P134:P152" si="16">(M134-$O$2)/$O$2*100</f>
        <v>-4.6085452096229726</v>
      </c>
    </row>
    <row r="135" spans="1:16" x14ac:dyDescent="0.15">
      <c r="A135" s="18">
        <v>67</v>
      </c>
      <c r="B135" s="18">
        <v>133</v>
      </c>
      <c r="D135">
        <v>596.96667480468795</v>
      </c>
      <c r="E135">
        <v>540.247314453125</v>
      </c>
      <c r="F135">
        <v>478.39492797851602</v>
      </c>
      <c r="G135">
        <v>472.58248901367199</v>
      </c>
      <c r="I135" s="19">
        <f t="shared" si="13"/>
        <v>118.57174682617193</v>
      </c>
      <c r="J135" s="19">
        <f t="shared" si="13"/>
        <v>67.664825439453011</v>
      </c>
      <c r="K135" s="19">
        <f t="shared" si="14"/>
        <v>71.206369018554824</v>
      </c>
      <c r="L135" s="20">
        <f t="shared" si="15"/>
        <v>1.0523395066210703</v>
      </c>
      <c r="M135" s="20">
        <f t="shared" si="12"/>
        <v>2.9121346475369512</v>
      </c>
      <c r="P135" s="18">
        <f t="shared" si="16"/>
        <v>-4.3977117764779905</v>
      </c>
    </row>
    <row r="136" spans="1:16" x14ac:dyDescent="0.15">
      <c r="A136" s="18">
        <v>67.5</v>
      </c>
      <c r="B136" s="18">
        <v>134</v>
      </c>
      <c r="D136">
        <v>603.34973144531295</v>
      </c>
      <c r="E136">
        <v>544.131103515625</v>
      </c>
      <c r="F136">
        <v>478.96838378906301</v>
      </c>
      <c r="G136">
        <v>472.88937377929699</v>
      </c>
      <c r="I136" s="19">
        <f t="shared" si="13"/>
        <v>124.38134765624994</v>
      </c>
      <c r="J136" s="19">
        <f t="shared" si="13"/>
        <v>71.241729736328011</v>
      </c>
      <c r="K136" s="19">
        <f t="shared" si="14"/>
        <v>74.512136840820347</v>
      </c>
      <c r="L136" s="20">
        <f t="shared" si="15"/>
        <v>1.045905779051076</v>
      </c>
      <c r="M136" s="20">
        <f t="shared" si="12"/>
        <v>2.9195799881827469</v>
      </c>
      <c r="P136" s="18">
        <f t="shared" si="16"/>
        <v>-4.1532891489241139</v>
      </c>
    </row>
    <row r="137" spans="1:16" x14ac:dyDescent="0.15">
      <c r="A137" s="18">
        <v>68</v>
      </c>
      <c r="B137" s="18">
        <v>135</v>
      </c>
      <c r="D137">
        <v>604.60198974609398</v>
      </c>
      <c r="E137">
        <v>543.05633544921898</v>
      </c>
      <c r="F137">
        <v>479.75015258789102</v>
      </c>
      <c r="G137">
        <v>474.13772583007801</v>
      </c>
      <c r="I137" s="19">
        <f t="shared" si="13"/>
        <v>124.85183715820295</v>
      </c>
      <c r="J137" s="19">
        <f t="shared" si="13"/>
        <v>68.918609619140966</v>
      </c>
      <c r="K137" s="19">
        <f t="shared" si="14"/>
        <v>76.60881042480429</v>
      </c>
      <c r="L137" s="20">
        <f t="shared" si="15"/>
        <v>1.1115838065823009</v>
      </c>
      <c r="M137" s="20">
        <f t="shared" si="12"/>
        <v>2.999137083929762</v>
      </c>
      <c r="P137" s="18">
        <f t="shared" si="16"/>
        <v>-1.541514173386701</v>
      </c>
    </row>
    <row r="138" spans="1:16" x14ac:dyDescent="0.15">
      <c r="A138" s="18">
        <v>68.5</v>
      </c>
      <c r="B138" s="18">
        <v>136</v>
      </c>
      <c r="D138">
        <v>601.09631347656295</v>
      </c>
      <c r="E138">
        <v>540.36529541015602</v>
      </c>
      <c r="F138">
        <v>479.66207885742199</v>
      </c>
      <c r="G138">
        <v>474.08392333984398</v>
      </c>
      <c r="I138" s="19">
        <f t="shared" si="13"/>
        <v>121.43423461914097</v>
      </c>
      <c r="J138" s="19">
        <f t="shared" si="13"/>
        <v>66.281372070312045</v>
      </c>
      <c r="K138" s="19">
        <f t="shared" si="14"/>
        <v>75.03727416992254</v>
      </c>
      <c r="L138" s="20">
        <f t="shared" si="15"/>
        <v>1.1321020043206429</v>
      </c>
      <c r="M138" s="20">
        <f t="shared" si="12"/>
        <v>3.0335343498838943</v>
      </c>
      <c r="P138" s="18">
        <f t="shared" si="16"/>
        <v>-0.41228845690774868</v>
      </c>
    </row>
    <row r="139" spans="1:16" x14ac:dyDescent="0.15">
      <c r="A139" s="18">
        <v>69</v>
      </c>
      <c r="B139" s="18">
        <v>137</v>
      </c>
      <c r="D139">
        <v>597.65283203125</v>
      </c>
      <c r="E139">
        <v>538.37445068359398</v>
      </c>
      <c r="F139">
        <v>478.93057250976602</v>
      </c>
      <c r="G139">
        <v>472.98703002929699</v>
      </c>
      <c r="I139" s="19">
        <f t="shared" si="13"/>
        <v>118.72225952148398</v>
      </c>
      <c r="J139" s="19">
        <f t="shared" si="13"/>
        <v>65.387420654296989</v>
      </c>
      <c r="K139" s="19">
        <f t="shared" si="14"/>
        <v>72.951065063476079</v>
      </c>
      <c r="L139" s="20">
        <f t="shared" si="15"/>
        <v>1.1156743045297359</v>
      </c>
      <c r="M139" s="20">
        <f t="shared" si="12"/>
        <v>3.0309857183087772</v>
      </c>
      <c r="P139" s="18">
        <f t="shared" si="16"/>
        <v>-0.49595732525008079</v>
      </c>
    </row>
    <row r="140" spans="1:16" x14ac:dyDescent="0.15">
      <c r="A140" s="18">
        <v>69.5</v>
      </c>
      <c r="B140" s="18">
        <v>138</v>
      </c>
      <c r="D140">
        <v>595.65911865234398</v>
      </c>
      <c r="E140">
        <v>537.04522705078102</v>
      </c>
      <c r="F140">
        <v>478.80657958984398</v>
      </c>
      <c r="G140">
        <v>472.87188720703102</v>
      </c>
      <c r="I140" s="19">
        <f t="shared" si="13"/>
        <v>116.8525390625</v>
      </c>
      <c r="J140" s="19">
        <f t="shared" si="13"/>
        <v>64.17333984375</v>
      </c>
      <c r="K140" s="19">
        <f t="shared" si="14"/>
        <v>71.931201171875003</v>
      </c>
      <c r="L140" s="20">
        <f t="shared" si="15"/>
        <v>1.1208891628052076</v>
      </c>
      <c r="M140" s="20">
        <f t="shared" si="12"/>
        <v>3.0500796448000393</v>
      </c>
      <c r="P140" s="18">
        <f t="shared" si="16"/>
        <v>0.1308760065398179</v>
      </c>
    </row>
    <row r="141" spans="1:16" x14ac:dyDescent="0.15">
      <c r="A141" s="18">
        <v>70</v>
      </c>
      <c r="B141" s="18">
        <v>139</v>
      </c>
      <c r="D141">
        <v>589.87701416015602</v>
      </c>
      <c r="E141">
        <v>534.74865722656295</v>
      </c>
      <c r="F141">
        <v>478.65457153320301</v>
      </c>
      <c r="G141">
        <v>472.72268676757801</v>
      </c>
      <c r="I141" s="19">
        <f t="shared" si="13"/>
        <v>111.22244262695301</v>
      </c>
      <c r="J141" s="19">
        <f t="shared" si="13"/>
        <v>62.025970458984943</v>
      </c>
      <c r="K141" s="19">
        <f t="shared" si="14"/>
        <v>67.804263305663554</v>
      </c>
      <c r="L141" s="20">
        <f t="shared" si="15"/>
        <v>1.0931592493260471</v>
      </c>
      <c r="M141" s="20">
        <f t="shared" si="12"/>
        <v>3.0362287995366692</v>
      </c>
      <c r="P141" s="18">
        <f t="shared" si="16"/>
        <v>-0.32383253591308092</v>
      </c>
    </row>
    <row r="142" spans="1:16" x14ac:dyDescent="0.15">
      <c r="A142" s="18">
        <v>70.5</v>
      </c>
      <c r="B142" s="18">
        <v>140</v>
      </c>
      <c r="D142">
        <v>589.55065917968795</v>
      </c>
      <c r="E142">
        <v>534.86138916015602</v>
      </c>
      <c r="F142">
        <v>479.59097290039102</v>
      </c>
      <c r="G142">
        <v>473.70706176757801</v>
      </c>
      <c r="I142" s="19">
        <f t="shared" si="13"/>
        <v>109.95968627929693</v>
      </c>
      <c r="J142" s="19">
        <f t="shared" si="13"/>
        <v>61.154327392578011</v>
      </c>
      <c r="K142" s="19">
        <f t="shared" si="14"/>
        <v>67.15165710449233</v>
      </c>
      <c r="L142" s="20">
        <f t="shared" si="15"/>
        <v>1.0980687707251635</v>
      </c>
      <c r="M142" s="20">
        <f t="shared" si="12"/>
        <v>3.0550173891515753</v>
      </c>
      <c r="P142" s="18">
        <f t="shared" si="16"/>
        <v>0.29297691044852575</v>
      </c>
    </row>
    <row r="143" spans="1:16" x14ac:dyDescent="0.15">
      <c r="A143" s="18">
        <v>71</v>
      </c>
      <c r="B143" s="18">
        <v>141</v>
      </c>
      <c r="D143">
        <v>588.50390625</v>
      </c>
      <c r="E143">
        <v>535.03436279296898</v>
      </c>
      <c r="F143">
        <v>479.52981567382801</v>
      </c>
      <c r="G143">
        <v>473.712890625</v>
      </c>
      <c r="I143" s="19">
        <f t="shared" si="13"/>
        <v>108.97409057617199</v>
      </c>
      <c r="J143" s="19">
        <f t="shared" si="13"/>
        <v>61.321472167968977</v>
      </c>
      <c r="K143" s="19">
        <f t="shared" si="14"/>
        <v>66.04906005859371</v>
      </c>
      <c r="L143" s="20">
        <f t="shared" si="15"/>
        <v>1.0770951466669805</v>
      </c>
      <c r="M143" s="20">
        <f t="shared" si="12"/>
        <v>3.0479228333091823</v>
      </c>
      <c r="P143" s="18">
        <f t="shared" si="16"/>
        <v>6.0070175508923247E-2</v>
      </c>
    </row>
    <row r="144" spans="1:16" x14ac:dyDescent="0.15">
      <c r="A144" s="18">
        <v>71.5</v>
      </c>
      <c r="B144" s="18">
        <v>142</v>
      </c>
      <c r="D144">
        <v>588.73059082031295</v>
      </c>
      <c r="E144">
        <v>534.933837890625</v>
      </c>
      <c r="F144">
        <v>478.66415405273398</v>
      </c>
      <c r="G144">
        <v>472.95617675781301</v>
      </c>
      <c r="I144" s="19">
        <f t="shared" si="13"/>
        <v>110.06643676757898</v>
      </c>
      <c r="J144" s="19">
        <f t="shared" si="13"/>
        <v>61.977661132811988</v>
      </c>
      <c r="K144" s="19">
        <f t="shared" si="14"/>
        <v>66.682073974610589</v>
      </c>
      <c r="L144" s="20">
        <f t="shared" si="15"/>
        <v>1.0759049753703598</v>
      </c>
      <c r="M144" s="20">
        <f t="shared" si="12"/>
        <v>3.0606117302283522</v>
      </c>
      <c r="P144" s="18">
        <f t="shared" si="16"/>
        <v>0.47663318763854856</v>
      </c>
    </row>
    <row r="145" spans="1:16" x14ac:dyDescent="0.15">
      <c r="A145" s="18">
        <v>72</v>
      </c>
      <c r="B145" s="18">
        <v>143</v>
      </c>
      <c r="D145">
        <v>589.15655517578102</v>
      </c>
      <c r="E145">
        <v>535.79443359375</v>
      </c>
      <c r="F145">
        <v>478.94656372070301</v>
      </c>
      <c r="G145">
        <v>472.90518188476602</v>
      </c>
      <c r="I145" s="19">
        <f t="shared" si="13"/>
        <v>110.20999145507801</v>
      </c>
      <c r="J145" s="19">
        <f t="shared" si="13"/>
        <v>62.889251708983977</v>
      </c>
      <c r="K145" s="19">
        <f t="shared" si="14"/>
        <v>66.187515258789233</v>
      </c>
      <c r="L145" s="20">
        <f t="shared" si="15"/>
        <v>1.052445584264029</v>
      </c>
      <c r="M145" s="20">
        <f t="shared" si="12"/>
        <v>3.0510314073378115</v>
      </c>
      <c r="P145" s="18">
        <f t="shared" si="16"/>
        <v>0.16212136002421321</v>
      </c>
    </row>
    <row r="146" spans="1:16" x14ac:dyDescent="0.15">
      <c r="A146" s="18">
        <v>72.5</v>
      </c>
      <c r="B146" s="18">
        <v>144</v>
      </c>
      <c r="D146">
        <v>589.21685791015602</v>
      </c>
      <c r="E146">
        <v>536.05407714843795</v>
      </c>
      <c r="F146">
        <v>479.14337158203102</v>
      </c>
      <c r="G146">
        <v>473.05307006835898</v>
      </c>
      <c r="I146" s="19">
        <f t="shared" si="13"/>
        <v>110.073486328125</v>
      </c>
      <c r="J146" s="19">
        <f t="shared" si="13"/>
        <v>63.001007080078978</v>
      </c>
      <c r="K146" s="19">
        <f t="shared" si="14"/>
        <v>65.972781372069718</v>
      </c>
      <c r="L146" s="20">
        <f t="shared" si="15"/>
        <v>1.0471702664723024</v>
      </c>
      <c r="M146" s="20">
        <f t="shared" si="12"/>
        <v>3.0596351577618752</v>
      </c>
      <c r="P146" s="18">
        <f t="shared" si="16"/>
        <v>0.44457335053923974</v>
      </c>
    </row>
    <row r="147" spans="1:16" x14ac:dyDescent="0.15">
      <c r="A147" s="18">
        <v>73</v>
      </c>
      <c r="B147" s="18">
        <v>145</v>
      </c>
      <c r="D147">
        <v>589.045654296875</v>
      </c>
      <c r="E147">
        <v>536.697265625</v>
      </c>
      <c r="F147">
        <v>479.62371826171898</v>
      </c>
      <c r="G147">
        <v>474.26583862304699</v>
      </c>
      <c r="I147" s="19">
        <f t="shared" si="13"/>
        <v>109.42193603515602</v>
      </c>
      <c r="J147" s="19">
        <f t="shared" si="13"/>
        <v>62.431427001953011</v>
      </c>
      <c r="K147" s="19">
        <f t="shared" si="14"/>
        <v>65.719937133788918</v>
      </c>
      <c r="L147" s="20">
        <f t="shared" si="15"/>
        <v>1.0526739542848034</v>
      </c>
      <c r="M147" s="20">
        <f t="shared" si="12"/>
        <v>3.0790179137901665</v>
      </c>
      <c r="P147" s="18">
        <f t="shared" si="16"/>
        <v>1.0808886493356711</v>
      </c>
    </row>
    <row r="148" spans="1:16" x14ac:dyDescent="0.15">
      <c r="A148" s="18">
        <v>73.5</v>
      </c>
      <c r="B148" s="18">
        <v>146</v>
      </c>
      <c r="D148">
        <v>588.37414550781295</v>
      </c>
      <c r="E148">
        <v>536.19274902343795</v>
      </c>
      <c r="F148">
        <v>479.31045532226602</v>
      </c>
      <c r="G148">
        <v>473.48712158203102</v>
      </c>
      <c r="I148" s="19">
        <f t="shared" si="13"/>
        <v>109.06369018554693</v>
      </c>
      <c r="J148" s="19">
        <f t="shared" si="13"/>
        <v>62.705627441406932</v>
      </c>
      <c r="K148" s="19">
        <f t="shared" si="14"/>
        <v>65.169750976562085</v>
      </c>
      <c r="L148" s="20">
        <f t="shared" si="15"/>
        <v>1.0392966889209054</v>
      </c>
      <c r="M148" s="20">
        <f t="shared" si="12"/>
        <v>3.0795197166420585</v>
      </c>
      <c r="P148" s="18">
        <f t="shared" si="16"/>
        <v>1.0973623041230738</v>
      </c>
    </row>
    <row r="149" spans="1:16" x14ac:dyDescent="0.15">
      <c r="A149" s="18">
        <v>74</v>
      </c>
      <c r="B149" s="18">
        <v>147</v>
      </c>
      <c r="D149">
        <v>589.28436279296898</v>
      </c>
      <c r="E149">
        <v>536.83093261718795</v>
      </c>
      <c r="F149">
        <v>478.94561767578102</v>
      </c>
      <c r="G149">
        <v>473.00244140625</v>
      </c>
      <c r="I149" s="19">
        <f t="shared" si="13"/>
        <v>110.33874511718795</v>
      </c>
      <c r="J149" s="19">
        <f t="shared" si="13"/>
        <v>63.828491210937955</v>
      </c>
      <c r="K149" s="19">
        <f t="shared" si="14"/>
        <v>65.658801269531381</v>
      </c>
      <c r="L149" s="20">
        <f t="shared" si="15"/>
        <v>1.0286754398211402</v>
      </c>
      <c r="M149" s="20">
        <f t="shared" si="12"/>
        <v>3.0827775357580833</v>
      </c>
      <c r="P149" s="18">
        <f t="shared" si="16"/>
        <v>1.2043130463814142</v>
      </c>
    </row>
    <row r="150" spans="1:16" x14ac:dyDescent="0.15">
      <c r="A150" s="18">
        <v>74.5</v>
      </c>
      <c r="B150" s="18">
        <v>148</v>
      </c>
      <c r="D150">
        <v>588.33831787109398</v>
      </c>
      <c r="E150">
        <v>535.99395751953102</v>
      </c>
      <c r="F150">
        <v>479.27395629882801</v>
      </c>
      <c r="G150">
        <v>473.20602416992199</v>
      </c>
      <c r="I150" s="19">
        <f t="shared" si="13"/>
        <v>109.06436157226597</v>
      </c>
      <c r="J150" s="19">
        <f t="shared" si="13"/>
        <v>62.787933349609034</v>
      </c>
      <c r="K150" s="19">
        <f t="shared" si="14"/>
        <v>65.112808227539645</v>
      </c>
      <c r="L150" s="20">
        <f t="shared" si="15"/>
        <v>1.0370274152038974</v>
      </c>
      <c r="M150" s="20">
        <f t="shared" si="12"/>
        <v>3.1050085793566309</v>
      </c>
      <c r="P150" s="18">
        <f t="shared" si="16"/>
        <v>1.9341346016503689</v>
      </c>
    </row>
    <row r="151" spans="1:16" x14ac:dyDescent="0.15">
      <c r="A151" s="18">
        <v>75</v>
      </c>
      <c r="B151" s="18">
        <v>149</v>
      </c>
      <c r="D151">
        <v>587.66589355468795</v>
      </c>
      <c r="E151">
        <v>536.298828125</v>
      </c>
      <c r="F151">
        <v>479.60772705078102</v>
      </c>
      <c r="G151">
        <v>473.37460327148398</v>
      </c>
      <c r="I151" s="19">
        <f t="shared" si="13"/>
        <v>108.05816650390693</v>
      </c>
      <c r="J151" s="19">
        <f t="shared" si="13"/>
        <v>62.924224853516023</v>
      </c>
      <c r="K151" s="19">
        <f t="shared" si="14"/>
        <v>64.011209106445719</v>
      </c>
      <c r="L151" s="20">
        <f t="shared" si="15"/>
        <v>1.0172744957202116</v>
      </c>
      <c r="M151" s="20">
        <f t="shared" si="12"/>
        <v>3.0991347280887349</v>
      </c>
      <c r="P151" s="18">
        <f t="shared" si="16"/>
        <v>1.7413023016842784</v>
      </c>
    </row>
    <row r="152" spans="1:16" x14ac:dyDescent="0.15">
      <c r="A152" s="18">
        <v>75.5</v>
      </c>
      <c r="B152" s="18">
        <v>150</v>
      </c>
      <c r="D152">
        <v>589.498046875</v>
      </c>
      <c r="E152">
        <v>538.16021728515602</v>
      </c>
      <c r="F152">
        <v>480.25192260742199</v>
      </c>
      <c r="G152">
        <v>474.17703247070301</v>
      </c>
      <c r="I152" s="19">
        <f t="shared" si="13"/>
        <v>109.24612426757801</v>
      </c>
      <c r="J152" s="19">
        <f t="shared" si="13"/>
        <v>63.983184814453011</v>
      </c>
      <c r="K152" s="19">
        <f t="shared" si="14"/>
        <v>64.457894897460903</v>
      </c>
      <c r="L152" s="20">
        <f t="shared" si="15"/>
        <v>1.007419294372178</v>
      </c>
      <c r="M152" s="20">
        <f t="shared" ref="M152" si="17">L152+ABS($N$2)*A152</f>
        <v>3.1031585949564917</v>
      </c>
      <c r="P152" s="18">
        <f t="shared" si="16"/>
        <v>1.8734015782028737</v>
      </c>
    </row>
    <row r="153" spans="1:16" x14ac:dyDescent="0.15">
      <c r="D153">
        <v>592.97662353515602</v>
      </c>
      <c r="E153">
        <v>540.8271484375</v>
      </c>
      <c r="F153">
        <v>479.40206909179699</v>
      </c>
      <c r="G153">
        <v>473.41638183593801</v>
      </c>
      <c r="I153" s="19"/>
      <c r="J153" s="19"/>
      <c r="K153" s="19"/>
      <c r="L153" s="20"/>
      <c r="M153" s="20"/>
    </row>
    <row r="154" spans="1:16" x14ac:dyDescent="0.15">
      <c r="D154">
        <v>592.722900390625</v>
      </c>
      <c r="E154">
        <v>540.89678955078102</v>
      </c>
      <c r="F154">
        <v>478.99002075195301</v>
      </c>
      <c r="G154">
        <v>473.28634643554699</v>
      </c>
      <c r="I154" s="19"/>
      <c r="J154" s="19"/>
      <c r="K154" s="19"/>
      <c r="L154" s="20"/>
      <c r="M154" s="20"/>
    </row>
    <row r="155" spans="1:16" x14ac:dyDescent="0.15">
      <c r="D155">
        <v>593.88684082031295</v>
      </c>
      <c r="E155">
        <v>541.62585449218795</v>
      </c>
      <c r="F155">
        <v>478.69857788085898</v>
      </c>
      <c r="G155">
        <v>472.72286987304699</v>
      </c>
      <c r="I155" s="19"/>
      <c r="J155" s="19"/>
      <c r="K155" s="19"/>
      <c r="L155" s="20"/>
      <c r="M155" s="20"/>
    </row>
    <row r="156" spans="1:16" x14ac:dyDescent="0.15">
      <c r="D156">
        <v>594.49365234375</v>
      </c>
      <c r="E156">
        <v>541.24353027343795</v>
      </c>
      <c r="F156">
        <v>479.17291259765602</v>
      </c>
      <c r="G156">
        <v>472.99227905273398</v>
      </c>
      <c r="I156" s="19"/>
      <c r="J156" s="19"/>
      <c r="K156" s="19"/>
      <c r="L156" s="20"/>
      <c r="M156" s="20"/>
    </row>
    <row r="157" spans="1:16" x14ac:dyDescent="0.15">
      <c r="D157">
        <v>592.96954345703102</v>
      </c>
      <c r="E157">
        <v>540.39208984375</v>
      </c>
      <c r="F157">
        <v>479.05944824218801</v>
      </c>
      <c r="G157">
        <v>473.27526855468801</v>
      </c>
      <c r="I157" s="19"/>
      <c r="J157" s="19"/>
      <c r="K157" s="19"/>
      <c r="L157" s="20"/>
      <c r="M157" s="20"/>
    </row>
    <row r="158" spans="1:16" x14ac:dyDescent="0.15">
      <c r="D158">
        <v>593.70465087890602</v>
      </c>
      <c r="E158">
        <v>540.91271972656295</v>
      </c>
      <c r="F158">
        <v>480.17761230468801</v>
      </c>
      <c r="G158">
        <v>473.96612548828102</v>
      </c>
      <c r="I158" s="19"/>
      <c r="J158" s="19"/>
      <c r="K158" s="19"/>
      <c r="L158" s="20"/>
      <c r="M158" s="20"/>
    </row>
    <row r="159" spans="1:16" x14ac:dyDescent="0.15">
      <c r="D159">
        <v>596.90222167968795</v>
      </c>
      <c r="E159">
        <v>542.89483642578102</v>
      </c>
      <c r="F159">
        <v>480.11929321289102</v>
      </c>
      <c r="G159">
        <v>474.29333496093801</v>
      </c>
      <c r="I159" s="19"/>
      <c r="J159" s="19"/>
      <c r="K159" s="19"/>
      <c r="L159" s="20"/>
      <c r="M159" s="20"/>
    </row>
    <row r="160" spans="1:16" x14ac:dyDescent="0.15">
      <c r="D160">
        <v>598.23840332031295</v>
      </c>
      <c r="E160">
        <v>542.98297119140602</v>
      </c>
      <c r="F160">
        <v>480.13244628906301</v>
      </c>
      <c r="G160">
        <v>474.129638671875</v>
      </c>
      <c r="I160" s="19"/>
      <c r="J160" s="19"/>
      <c r="K160" s="19"/>
      <c r="L160" s="20"/>
      <c r="M160" s="20"/>
    </row>
    <row r="161" spans="4:13" x14ac:dyDescent="0.15">
      <c r="D161">
        <v>598.57989501953102</v>
      </c>
      <c r="E161">
        <v>541.73419189453102</v>
      </c>
      <c r="F161">
        <v>479.17196655273398</v>
      </c>
      <c r="G161">
        <v>473.49444580078102</v>
      </c>
      <c r="I161" s="19"/>
      <c r="J161" s="19"/>
      <c r="K161" s="19"/>
      <c r="L161" s="20"/>
      <c r="M161" s="20"/>
    </row>
    <row r="162" spans="4:13" x14ac:dyDescent="0.15">
      <c r="D162">
        <v>598.79205322265602</v>
      </c>
      <c r="E162">
        <v>540.87072753906295</v>
      </c>
      <c r="F162">
        <v>479.1279296875</v>
      </c>
      <c r="G162">
        <v>473.27902221679699</v>
      </c>
      <c r="I162" s="19"/>
      <c r="J162" s="19"/>
      <c r="K162" s="19"/>
      <c r="L162" s="20"/>
      <c r="M162" s="20"/>
    </row>
    <row r="163" spans="4:13" x14ac:dyDescent="0.15">
      <c r="D163">
        <v>598.92706298828102</v>
      </c>
      <c r="E163">
        <v>540.74755859375</v>
      </c>
      <c r="F163">
        <v>479.69445800781301</v>
      </c>
      <c r="G163">
        <v>474.03839111328102</v>
      </c>
      <c r="I163" s="19"/>
      <c r="J163" s="19"/>
      <c r="K163" s="19"/>
      <c r="L163" s="20"/>
      <c r="M163" s="20"/>
    </row>
    <row r="164" spans="4:13" x14ac:dyDescent="0.15">
      <c r="D164">
        <v>601.15594482421898</v>
      </c>
      <c r="E164">
        <v>541.70843505859398</v>
      </c>
      <c r="F164">
        <v>480.56369018554699</v>
      </c>
      <c r="G164">
        <v>474.701416015625</v>
      </c>
      <c r="I164" s="19"/>
      <c r="J164" s="19"/>
      <c r="K164" s="19"/>
      <c r="L164" s="20"/>
      <c r="M164" s="20"/>
    </row>
    <row r="165" spans="4:13" x14ac:dyDescent="0.15">
      <c r="D165">
        <v>601.43035888671898</v>
      </c>
      <c r="E165">
        <v>541.85772705078102</v>
      </c>
      <c r="F165">
        <v>479.86679077148398</v>
      </c>
      <c r="G165">
        <v>473.75070190429699</v>
      </c>
      <c r="I165" s="19"/>
      <c r="J165" s="19"/>
      <c r="K165" s="19"/>
      <c r="L165" s="20"/>
      <c r="M165" s="20"/>
    </row>
    <row r="166" spans="4:13" x14ac:dyDescent="0.15">
      <c r="D166">
        <v>594.69879150390602</v>
      </c>
      <c r="E166">
        <v>537.17779541015602</v>
      </c>
      <c r="F166">
        <v>479.64590454101602</v>
      </c>
      <c r="G166">
        <v>473.60845947265602</v>
      </c>
      <c r="I166" s="19"/>
      <c r="J166" s="19"/>
      <c r="K166" s="19"/>
      <c r="L166" s="20"/>
      <c r="M166" s="20"/>
    </row>
    <row r="167" spans="4:13" x14ac:dyDescent="0.15">
      <c r="D167">
        <v>589.29187011718795</v>
      </c>
      <c r="E167">
        <v>533.40478515625</v>
      </c>
      <c r="F167">
        <v>479.84347534179699</v>
      </c>
      <c r="G167">
        <v>473.81823730468801</v>
      </c>
      <c r="I167" s="19"/>
      <c r="J167" s="19"/>
      <c r="K167" s="19"/>
      <c r="L167" s="20"/>
      <c r="M167" s="20"/>
    </row>
    <row r="168" spans="4:13" x14ac:dyDescent="0.15">
      <c r="D168">
        <v>587.76116943359398</v>
      </c>
      <c r="E168">
        <v>533.66998291015602</v>
      </c>
      <c r="F168">
        <v>480.31005859375</v>
      </c>
      <c r="G168">
        <v>474.12850952148398</v>
      </c>
      <c r="I168" s="19"/>
      <c r="J168" s="19"/>
      <c r="K168" s="19"/>
      <c r="L168" s="20"/>
      <c r="M168" s="20"/>
    </row>
    <row r="169" spans="4:13" x14ac:dyDescent="0.15">
      <c r="D169">
        <v>588.90008544921898</v>
      </c>
      <c r="E169">
        <v>535.26940917968795</v>
      </c>
      <c r="F169">
        <v>479.76123046875</v>
      </c>
      <c r="G169">
        <v>474.01937866210898</v>
      </c>
      <c r="I169" s="19"/>
      <c r="J169" s="19"/>
      <c r="K169" s="19"/>
      <c r="L169" s="20"/>
      <c r="M169" s="20"/>
    </row>
    <row r="170" spans="4:13" x14ac:dyDescent="0.15">
      <c r="D170">
        <v>588.66802978515602</v>
      </c>
      <c r="E170">
        <v>534.5771484375</v>
      </c>
      <c r="F170">
        <v>479.27056884765602</v>
      </c>
      <c r="G170">
        <v>473.63275146484398</v>
      </c>
      <c r="I170" s="19"/>
      <c r="J170" s="19"/>
      <c r="K170" s="19"/>
      <c r="L170" s="20"/>
      <c r="M170" s="20"/>
    </row>
    <row r="171" spans="4:13" x14ac:dyDescent="0.15">
      <c r="D171">
        <v>585.95251464843795</v>
      </c>
      <c r="E171">
        <v>533.9453125</v>
      </c>
      <c r="F171">
        <v>479.314208984375</v>
      </c>
      <c r="G171">
        <v>472.89633178710898</v>
      </c>
      <c r="I171" s="19"/>
      <c r="J171" s="19"/>
      <c r="K171" s="19"/>
      <c r="L171" s="20"/>
      <c r="M171" s="20"/>
    </row>
    <row r="172" spans="4:13" x14ac:dyDescent="0.15">
      <c r="D172">
        <v>583.653076171875</v>
      </c>
      <c r="E172">
        <v>532.31329345703102</v>
      </c>
      <c r="F172">
        <v>480.00302124023398</v>
      </c>
      <c r="G172">
        <v>474.06509399414102</v>
      </c>
      <c r="I172" s="19"/>
      <c r="J172" s="19"/>
      <c r="K172" s="19"/>
      <c r="L172" s="20"/>
      <c r="M172" s="20"/>
    </row>
    <row r="173" spans="4:13" x14ac:dyDescent="0.15">
      <c r="D173">
        <v>588.955078125</v>
      </c>
      <c r="E173">
        <v>535.99609375</v>
      </c>
      <c r="F173">
        <v>480.44796752929699</v>
      </c>
      <c r="G173">
        <v>474.74618530273398</v>
      </c>
      <c r="I173" s="19"/>
      <c r="J173" s="19"/>
      <c r="K173" s="19"/>
      <c r="L173" s="20"/>
      <c r="M173" s="20"/>
    </row>
    <row r="174" spans="4:13" x14ac:dyDescent="0.15">
      <c r="D174">
        <v>587.85321044921898</v>
      </c>
      <c r="E174">
        <v>535.85260009765602</v>
      </c>
      <c r="F174">
        <v>479.411865234375</v>
      </c>
      <c r="G174">
        <v>473.80789184570301</v>
      </c>
      <c r="I174" s="19"/>
      <c r="J174" s="19"/>
      <c r="K174" s="19"/>
      <c r="L174" s="20"/>
      <c r="M174" s="20"/>
    </row>
    <row r="175" spans="4:13" x14ac:dyDescent="0.15">
      <c r="D175">
        <v>587.859130859375</v>
      </c>
      <c r="E175">
        <v>535.54113769531295</v>
      </c>
      <c r="F175">
        <v>479.90347290039102</v>
      </c>
      <c r="G175">
        <v>473.82803344726602</v>
      </c>
      <c r="I175" s="19"/>
      <c r="J175" s="19"/>
      <c r="K175" s="19"/>
      <c r="L175" s="20"/>
      <c r="M175" s="20"/>
    </row>
    <row r="176" spans="4:13" x14ac:dyDescent="0.15">
      <c r="D176">
        <v>585.22619628906295</v>
      </c>
      <c r="E176">
        <v>534.062255859375</v>
      </c>
      <c r="F176">
        <v>479.66677856445301</v>
      </c>
      <c r="G176">
        <v>473.63235473632801</v>
      </c>
      <c r="I176" s="19"/>
      <c r="J176" s="19"/>
      <c r="K176" s="19"/>
      <c r="L176" s="20"/>
      <c r="M176" s="20"/>
    </row>
    <row r="177" spans="4:13" x14ac:dyDescent="0.15">
      <c r="D177">
        <v>585.639404296875</v>
      </c>
      <c r="E177">
        <v>534.541748046875</v>
      </c>
      <c r="F177">
        <v>480.33413696289102</v>
      </c>
      <c r="G177">
        <v>474.56726074218801</v>
      </c>
      <c r="I177" s="19"/>
      <c r="J177" s="19"/>
      <c r="K177" s="19"/>
      <c r="L177" s="20"/>
      <c r="M177" s="20"/>
    </row>
    <row r="178" spans="4:13" x14ac:dyDescent="0.15">
      <c r="D178">
        <v>586.4814453125</v>
      </c>
      <c r="E178">
        <v>535.48822021484398</v>
      </c>
      <c r="F178">
        <v>480.48843383789102</v>
      </c>
      <c r="G178">
        <v>474.78195190429699</v>
      </c>
      <c r="I178" s="19"/>
      <c r="J178" s="19"/>
      <c r="K178" s="19"/>
      <c r="L178" s="20"/>
      <c r="M178" s="20"/>
    </row>
    <row r="179" spans="4:13" x14ac:dyDescent="0.15">
      <c r="D179">
        <v>585.057861328125</v>
      </c>
      <c r="E179">
        <v>535.552734375</v>
      </c>
      <c r="F179">
        <v>480.04083251953102</v>
      </c>
      <c r="G179">
        <v>474.15335083007801</v>
      </c>
      <c r="I179" s="19"/>
      <c r="J179" s="19"/>
      <c r="K179" s="19"/>
      <c r="L179" s="20"/>
      <c r="M179" s="20"/>
    </row>
    <row r="180" spans="4:13" x14ac:dyDescent="0.15">
      <c r="D180">
        <v>584.33575439453102</v>
      </c>
      <c r="E180">
        <v>534.92102050781295</v>
      </c>
      <c r="F180">
        <v>479.671875</v>
      </c>
      <c r="G180">
        <v>473.466796875</v>
      </c>
      <c r="I180" s="19"/>
      <c r="J180" s="19"/>
      <c r="K180" s="19"/>
      <c r="L180" s="20"/>
      <c r="M180" s="20"/>
    </row>
    <row r="181" spans="4:13" x14ac:dyDescent="0.15">
      <c r="D181">
        <v>583.84149169921898</v>
      </c>
      <c r="E181">
        <v>534.11016845703102</v>
      </c>
      <c r="F181">
        <v>479.99642944335898</v>
      </c>
      <c r="G181">
        <v>474.00094604492199</v>
      </c>
      <c r="I181" s="19"/>
      <c r="J181" s="19"/>
      <c r="K181" s="19"/>
      <c r="L181" s="20"/>
      <c r="M181" s="20"/>
    </row>
    <row r="182" spans="4:13" x14ac:dyDescent="0.15">
      <c r="D182">
        <v>584.32067871093795</v>
      </c>
      <c r="E182">
        <v>534.58380126953102</v>
      </c>
      <c r="F182">
        <v>480.51287841796898</v>
      </c>
      <c r="G182">
        <v>474.05059814453102</v>
      </c>
      <c r="I182" s="19"/>
      <c r="J182" s="19"/>
      <c r="K182" s="19"/>
      <c r="L182" s="20"/>
      <c r="M182" s="20"/>
    </row>
    <row r="183" spans="4:13" x14ac:dyDescent="0.15">
      <c r="D183">
        <v>583.824462890625</v>
      </c>
      <c r="E183">
        <v>534.73687744140602</v>
      </c>
      <c r="F183">
        <v>480.321533203125</v>
      </c>
      <c r="G183">
        <v>474.31307983398398</v>
      </c>
      <c r="I183" s="19"/>
      <c r="J183" s="19"/>
      <c r="K183" s="19"/>
      <c r="L183" s="20"/>
      <c r="M183" s="20"/>
    </row>
    <row r="184" spans="4:13" x14ac:dyDescent="0.15">
      <c r="D184">
        <v>583.622802734375</v>
      </c>
      <c r="E184">
        <v>534.76690673828102</v>
      </c>
      <c r="F184">
        <v>479.95935058593801</v>
      </c>
      <c r="G184">
        <v>473.99398803710898</v>
      </c>
      <c r="I184" s="19"/>
      <c r="J184" s="19"/>
      <c r="K184" s="19"/>
      <c r="L184" s="20"/>
      <c r="M184" s="20"/>
    </row>
    <row r="185" spans="4:13" x14ac:dyDescent="0.15">
      <c r="D185">
        <v>583.1669921875</v>
      </c>
      <c r="E185">
        <v>534.12854003906295</v>
      </c>
      <c r="F185">
        <v>479.90744018554699</v>
      </c>
      <c r="G185">
        <v>473.90179443359398</v>
      </c>
      <c r="I185" s="19"/>
      <c r="J185" s="19"/>
      <c r="K185" s="19"/>
      <c r="L185" s="20"/>
      <c r="M185" s="20"/>
    </row>
    <row r="186" spans="4:13" x14ac:dyDescent="0.15">
      <c r="D186">
        <v>583.25134277343795</v>
      </c>
      <c r="E186">
        <v>534.33587646484398</v>
      </c>
      <c r="F186">
        <v>480.13583374023398</v>
      </c>
      <c r="G186">
        <v>474.070556640625</v>
      </c>
      <c r="I186" s="19"/>
      <c r="J186" s="19"/>
      <c r="K186" s="19"/>
      <c r="L186" s="20"/>
      <c r="M186" s="20"/>
    </row>
    <row r="187" spans="4:13" x14ac:dyDescent="0.15">
      <c r="D187">
        <v>583.47015380859398</v>
      </c>
      <c r="E187">
        <v>534.88098144531295</v>
      </c>
      <c r="F187">
        <v>480.87731933593801</v>
      </c>
      <c r="G187">
        <v>474.97985839843801</v>
      </c>
      <c r="I187" s="19"/>
      <c r="J187" s="19"/>
      <c r="K187" s="19"/>
      <c r="L187" s="20"/>
      <c r="M187" s="20"/>
    </row>
    <row r="188" spans="4:13" x14ac:dyDescent="0.15">
      <c r="D188">
        <v>582.740966796875</v>
      </c>
      <c r="E188">
        <v>534.519287109375</v>
      </c>
      <c r="F188">
        <v>480.40658569335898</v>
      </c>
      <c r="G188">
        <v>474.93301391601602</v>
      </c>
      <c r="I188" s="19"/>
      <c r="J188" s="19"/>
      <c r="K188" s="19"/>
      <c r="L188" s="20"/>
      <c r="M188" s="20"/>
    </row>
    <row r="189" spans="4:13" x14ac:dyDescent="0.15">
      <c r="D189">
        <v>583.99786376953102</v>
      </c>
      <c r="E189">
        <v>535.34582519531295</v>
      </c>
      <c r="F189">
        <v>480.26641845703102</v>
      </c>
      <c r="G189">
        <v>474.27581787109398</v>
      </c>
      <c r="I189" s="19"/>
      <c r="J189" s="19"/>
      <c r="K189" s="19"/>
      <c r="L189" s="20"/>
      <c r="M189" s="20"/>
    </row>
    <row r="190" spans="4:13" x14ac:dyDescent="0.15">
      <c r="D190">
        <v>587.74786376953102</v>
      </c>
      <c r="E190">
        <v>538.48645019531295</v>
      </c>
      <c r="F190">
        <v>479.16275024414102</v>
      </c>
      <c r="G190">
        <v>473.53921508789102</v>
      </c>
      <c r="I190" s="19"/>
      <c r="J190" s="19"/>
      <c r="K190" s="19"/>
      <c r="L190" s="20"/>
      <c r="M190" s="20"/>
    </row>
    <row r="191" spans="4:13" x14ac:dyDescent="0.15">
      <c r="I191" s="19"/>
      <c r="J191" s="19"/>
      <c r="K191" s="19"/>
      <c r="L191" s="20"/>
      <c r="M191" s="20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topLeftCell="A18" zoomScale="75" zoomScaleNormal="75" zoomScalePageLayoutView="75" workbookViewId="0">
      <selection activeCell="Q38" sqref="Q38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783.41082763671898</v>
      </c>
      <c r="E2">
        <v>579.54455566406295</v>
      </c>
      <c r="F2">
        <v>481.93911743164102</v>
      </c>
      <c r="G2">
        <v>476.35461425781301</v>
      </c>
      <c r="I2" s="19">
        <f t="shared" ref="I2:J65" si="0">D2-F2</f>
        <v>301.47171020507795</v>
      </c>
      <c r="J2" s="19">
        <f t="shared" si="0"/>
        <v>103.18994140624994</v>
      </c>
      <c r="K2" s="19">
        <f t="shared" ref="K2:K65" si="1">I2-0.7*J2</f>
        <v>229.23875122070299</v>
      </c>
      <c r="L2" s="20">
        <f t="shared" ref="L2:L65" si="2">K2/J2</f>
        <v>2.2215222539783186</v>
      </c>
      <c r="M2" s="20"/>
      <c r="N2" s="18">
        <f>LINEST(V64:V104,U64:U104)</f>
        <v>-1.2648327677706843E-2</v>
      </c>
      <c r="O2" s="21">
        <f>AVERAGE(M38:M45)</f>
        <v>2.1323603728203269</v>
      </c>
    </row>
    <row r="3" spans="1:16" x14ac:dyDescent="0.15">
      <c r="A3" s="18">
        <v>1</v>
      </c>
      <c r="B3" s="18">
        <v>1</v>
      </c>
      <c r="C3" s="18" t="s">
        <v>7</v>
      </c>
      <c r="D3">
        <v>801.10974121093795</v>
      </c>
      <c r="E3">
        <v>584.12652587890602</v>
      </c>
      <c r="F3">
        <v>481.89752197265602</v>
      </c>
      <c r="G3">
        <v>476.27056884765602</v>
      </c>
      <c r="I3" s="19">
        <f t="shared" si="0"/>
        <v>319.21221923828193</v>
      </c>
      <c r="J3" s="19">
        <f t="shared" si="0"/>
        <v>107.85595703125</v>
      </c>
      <c r="K3" s="19">
        <f t="shared" si="1"/>
        <v>243.71304931640694</v>
      </c>
      <c r="L3" s="20">
        <f t="shared" si="2"/>
        <v>2.259616028865183</v>
      </c>
      <c r="M3" s="20"/>
    </row>
    <row r="4" spans="1:16" ht="15" x14ac:dyDescent="0.15">
      <c r="A4" s="18">
        <v>1.5</v>
      </c>
      <c r="B4" s="18">
        <v>2</v>
      </c>
      <c r="D4">
        <v>791.264892578125</v>
      </c>
      <c r="E4">
        <v>579.62780761718795</v>
      </c>
      <c r="F4">
        <v>480.54113769531301</v>
      </c>
      <c r="G4">
        <v>475.57144165039102</v>
      </c>
      <c r="I4" s="19">
        <f t="shared" si="0"/>
        <v>310.72375488281199</v>
      </c>
      <c r="J4" s="19">
        <f t="shared" si="0"/>
        <v>104.05636596679693</v>
      </c>
      <c r="K4" s="19">
        <f t="shared" si="1"/>
        <v>237.88429870605415</v>
      </c>
      <c r="L4" s="20">
        <f t="shared" si="2"/>
        <v>2.2861099990937608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773.79425048828102</v>
      </c>
      <c r="E5">
        <v>572.99493408203102</v>
      </c>
      <c r="F5">
        <v>480.41668701171898</v>
      </c>
      <c r="G5">
        <v>475.08389282226602</v>
      </c>
      <c r="I5" s="19">
        <f t="shared" si="0"/>
        <v>293.37756347656205</v>
      </c>
      <c r="J5" s="19">
        <f t="shared" si="0"/>
        <v>97.911041259765</v>
      </c>
      <c r="K5" s="19">
        <f t="shared" si="1"/>
        <v>224.83983459472654</v>
      </c>
      <c r="L5" s="20">
        <f t="shared" si="2"/>
        <v>2.2963685372133913</v>
      </c>
      <c r="M5" s="20"/>
      <c r="N5" s="18">
        <f>RSQ(V64:V104,U64:U104)</f>
        <v>0.99456589629829972</v>
      </c>
    </row>
    <row r="6" spans="1:16" x14ac:dyDescent="0.15">
      <c r="A6" s="18">
        <v>2.5</v>
      </c>
      <c r="B6" s="18">
        <v>4</v>
      </c>
      <c r="C6" s="18" t="s">
        <v>5</v>
      </c>
      <c r="D6">
        <v>769.04986572265602</v>
      </c>
      <c r="E6">
        <v>570.56256103515602</v>
      </c>
      <c r="F6">
        <v>481.45886230468801</v>
      </c>
      <c r="G6">
        <v>476.02243041992199</v>
      </c>
      <c r="I6" s="19">
        <f t="shared" si="0"/>
        <v>287.59100341796801</v>
      </c>
      <c r="J6" s="19">
        <f t="shared" si="0"/>
        <v>94.540130615234034</v>
      </c>
      <c r="K6" s="19">
        <f t="shared" si="1"/>
        <v>221.4129119873042</v>
      </c>
      <c r="L6" s="20">
        <f t="shared" si="2"/>
        <v>2.3419992181777896</v>
      </c>
      <c r="M6" s="20">
        <f t="shared" ref="M6:M22" si="3">L6+ABS($N$2)*A6</f>
        <v>2.3736200373720568</v>
      </c>
      <c r="P6" s="18">
        <f t="shared" ref="P6:P69" si="4">(M6-$O$2)/$O$2*100</f>
        <v>11.314206905497514</v>
      </c>
    </row>
    <row r="7" spans="1:16" x14ac:dyDescent="0.15">
      <c r="A7" s="18">
        <v>3</v>
      </c>
      <c r="B7" s="18">
        <v>5</v>
      </c>
      <c r="C7" s="18" t="s">
        <v>8</v>
      </c>
      <c r="D7">
        <v>761.970947265625</v>
      </c>
      <c r="E7">
        <v>568.49957275390602</v>
      </c>
      <c r="F7">
        <v>481.09445190429699</v>
      </c>
      <c r="G7">
        <v>476.08819580078102</v>
      </c>
      <c r="I7" s="19">
        <f t="shared" si="0"/>
        <v>280.87649536132801</v>
      </c>
      <c r="J7" s="19">
        <f t="shared" si="0"/>
        <v>92.411376953125</v>
      </c>
      <c r="K7" s="19">
        <f t="shared" si="1"/>
        <v>216.18853149414053</v>
      </c>
      <c r="L7" s="20">
        <f t="shared" si="2"/>
        <v>2.3394146762232597</v>
      </c>
      <c r="M7" s="20">
        <f t="shared" si="3"/>
        <v>2.3773596592563804</v>
      </c>
      <c r="P7" s="18">
        <f t="shared" si="4"/>
        <v>11.489581665410981</v>
      </c>
    </row>
    <row r="8" spans="1:16" x14ac:dyDescent="0.15">
      <c r="A8" s="18">
        <v>3.5</v>
      </c>
      <c r="B8" s="18">
        <v>6</v>
      </c>
      <c r="D8">
        <v>767.00177001953102</v>
      </c>
      <c r="E8">
        <v>570.51708984375</v>
      </c>
      <c r="F8">
        <v>480.47268676757801</v>
      </c>
      <c r="G8">
        <v>475.39932250976602</v>
      </c>
      <c r="I8" s="19">
        <f t="shared" si="0"/>
        <v>286.52908325195301</v>
      </c>
      <c r="J8" s="19">
        <f t="shared" si="0"/>
        <v>95.117767333983977</v>
      </c>
      <c r="K8" s="19">
        <f t="shared" si="1"/>
        <v>219.94664611816421</v>
      </c>
      <c r="L8" s="20">
        <f t="shared" si="2"/>
        <v>2.3123613209493508</v>
      </c>
      <c r="M8" s="20">
        <f t="shared" si="3"/>
        <v>2.3566304678213248</v>
      </c>
      <c r="P8" s="18">
        <f t="shared" si="4"/>
        <v>10.517457455109769</v>
      </c>
    </row>
    <row r="9" spans="1:16" x14ac:dyDescent="0.15">
      <c r="A9" s="18">
        <v>4</v>
      </c>
      <c r="B9" s="18">
        <v>7</v>
      </c>
      <c r="D9">
        <v>766.28204345703102</v>
      </c>
      <c r="E9">
        <v>570.55993652343795</v>
      </c>
      <c r="F9">
        <v>480.62741088867199</v>
      </c>
      <c r="G9">
        <v>475.50860595703102</v>
      </c>
      <c r="I9" s="19">
        <f t="shared" si="0"/>
        <v>285.65463256835903</v>
      </c>
      <c r="J9" s="19">
        <f t="shared" si="0"/>
        <v>95.051330566406932</v>
      </c>
      <c r="K9" s="19">
        <f t="shared" si="1"/>
        <v>219.11870117187419</v>
      </c>
      <c r="L9" s="20">
        <f t="shared" si="2"/>
        <v>2.3052670579796724</v>
      </c>
      <c r="M9" s="20">
        <f t="shared" si="3"/>
        <v>2.3558603686904998</v>
      </c>
      <c r="P9" s="18">
        <f t="shared" si="4"/>
        <v>10.481342587255304</v>
      </c>
    </row>
    <row r="10" spans="1:16" x14ac:dyDescent="0.15">
      <c r="A10" s="18">
        <v>4.5</v>
      </c>
      <c r="B10" s="18">
        <v>8</v>
      </c>
      <c r="D10">
        <v>763.25653076171898</v>
      </c>
      <c r="E10">
        <v>569.853515625</v>
      </c>
      <c r="F10">
        <v>481.32550048828102</v>
      </c>
      <c r="G10">
        <v>476.04455566406301</v>
      </c>
      <c r="I10" s="19">
        <f t="shared" si="0"/>
        <v>281.93103027343795</v>
      </c>
      <c r="J10" s="19">
        <f t="shared" si="0"/>
        <v>93.808959960936988</v>
      </c>
      <c r="K10" s="19">
        <f t="shared" si="1"/>
        <v>216.26475830078206</v>
      </c>
      <c r="L10" s="20">
        <f t="shared" si="2"/>
        <v>2.305374224283447</v>
      </c>
      <c r="M10" s="20">
        <f t="shared" si="3"/>
        <v>2.3622916988331277</v>
      </c>
      <c r="P10" s="18">
        <f t="shared" si="4"/>
        <v>10.782948742790904</v>
      </c>
    </row>
    <row r="11" spans="1:16" x14ac:dyDescent="0.15">
      <c r="A11" s="18">
        <v>5</v>
      </c>
      <c r="B11" s="18">
        <v>9</v>
      </c>
      <c r="D11">
        <v>767.87908935546898</v>
      </c>
      <c r="E11">
        <v>570.66558837890602</v>
      </c>
      <c r="F11">
        <v>480.91253662109398</v>
      </c>
      <c r="G11">
        <v>475.89871215820301</v>
      </c>
      <c r="I11" s="19">
        <f t="shared" si="0"/>
        <v>286.966552734375</v>
      </c>
      <c r="J11" s="19">
        <f t="shared" si="0"/>
        <v>94.766876220703011</v>
      </c>
      <c r="K11" s="19">
        <f t="shared" si="1"/>
        <v>220.62973937988289</v>
      </c>
      <c r="L11" s="20">
        <f t="shared" si="2"/>
        <v>2.3281313912474784</v>
      </c>
      <c r="M11" s="20">
        <f t="shared" si="3"/>
        <v>2.3913730296360125</v>
      </c>
      <c r="P11" s="18">
        <f t="shared" si="4"/>
        <v>12.14675812386756</v>
      </c>
    </row>
    <row r="12" spans="1:16" x14ac:dyDescent="0.15">
      <c r="A12" s="18">
        <v>5.5</v>
      </c>
      <c r="B12" s="18">
        <v>10</v>
      </c>
      <c r="D12">
        <v>767.72772216796898</v>
      </c>
      <c r="E12">
        <v>570.873291015625</v>
      </c>
      <c r="F12">
        <v>480.07736206054699</v>
      </c>
      <c r="G12">
        <v>475.02154541015602</v>
      </c>
      <c r="I12" s="19">
        <f t="shared" si="0"/>
        <v>287.65036010742199</v>
      </c>
      <c r="J12" s="19">
        <f t="shared" si="0"/>
        <v>95.851745605468977</v>
      </c>
      <c r="K12" s="19">
        <f t="shared" si="1"/>
        <v>220.55413818359369</v>
      </c>
      <c r="L12" s="20">
        <f t="shared" si="2"/>
        <v>2.3009924001948443</v>
      </c>
      <c r="M12" s="20">
        <f t="shared" si="3"/>
        <v>2.3705582024222318</v>
      </c>
      <c r="P12" s="18">
        <f t="shared" si="4"/>
        <v>11.17061790483646</v>
      </c>
    </row>
    <row r="13" spans="1:16" x14ac:dyDescent="0.15">
      <c r="A13" s="18">
        <v>6</v>
      </c>
      <c r="B13" s="18">
        <v>11</v>
      </c>
      <c r="D13">
        <v>770.98059082031295</v>
      </c>
      <c r="E13">
        <v>573.07556152343795</v>
      </c>
      <c r="F13">
        <v>479.77993774414102</v>
      </c>
      <c r="G13">
        <v>474.88906860351602</v>
      </c>
      <c r="I13" s="19">
        <f t="shared" si="0"/>
        <v>291.20065307617193</v>
      </c>
      <c r="J13" s="19">
        <f t="shared" si="0"/>
        <v>98.186492919921932</v>
      </c>
      <c r="K13" s="19">
        <f t="shared" si="1"/>
        <v>222.47010803222659</v>
      </c>
      <c r="L13" s="20">
        <f t="shared" si="2"/>
        <v>2.2657913671859813</v>
      </c>
      <c r="M13" s="20">
        <f t="shared" si="3"/>
        <v>2.3416813332522222</v>
      </c>
      <c r="P13" s="18">
        <f t="shared" si="4"/>
        <v>9.8163970358837993</v>
      </c>
    </row>
    <row r="14" spans="1:16" x14ac:dyDescent="0.15">
      <c r="A14" s="18">
        <v>6.5</v>
      </c>
      <c r="B14" s="18">
        <v>12</v>
      </c>
      <c r="D14">
        <v>772.84704589843795</v>
      </c>
      <c r="E14">
        <v>575.304443359375</v>
      </c>
      <c r="F14">
        <v>480.05584716796898</v>
      </c>
      <c r="G14">
        <v>475.02658081054699</v>
      </c>
      <c r="I14" s="19">
        <f t="shared" si="0"/>
        <v>292.79119873046898</v>
      </c>
      <c r="J14" s="19">
        <f t="shared" si="0"/>
        <v>100.27786254882801</v>
      </c>
      <c r="K14" s="19">
        <f t="shared" si="1"/>
        <v>222.59669494628938</v>
      </c>
      <c r="L14" s="20">
        <f t="shared" si="2"/>
        <v>2.2197989594951828</v>
      </c>
      <c r="M14" s="20">
        <f t="shared" si="3"/>
        <v>2.3020130894002775</v>
      </c>
      <c r="P14" s="18">
        <f t="shared" si="4"/>
        <v>7.9560996697552868</v>
      </c>
    </row>
    <row r="15" spans="1:16" x14ac:dyDescent="0.15">
      <c r="A15" s="18">
        <v>7</v>
      </c>
      <c r="B15" s="18">
        <v>13</v>
      </c>
      <c r="D15">
        <v>768.95153808593795</v>
      </c>
      <c r="E15">
        <v>574.494140625</v>
      </c>
      <c r="F15">
        <v>480.71011352539102</v>
      </c>
      <c r="G15">
        <v>475.53756713867199</v>
      </c>
      <c r="I15" s="19">
        <f t="shared" si="0"/>
        <v>288.24142456054693</v>
      </c>
      <c r="J15" s="19">
        <f t="shared" si="0"/>
        <v>98.956573486328011</v>
      </c>
      <c r="K15" s="19">
        <f t="shared" si="1"/>
        <v>218.97182312011734</v>
      </c>
      <c r="L15" s="20">
        <f t="shared" si="2"/>
        <v>2.2128072487308872</v>
      </c>
      <c r="M15" s="20">
        <f t="shared" si="3"/>
        <v>2.3013455424748352</v>
      </c>
      <c r="P15" s="18">
        <f t="shared" si="4"/>
        <v>7.9247941299435842</v>
      </c>
    </row>
    <row r="16" spans="1:16" x14ac:dyDescent="0.15">
      <c r="A16" s="18">
        <v>7.5</v>
      </c>
      <c r="B16" s="18">
        <v>14</v>
      </c>
      <c r="D16">
        <v>760.36395263671898</v>
      </c>
      <c r="E16">
        <v>572.16534423828102</v>
      </c>
      <c r="F16">
        <v>481.36752319335898</v>
      </c>
      <c r="G16">
        <v>476.19677734375</v>
      </c>
      <c r="I16" s="19">
        <f t="shared" si="0"/>
        <v>278.99642944336</v>
      </c>
      <c r="J16" s="19">
        <f t="shared" si="0"/>
        <v>95.968566894531023</v>
      </c>
      <c r="K16" s="19">
        <f t="shared" si="1"/>
        <v>211.81843261718831</v>
      </c>
      <c r="L16" s="20">
        <f t="shared" si="2"/>
        <v>2.2071646943522216</v>
      </c>
      <c r="M16" s="20">
        <f t="shared" si="3"/>
        <v>2.3020271519350231</v>
      </c>
      <c r="P16" s="18">
        <f t="shared" si="4"/>
        <v>7.9567591518449374</v>
      </c>
    </row>
    <row r="17" spans="1:16" x14ac:dyDescent="0.15">
      <c r="A17" s="18">
        <v>8</v>
      </c>
      <c r="B17" s="18">
        <v>15</v>
      </c>
      <c r="D17">
        <v>761.03674316406295</v>
      </c>
      <c r="E17">
        <v>571.43939208984398</v>
      </c>
      <c r="F17">
        <v>480.37420654296898</v>
      </c>
      <c r="G17">
        <v>475.24890136718801</v>
      </c>
      <c r="I17" s="19">
        <f t="shared" si="0"/>
        <v>280.66253662109398</v>
      </c>
      <c r="J17" s="19">
        <f t="shared" si="0"/>
        <v>96.190490722655966</v>
      </c>
      <c r="K17" s="19">
        <f t="shared" si="1"/>
        <v>213.3291931152348</v>
      </c>
      <c r="L17" s="20">
        <f t="shared" si="2"/>
        <v>2.2177784052513299</v>
      </c>
      <c r="M17" s="20">
        <f t="shared" si="3"/>
        <v>2.3189650266729847</v>
      </c>
      <c r="P17" s="18">
        <f t="shared" si="4"/>
        <v>8.7510843022208569</v>
      </c>
    </row>
    <row r="18" spans="1:16" x14ac:dyDescent="0.15">
      <c r="A18" s="18">
        <v>8.5</v>
      </c>
      <c r="B18" s="18">
        <v>16</v>
      </c>
      <c r="D18">
        <v>770.27648925781295</v>
      </c>
      <c r="E18">
        <v>576.390380859375</v>
      </c>
      <c r="F18">
        <v>479.98709106445301</v>
      </c>
      <c r="G18">
        <v>474.94192504882801</v>
      </c>
      <c r="I18" s="19">
        <f t="shared" si="0"/>
        <v>290.28939819335994</v>
      </c>
      <c r="J18" s="19">
        <f t="shared" si="0"/>
        <v>101.44845581054699</v>
      </c>
      <c r="K18" s="19">
        <f t="shared" si="1"/>
        <v>219.27547912597706</v>
      </c>
      <c r="L18" s="20">
        <f t="shared" si="2"/>
        <v>2.1614471839322005</v>
      </c>
      <c r="M18" s="20">
        <f t="shared" si="3"/>
        <v>2.2689579691927086</v>
      </c>
      <c r="P18" s="18">
        <f t="shared" si="4"/>
        <v>6.4059339178074062</v>
      </c>
    </row>
    <row r="19" spans="1:16" x14ac:dyDescent="0.15">
      <c r="A19" s="18">
        <v>9</v>
      </c>
      <c r="B19" s="18">
        <v>17</v>
      </c>
      <c r="D19">
        <v>768.83270263671898</v>
      </c>
      <c r="E19">
        <v>577.52825927734398</v>
      </c>
      <c r="F19">
        <v>480.53414916992199</v>
      </c>
      <c r="G19">
        <v>475.21145629882801</v>
      </c>
      <c r="I19" s="19">
        <f t="shared" si="0"/>
        <v>288.29855346679699</v>
      </c>
      <c r="J19" s="19">
        <f t="shared" si="0"/>
        <v>102.31680297851597</v>
      </c>
      <c r="K19" s="19">
        <f t="shared" si="1"/>
        <v>216.67679138183581</v>
      </c>
      <c r="L19" s="20">
        <f t="shared" si="2"/>
        <v>2.1177048644427705</v>
      </c>
      <c r="M19" s="20">
        <f t="shared" si="3"/>
        <v>2.231539813542132</v>
      </c>
      <c r="P19" s="18">
        <f t="shared" si="4"/>
        <v>4.6511575616380139</v>
      </c>
    </row>
    <row r="20" spans="1:16" x14ac:dyDescent="0.15">
      <c r="A20" s="18">
        <v>9.5</v>
      </c>
      <c r="B20" s="18">
        <v>18</v>
      </c>
      <c r="D20">
        <v>771.56640625</v>
      </c>
      <c r="E20">
        <v>578.59210205078102</v>
      </c>
      <c r="F20">
        <v>481.16586303710898</v>
      </c>
      <c r="G20">
        <v>476.34243774414102</v>
      </c>
      <c r="I20" s="19">
        <f t="shared" si="0"/>
        <v>290.40054321289102</v>
      </c>
      <c r="J20" s="19">
        <f t="shared" si="0"/>
        <v>102.24966430664</v>
      </c>
      <c r="K20" s="19">
        <f t="shared" si="1"/>
        <v>218.82577819824303</v>
      </c>
      <c r="L20" s="20">
        <f t="shared" si="2"/>
        <v>2.1401124363792428</v>
      </c>
      <c r="M20" s="20">
        <f t="shared" si="3"/>
        <v>2.2602715493174577</v>
      </c>
      <c r="P20" s="18">
        <f t="shared" si="4"/>
        <v>5.9985721985609519</v>
      </c>
    </row>
    <row r="21" spans="1:16" x14ac:dyDescent="0.15">
      <c r="A21" s="18">
        <v>10</v>
      </c>
      <c r="B21" s="18">
        <v>19</v>
      </c>
      <c r="D21">
        <v>768.91619873046898</v>
      </c>
      <c r="E21">
        <v>578.05633544921898</v>
      </c>
      <c r="F21">
        <v>480.60916137695301</v>
      </c>
      <c r="G21">
        <v>475.39486694335898</v>
      </c>
      <c r="I21" s="19">
        <f t="shared" si="0"/>
        <v>288.30703735351597</v>
      </c>
      <c r="J21" s="19">
        <f t="shared" si="0"/>
        <v>102.66146850586</v>
      </c>
      <c r="K21" s="19">
        <f t="shared" si="1"/>
        <v>216.44400939941397</v>
      </c>
      <c r="L21" s="20">
        <f t="shared" si="2"/>
        <v>2.1083276184292958</v>
      </c>
      <c r="M21" s="20">
        <f t="shared" si="3"/>
        <v>2.2348108952063641</v>
      </c>
      <c r="P21" s="18">
        <f t="shared" si="4"/>
        <v>4.804559477464541</v>
      </c>
    </row>
    <row r="22" spans="1:16" x14ac:dyDescent="0.15">
      <c r="A22" s="18">
        <v>10.5</v>
      </c>
      <c r="B22" s="18">
        <v>20</v>
      </c>
      <c r="D22">
        <v>768.58233642578102</v>
      </c>
      <c r="E22">
        <v>578.65509033203102</v>
      </c>
      <c r="F22">
        <v>480.09475708007801</v>
      </c>
      <c r="G22">
        <v>475.15606689453102</v>
      </c>
      <c r="I22" s="19">
        <f t="shared" si="0"/>
        <v>288.48757934570301</v>
      </c>
      <c r="J22" s="19">
        <f t="shared" si="0"/>
        <v>103.4990234375</v>
      </c>
      <c r="K22" s="19">
        <f t="shared" si="1"/>
        <v>216.03826293945303</v>
      </c>
      <c r="L22" s="20">
        <f t="shared" si="2"/>
        <v>2.087345906890727</v>
      </c>
      <c r="M22" s="20">
        <f t="shared" si="3"/>
        <v>2.2201533475066486</v>
      </c>
      <c r="P22" s="18">
        <f t="shared" si="4"/>
        <v>4.1171734292831559</v>
      </c>
    </row>
    <row r="23" spans="1:16" x14ac:dyDescent="0.15">
      <c r="A23" s="18">
        <v>11</v>
      </c>
      <c r="B23" s="18">
        <v>21</v>
      </c>
      <c r="D23">
        <v>758.79962158203102</v>
      </c>
      <c r="E23">
        <v>577.47314453125</v>
      </c>
      <c r="F23">
        <v>480.62176513671898</v>
      </c>
      <c r="G23">
        <v>475.55166625976602</v>
      </c>
      <c r="I23" s="19">
        <f t="shared" si="0"/>
        <v>278.17785644531205</v>
      </c>
      <c r="J23" s="19">
        <f t="shared" si="0"/>
        <v>101.92147827148398</v>
      </c>
      <c r="K23" s="19">
        <f t="shared" si="1"/>
        <v>206.83282165527328</v>
      </c>
      <c r="L23" s="20">
        <f t="shared" si="2"/>
        <v>2.0293349857460008</v>
      </c>
      <c r="M23" s="20">
        <f>L23+ABS($N$2)*A23</f>
        <v>2.1684665902007763</v>
      </c>
      <c r="P23" s="18">
        <f t="shared" si="4"/>
        <v>1.693251189652065</v>
      </c>
    </row>
    <row r="24" spans="1:16" x14ac:dyDescent="0.15">
      <c r="A24" s="18">
        <v>11.5</v>
      </c>
      <c r="B24" s="18">
        <v>22</v>
      </c>
      <c r="D24">
        <v>762.50341796875</v>
      </c>
      <c r="E24">
        <v>581.22381591796898</v>
      </c>
      <c r="F24">
        <v>480.67346191406301</v>
      </c>
      <c r="G24">
        <v>475.53771972656301</v>
      </c>
      <c r="I24" s="19">
        <f t="shared" si="0"/>
        <v>281.82995605468699</v>
      </c>
      <c r="J24" s="19">
        <f t="shared" si="0"/>
        <v>105.68609619140597</v>
      </c>
      <c r="K24" s="19">
        <f t="shared" si="1"/>
        <v>207.84968872070283</v>
      </c>
      <c r="L24" s="20">
        <f t="shared" si="2"/>
        <v>1.9666701317481765</v>
      </c>
      <c r="M24" s="20">
        <f t="shared" ref="M24:M87" si="5">L24+ABS($N$2)*A24</f>
        <v>2.1121259000418053</v>
      </c>
      <c r="P24" s="18">
        <f t="shared" si="4"/>
        <v>-0.94892369209425786</v>
      </c>
    </row>
    <row r="25" spans="1:16" x14ac:dyDescent="0.15">
      <c r="A25" s="18">
        <v>12</v>
      </c>
      <c r="B25" s="18">
        <v>23</v>
      </c>
      <c r="D25">
        <v>763.11077880859398</v>
      </c>
      <c r="E25">
        <v>581.23956298828102</v>
      </c>
      <c r="F25">
        <v>480.64791870117199</v>
      </c>
      <c r="G25">
        <v>475.53802490234398</v>
      </c>
      <c r="I25" s="19">
        <f t="shared" si="0"/>
        <v>282.46286010742199</v>
      </c>
      <c r="J25" s="19">
        <f t="shared" si="0"/>
        <v>105.70153808593705</v>
      </c>
      <c r="K25" s="19">
        <f t="shared" si="1"/>
        <v>208.47178344726606</v>
      </c>
      <c r="L25" s="20">
        <f t="shared" si="2"/>
        <v>1.9722682112513363</v>
      </c>
      <c r="M25" s="20">
        <f t="shared" si="5"/>
        <v>2.1240481433838183</v>
      </c>
      <c r="P25" s="18">
        <f t="shared" si="4"/>
        <v>-0.38981353913994093</v>
      </c>
    </row>
    <row r="26" spans="1:16" x14ac:dyDescent="0.15">
      <c r="A26" s="18">
        <v>12.5</v>
      </c>
      <c r="B26" s="18">
        <v>24</v>
      </c>
      <c r="D26">
        <v>757.09832763671898</v>
      </c>
      <c r="E26">
        <v>577.19494628906295</v>
      </c>
      <c r="F26">
        <v>480.43405151367199</v>
      </c>
      <c r="G26">
        <v>475.280517578125</v>
      </c>
      <c r="I26" s="19">
        <f t="shared" si="0"/>
        <v>276.66427612304699</v>
      </c>
      <c r="J26" s="19">
        <f t="shared" si="0"/>
        <v>101.91442871093795</v>
      </c>
      <c r="K26" s="19">
        <f t="shared" si="1"/>
        <v>205.32417602539044</v>
      </c>
      <c r="L26" s="20">
        <f t="shared" si="2"/>
        <v>2.0146722953994645</v>
      </c>
      <c r="M26" s="20">
        <f t="shared" si="5"/>
        <v>2.1727763913708</v>
      </c>
      <c r="P26" s="18">
        <f t="shared" si="4"/>
        <v>1.8953652987378333</v>
      </c>
    </row>
    <row r="27" spans="1:16" x14ac:dyDescent="0.15">
      <c r="A27" s="18">
        <v>13</v>
      </c>
      <c r="B27" s="18">
        <v>25</v>
      </c>
      <c r="D27">
        <v>759.75555419921898</v>
      </c>
      <c r="E27">
        <v>578.44232177734398</v>
      </c>
      <c r="F27">
        <v>480.42010498046898</v>
      </c>
      <c r="G27">
        <v>475.54440307617199</v>
      </c>
      <c r="I27" s="19">
        <f t="shared" si="0"/>
        <v>279.33544921875</v>
      </c>
      <c r="J27" s="19">
        <f t="shared" si="0"/>
        <v>102.89791870117199</v>
      </c>
      <c r="K27" s="19">
        <f t="shared" si="1"/>
        <v>207.30690612792961</v>
      </c>
      <c r="L27" s="20">
        <f t="shared" si="2"/>
        <v>2.0146851242926882</v>
      </c>
      <c r="M27" s="20">
        <f t="shared" si="5"/>
        <v>2.1791133841028771</v>
      </c>
      <c r="P27" s="18">
        <f t="shared" si="4"/>
        <v>2.1925473704387626</v>
      </c>
    </row>
    <row r="28" spans="1:16" x14ac:dyDescent="0.15">
      <c r="A28" s="18">
        <v>13.5</v>
      </c>
      <c r="B28" s="18">
        <v>26</v>
      </c>
      <c r="D28">
        <v>753.38775634765602</v>
      </c>
      <c r="E28">
        <v>575.884521484375</v>
      </c>
      <c r="F28">
        <v>480.32373046875</v>
      </c>
      <c r="G28">
        <v>475.11984252929699</v>
      </c>
      <c r="I28" s="19">
        <f t="shared" si="0"/>
        <v>273.06402587890602</v>
      </c>
      <c r="J28" s="19">
        <f t="shared" si="0"/>
        <v>100.76467895507801</v>
      </c>
      <c r="K28" s="19">
        <f t="shared" si="1"/>
        <v>202.52875061035144</v>
      </c>
      <c r="L28" s="20">
        <f t="shared" si="2"/>
        <v>2.0099180854894696</v>
      </c>
      <c r="M28" s="20">
        <f t="shared" si="5"/>
        <v>2.1806705091385119</v>
      </c>
      <c r="P28" s="18">
        <f t="shared" si="4"/>
        <v>2.265570910712833</v>
      </c>
    </row>
    <row r="29" spans="1:16" x14ac:dyDescent="0.15">
      <c r="A29" s="18">
        <v>14</v>
      </c>
      <c r="B29" s="18">
        <v>27</v>
      </c>
      <c r="D29">
        <v>751.48400878906295</v>
      </c>
      <c r="E29">
        <v>575.53668212890602</v>
      </c>
      <c r="F29">
        <v>480.93273925781301</v>
      </c>
      <c r="G29">
        <v>475.85507202148398</v>
      </c>
      <c r="I29" s="19">
        <f t="shared" si="0"/>
        <v>270.55126953124994</v>
      </c>
      <c r="J29" s="19">
        <f t="shared" si="0"/>
        <v>99.681610107422046</v>
      </c>
      <c r="K29" s="19">
        <f t="shared" si="1"/>
        <v>200.77414245605451</v>
      </c>
      <c r="L29" s="20">
        <f t="shared" si="2"/>
        <v>2.0141542882352113</v>
      </c>
      <c r="M29" s="20">
        <f t="shared" si="5"/>
        <v>2.1912308757231069</v>
      </c>
      <c r="P29" s="18">
        <f t="shared" si="4"/>
        <v>2.7608139624596419</v>
      </c>
    </row>
    <row r="30" spans="1:16" x14ac:dyDescent="0.15">
      <c r="A30" s="18">
        <v>14.5</v>
      </c>
      <c r="B30" s="18">
        <v>28</v>
      </c>
      <c r="D30">
        <v>752.31231689453102</v>
      </c>
      <c r="E30">
        <v>575.176025390625</v>
      </c>
      <c r="F30">
        <v>480.71429443359398</v>
      </c>
      <c r="G30">
        <v>475.70684814453102</v>
      </c>
      <c r="I30" s="19">
        <f t="shared" si="0"/>
        <v>271.59802246093705</v>
      </c>
      <c r="J30" s="19">
        <f t="shared" si="0"/>
        <v>99.469177246093977</v>
      </c>
      <c r="K30" s="19">
        <f t="shared" si="1"/>
        <v>201.96959838867127</v>
      </c>
      <c r="L30" s="20">
        <f t="shared" si="2"/>
        <v>2.0304742029682603</v>
      </c>
      <c r="M30" s="20">
        <f t="shared" si="5"/>
        <v>2.2138749542950094</v>
      </c>
      <c r="P30" s="18">
        <f t="shared" si="4"/>
        <v>3.8227394634457936</v>
      </c>
    </row>
    <row r="31" spans="1:16" x14ac:dyDescent="0.15">
      <c r="A31" s="18">
        <v>15</v>
      </c>
      <c r="B31" s="18">
        <v>29</v>
      </c>
      <c r="D31">
        <v>754.19805908203102</v>
      </c>
      <c r="E31">
        <v>576.74102783203102</v>
      </c>
      <c r="F31">
        <v>480.60559082031301</v>
      </c>
      <c r="G31">
        <v>475.32952880859398</v>
      </c>
      <c r="I31" s="19">
        <f t="shared" si="0"/>
        <v>273.59246826171801</v>
      </c>
      <c r="J31" s="19">
        <f t="shared" si="0"/>
        <v>101.41149902343705</v>
      </c>
      <c r="K31" s="19">
        <f t="shared" si="1"/>
        <v>202.60441894531209</v>
      </c>
      <c r="L31" s="20">
        <f t="shared" si="2"/>
        <v>1.9978446319828929</v>
      </c>
      <c r="M31" s="20">
        <f t="shared" si="5"/>
        <v>2.1875695471484953</v>
      </c>
      <c r="P31" s="18">
        <f t="shared" si="4"/>
        <v>2.5891108759982733</v>
      </c>
    </row>
    <row r="32" spans="1:16" x14ac:dyDescent="0.15">
      <c r="A32" s="18">
        <v>15.5</v>
      </c>
      <c r="B32" s="18">
        <v>30</v>
      </c>
      <c r="D32">
        <v>760.17462158203102</v>
      </c>
      <c r="E32">
        <v>580.33404541015602</v>
      </c>
      <c r="F32">
        <v>480.58850097656301</v>
      </c>
      <c r="G32">
        <v>475.29269409179699</v>
      </c>
      <c r="I32" s="19">
        <f t="shared" si="0"/>
        <v>279.58612060546801</v>
      </c>
      <c r="J32" s="19">
        <f t="shared" si="0"/>
        <v>105.04135131835903</v>
      </c>
      <c r="K32" s="19">
        <f t="shared" si="1"/>
        <v>206.05717468261668</v>
      </c>
      <c r="L32" s="20">
        <f t="shared" si="2"/>
        <v>1.9616767310818306</v>
      </c>
      <c r="M32" s="20">
        <f t="shared" si="5"/>
        <v>2.1577258100862866</v>
      </c>
      <c r="P32" s="18">
        <f t="shared" si="4"/>
        <v>1.1895473949560702</v>
      </c>
    </row>
    <row r="33" spans="1:16" x14ac:dyDescent="0.15">
      <c r="A33" s="18">
        <v>16</v>
      </c>
      <c r="B33" s="18">
        <v>31</v>
      </c>
      <c r="D33">
        <v>761.52722167968795</v>
      </c>
      <c r="E33">
        <v>580.75518798828102</v>
      </c>
      <c r="F33">
        <v>480.73968505859398</v>
      </c>
      <c r="G33">
        <v>475.36218261718801</v>
      </c>
      <c r="I33" s="19">
        <f t="shared" si="0"/>
        <v>280.78753662109398</v>
      </c>
      <c r="J33" s="19">
        <f t="shared" si="0"/>
        <v>105.39300537109301</v>
      </c>
      <c r="K33" s="19">
        <f t="shared" si="1"/>
        <v>207.01243286132888</v>
      </c>
      <c r="L33" s="20">
        <f t="shared" si="2"/>
        <v>1.9641951772077262</v>
      </c>
      <c r="M33" s="20">
        <f t="shared" si="5"/>
        <v>2.1665684200510356</v>
      </c>
      <c r="P33" s="18">
        <f t="shared" si="4"/>
        <v>1.6042338652853532</v>
      </c>
    </row>
    <row r="34" spans="1:16" x14ac:dyDescent="0.15">
      <c r="A34" s="18">
        <v>16.5</v>
      </c>
      <c r="B34" s="18">
        <v>32</v>
      </c>
      <c r="D34">
        <v>755.31652832031295</v>
      </c>
      <c r="E34">
        <v>579.26751708984398</v>
      </c>
      <c r="F34">
        <v>480.76092529296898</v>
      </c>
      <c r="G34">
        <v>475.90185546875</v>
      </c>
      <c r="I34" s="19">
        <f t="shared" si="0"/>
        <v>274.55560302734398</v>
      </c>
      <c r="J34" s="19">
        <f t="shared" si="0"/>
        <v>103.36566162109398</v>
      </c>
      <c r="K34" s="19">
        <f t="shared" si="1"/>
        <v>202.1996398925782</v>
      </c>
      <c r="L34" s="20">
        <f t="shared" si="2"/>
        <v>1.9561587157810543</v>
      </c>
      <c r="M34" s="20">
        <f t="shared" si="5"/>
        <v>2.1648561224632172</v>
      </c>
      <c r="P34" s="18">
        <f t="shared" si="4"/>
        <v>1.5239332927534415</v>
      </c>
    </row>
    <row r="35" spans="1:16" x14ac:dyDescent="0.15">
      <c r="A35" s="18">
        <v>17</v>
      </c>
      <c r="B35" s="18">
        <v>33</v>
      </c>
      <c r="D35">
        <v>754.337158203125</v>
      </c>
      <c r="E35">
        <v>579.23602294921898</v>
      </c>
      <c r="F35">
        <v>480.26016235351602</v>
      </c>
      <c r="G35">
        <v>475.64880371093801</v>
      </c>
      <c r="I35" s="19">
        <f t="shared" si="0"/>
        <v>274.07699584960898</v>
      </c>
      <c r="J35" s="19">
        <f t="shared" si="0"/>
        <v>103.58721923828097</v>
      </c>
      <c r="K35" s="19">
        <f t="shared" si="1"/>
        <v>201.5659423828123</v>
      </c>
      <c r="L35" s="20">
        <f t="shared" si="2"/>
        <v>1.9458572579224427</v>
      </c>
      <c r="M35" s="20">
        <f t="shared" si="5"/>
        <v>2.160878828443459</v>
      </c>
      <c r="P35" s="18">
        <f t="shared" si="4"/>
        <v>1.3374125680929227</v>
      </c>
    </row>
    <row r="36" spans="1:16" x14ac:dyDescent="0.15">
      <c r="A36" s="18">
        <v>17.5</v>
      </c>
      <c r="B36" s="18">
        <v>34</v>
      </c>
      <c r="D36">
        <v>756.88922119140602</v>
      </c>
      <c r="E36">
        <v>580.73651123046898</v>
      </c>
      <c r="F36">
        <v>481.01632690429699</v>
      </c>
      <c r="G36">
        <v>475.79922485351602</v>
      </c>
      <c r="I36" s="19">
        <f t="shared" si="0"/>
        <v>275.87289428710903</v>
      </c>
      <c r="J36" s="19">
        <f t="shared" si="0"/>
        <v>104.93728637695295</v>
      </c>
      <c r="K36" s="19">
        <f t="shared" si="1"/>
        <v>202.41679382324196</v>
      </c>
      <c r="L36" s="20">
        <f t="shared" si="2"/>
        <v>1.9289310864788869</v>
      </c>
      <c r="M36" s="20">
        <f t="shared" si="5"/>
        <v>2.1502768208387568</v>
      </c>
      <c r="P36" s="18">
        <f t="shared" si="4"/>
        <v>0.84021670289872696</v>
      </c>
    </row>
    <row r="37" spans="1:16" x14ac:dyDescent="0.15">
      <c r="A37" s="18">
        <v>18</v>
      </c>
      <c r="B37" s="18">
        <v>35</v>
      </c>
      <c r="D37">
        <v>765.95660400390602</v>
      </c>
      <c r="E37">
        <v>583.29870605468795</v>
      </c>
      <c r="F37">
        <v>479.85714721679699</v>
      </c>
      <c r="G37">
        <v>474.68875122070301</v>
      </c>
      <c r="I37" s="19">
        <f t="shared" si="0"/>
        <v>286.09945678710903</v>
      </c>
      <c r="J37" s="19">
        <f t="shared" si="0"/>
        <v>108.60995483398494</v>
      </c>
      <c r="K37" s="19">
        <f t="shared" si="1"/>
        <v>210.0724884033196</v>
      </c>
      <c r="L37" s="20">
        <f t="shared" si="2"/>
        <v>1.9341918401901976</v>
      </c>
      <c r="M37" s="20">
        <f t="shared" si="5"/>
        <v>2.1618617383889207</v>
      </c>
      <c r="P37" s="18">
        <f t="shared" si="4"/>
        <v>1.3835074945411037</v>
      </c>
    </row>
    <row r="38" spans="1:16" x14ac:dyDescent="0.15">
      <c r="A38" s="18">
        <v>18.5</v>
      </c>
      <c r="B38" s="18">
        <v>36</v>
      </c>
      <c r="D38">
        <v>771.10638427734398</v>
      </c>
      <c r="E38">
        <v>587.22644042968795</v>
      </c>
      <c r="F38">
        <v>479.622802734375</v>
      </c>
      <c r="G38">
        <v>474.75424194335898</v>
      </c>
      <c r="I38" s="19">
        <f t="shared" si="0"/>
        <v>291.48358154296898</v>
      </c>
      <c r="J38" s="19">
        <f t="shared" si="0"/>
        <v>112.47219848632898</v>
      </c>
      <c r="K38" s="19">
        <f t="shared" si="1"/>
        <v>212.7530426025387</v>
      </c>
      <c r="L38" s="20">
        <f t="shared" si="2"/>
        <v>1.8916056186845043</v>
      </c>
      <c r="M38" s="20">
        <f t="shared" si="5"/>
        <v>2.1255996807220807</v>
      </c>
      <c r="P38" s="18">
        <f t="shared" si="4"/>
        <v>-0.31705204169144457</v>
      </c>
    </row>
    <row r="39" spans="1:16" x14ac:dyDescent="0.15">
      <c r="A39" s="18">
        <v>19</v>
      </c>
      <c r="B39" s="18">
        <v>37</v>
      </c>
      <c r="D39">
        <v>770.39019775390602</v>
      </c>
      <c r="E39">
        <v>586.44427490234398</v>
      </c>
      <c r="F39">
        <v>480.76373291015602</v>
      </c>
      <c r="G39">
        <v>475.60885620117199</v>
      </c>
      <c r="I39" s="19">
        <f t="shared" si="0"/>
        <v>289.62646484375</v>
      </c>
      <c r="J39" s="19">
        <f t="shared" si="0"/>
        <v>110.83541870117199</v>
      </c>
      <c r="K39" s="19">
        <f t="shared" si="1"/>
        <v>212.04167175292963</v>
      </c>
      <c r="L39" s="20">
        <f t="shared" si="2"/>
        <v>1.9131219445710226</v>
      </c>
      <c r="M39" s="20">
        <f t="shared" si="5"/>
        <v>2.1534401704474524</v>
      </c>
      <c r="P39" s="18">
        <f t="shared" si="4"/>
        <v>0.98856637441844442</v>
      </c>
    </row>
    <row r="40" spans="1:16" x14ac:dyDescent="0.15">
      <c r="A40" s="18">
        <v>19.5</v>
      </c>
      <c r="B40" s="18">
        <v>38</v>
      </c>
      <c r="D40">
        <v>773.31530761718795</v>
      </c>
      <c r="E40">
        <v>588.14471435546898</v>
      </c>
      <c r="F40">
        <v>480.15786743164102</v>
      </c>
      <c r="G40">
        <v>475.33099365234398</v>
      </c>
      <c r="I40" s="19">
        <f t="shared" si="0"/>
        <v>293.15744018554693</v>
      </c>
      <c r="J40" s="19">
        <f t="shared" si="0"/>
        <v>112.813720703125</v>
      </c>
      <c r="K40" s="19">
        <f t="shared" si="1"/>
        <v>214.18783569335943</v>
      </c>
      <c r="L40" s="20">
        <f t="shared" si="2"/>
        <v>1.8985973900905682</v>
      </c>
      <c r="M40" s="20">
        <f t="shared" si="5"/>
        <v>2.1452397798058516</v>
      </c>
      <c r="P40" s="18">
        <f t="shared" si="4"/>
        <v>0.60399767082943823</v>
      </c>
    </row>
    <row r="41" spans="1:16" x14ac:dyDescent="0.15">
      <c r="A41" s="18">
        <v>20</v>
      </c>
      <c r="B41" s="18">
        <v>39</v>
      </c>
      <c r="D41">
        <v>769.31726074218795</v>
      </c>
      <c r="E41">
        <v>587.970947265625</v>
      </c>
      <c r="F41">
        <v>481.12683105468801</v>
      </c>
      <c r="G41">
        <v>475.98544311523398</v>
      </c>
      <c r="I41" s="19">
        <f t="shared" si="0"/>
        <v>288.19042968749994</v>
      </c>
      <c r="J41" s="19">
        <f t="shared" si="0"/>
        <v>111.98550415039102</v>
      </c>
      <c r="K41" s="19">
        <f t="shared" si="1"/>
        <v>209.80057678222624</v>
      </c>
      <c r="L41" s="20">
        <f t="shared" si="2"/>
        <v>1.8734619125389156</v>
      </c>
      <c r="M41" s="20">
        <f t="shared" si="5"/>
        <v>2.1264284660930524</v>
      </c>
      <c r="P41" s="18">
        <f t="shared" si="4"/>
        <v>-0.27818500113227951</v>
      </c>
    </row>
    <row r="42" spans="1:16" x14ac:dyDescent="0.15">
      <c r="A42" s="18">
        <v>20.5</v>
      </c>
      <c r="B42" s="18">
        <v>40</v>
      </c>
      <c r="D42">
        <v>756.14349365234398</v>
      </c>
      <c r="E42">
        <v>583.51110839843795</v>
      </c>
      <c r="F42">
        <v>480.93496704101602</v>
      </c>
      <c r="G42">
        <v>475.90823364257801</v>
      </c>
      <c r="I42" s="19">
        <f t="shared" si="0"/>
        <v>275.20852661132795</v>
      </c>
      <c r="J42" s="19">
        <f t="shared" si="0"/>
        <v>107.60287475585994</v>
      </c>
      <c r="K42" s="19">
        <f t="shared" si="1"/>
        <v>199.88651428222602</v>
      </c>
      <c r="L42" s="20">
        <f t="shared" si="2"/>
        <v>1.8576317290383582</v>
      </c>
      <c r="M42" s="20">
        <f t="shared" si="5"/>
        <v>2.1169224464313485</v>
      </c>
      <c r="P42" s="18">
        <f t="shared" si="4"/>
        <v>-0.72398299019971246</v>
      </c>
    </row>
    <row r="43" spans="1:16" x14ac:dyDescent="0.15">
      <c r="A43" s="18">
        <v>21</v>
      </c>
      <c r="B43" s="18">
        <v>41</v>
      </c>
      <c r="D43">
        <v>746.79107666015602</v>
      </c>
      <c r="E43">
        <v>579.59490966796898</v>
      </c>
      <c r="F43">
        <v>480.81378173828102</v>
      </c>
      <c r="G43">
        <v>475.69482421875</v>
      </c>
      <c r="I43" s="19">
        <f t="shared" si="0"/>
        <v>265.977294921875</v>
      </c>
      <c r="J43" s="19">
        <f t="shared" si="0"/>
        <v>103.90008544921898</v>
      </c>
      <c r="K43" s="19">
        <f t="shared" si="1"/>
        <v>193.24723510742172</v>
      </c>
      <c r="L43" s="20">
        <f t="shared" si="2"/>
        <v>1.8599333607080721</v>
      </c>
      <c r="M43" s="20">
        <f t="shared" si="5"/>
        <v>2.1255482419399159</v>
      </c>
      <c r="P43" s="18">
        <f t="shared" si="4"/>
        <v>-0.31946433479257802</v>
      </c>
    </row>
    <row r="44" spans="1:16" x14ac:dyDescent="0.15">
      <c r="A44" s="18">
        <v>21.5</v>
      </c>
      <c r="B44" s="18">
        <v>42</v>
      </c>
      <c r="D44">
        <v>748.96240234375</v>
      </c>
      <c r="E44">
        <v>580.11846923828102</v>
      </c>
      <c r="F44">
        <v>480.01989746093801</v>
      </c>
      <c r="G44">
        <v>474.98025512695301</v>
      </c>
      <c r="I44" s="19">
        <f t="shared" si="0"/>
        <v>268.94250488281199</v>
      </c>
      <c r="J44" s="19">
        <f t="shared" si="0"/>
        <v>105.13821411132801</v>
      </c>
      <c r="K44" s="19">
        <f t="shared" si="1"/>
        <v>195.34575500488239</v>
      </c>
      <c r="L44" s="20">
        <f t="shared" si="2"/>
        <v>1.8579900434492453</v>
      </c>
      <c r="M44" s="20">
        <f t="shared" si="5"/>
        <v>2.1299290885199422</v>
      </c>
      <c r="P44" s="18">
        <f t="shared" si="4"/>
        <v>-0.11401845257370577</v>
      </c>
    </row>
    <row r="45" spans="1:16" x14ac:dyDescent="0.15">
      <c r="A45" s="18">
        <v>22</v>
      </c>
      <c r="B45" s="18">
        <v>43</v>
      </c>
      <c r="D45">
        <v>757.14245605468795</v>
      </c>
      <c r="E45">
        <v>583.19317626953102</v>
      </c>
      <c r="F45">
        <v>479.96273803710898</v>
      </c>
      <c r="G45">
        <v>474.81451416015602</v>
      </c>
      <c r="I45" s="19">
        <f t="shared" si="0"/>
        <v>277.17971801757898</v>
      </c>
      <c r="J45" s="19">
        <f t="shared" si="0"/>
        <v>108.378662109375</v>
      </c>
      <c r="K45" s="19">
        <f t="shared" si="1"/>
        <v>201.31465454101647</v>
      </c>
      <c r="L45" s="20">
        <f t="shared" si="2"/>
        <v>1.8575118996934203</v>
      </c>
      <c r="M45" s="20">
        <f t="shared" si="5"/>
        <v>2.1357751086029708</v>
      </c>
      <c r="P45" s="18">
        <f t="shared" si="4"/>
        <v>0.1601387751418169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758.56536865234398</v>
      </c>
      <c r="E46">
        <v>584.44079589843795</v>
      </c>
      <c r="F46">
        <v>479.95248413085898</v>
      </c>
      <c r="G46">
        <v>474.67684936523398</v>
      </c>
      <c r="I46" s="19">
        <f t="shared" si="0"/>
        <v>278.612884521485</v>
      </c>
      <c r="J46" s="19">
        <f t="shared" si="0"/>
        <v>109.76394653320398</v>
      </c>
      <c r="K46" s="19">
        <f t="shared" si="1"/>
        <v>201.77812194824222</v>
      </c>
      <c r="L46" s="20">
        <f t="shared" si="2"/>
        <v>1.8382914273878046</v>
      </c>
      <c r="M46" s="20">
        <f t="shared" si="5"/>
        <v>2.1228788001362084</v>
      </c>
      <c r="P46" s="18">
        <f t="shared" si="4"/>
        <v>-0.44465151411427684</v>
      </c>
    </row>
    <row r="47" spans="1:16" x14ac:dyDescent="0.15">
      <c r="A47" s="18">
        <v>23</v>
      </c>
      <c r="B47" s="18">
        <v>45</v>
      </c>
      <c r="D47">
        <v>755.92126464843795</v>
      </c>
      <c r="E47">
        <v>583.52459716796898</v>
      </c>
      <c r="F47">
        <v>479.78942871093801</v>
      </c>
      <c r="G47">
        <v>474.70031738281301</v>
      </c>
      <c r="I47" s="19">
        <f t="shared" si="0"/>
        <v>276.13183593749994</v>
      </c>
      <c r="J47" s="19">
        <f t="shared" si="0"/>
        <v>108.82427978515597</v>
      </c>
      <c r="K47" s="19">
        <f t="shared" si="1"/>
        <v>199.95484008789077</v>
      </c>
      <c r="L47" s="20">
        <f t="shared" si="2"/>
        <v>1.837410185324887</v>
      </c>
      <c r="M47" s="20">
        <f t="shared" si="5"/>
        <v>2.1283217219121444</v>
      </c>
      <c r="P47" s="18">
        <f t="shared" si="4"/>
        <v>-0.18939814112381034</v>
      </c>
    </row>
    <row r="48" spans="1:16" x14ac:dyDescent="0.15">
      <c r="A48" s="18">
        <v>23.5</v>
      </c>
      <c r="B48" s="18">
        <v>46</v>
      </c>
      <c r="D48">
        <v>752.113037109375</v>
      </c>
      <c r="E48">
        <v>583.63586425781295</v>
      </c>
      <c r="F48">
        <v>480.90481567382801</v>
      </c>
      <c r="G48">
        <v>475.87985229492199</v>
      </c>
      <c r="I48" s="19">
        <f t="shared" si="0"/>
        <v>271.20822143554699</v>
      </c>
      <c r="J48" s="19">
        <f t="shared" si="0"/>
        <v>107.75601196289097</v>
      </c>
      <c r="K48" s="19">
        <f t="shared" si="1"/>
        <v>195.7790130615233</v>
      </c>
      <c r="L48" s="20">
        <f t="shared" si="2"/>
        <v>1.8168732258664668</v>
      </c>
      <c r="M48" s="20">
        <f t="shared" si="5"/>
        <v>2.1141089262925776</v>
      </c>
      <c r="P48" s="18">
        <f t="shared" si="4"/>
        <v>-0.85592692306550888</v>
      </c>
    </row>
    <row r="49" spans="1:22" x14ac:dyDescent="0.15">
      <c r="A49" s="18">
        <v>24</v>
      </c>
      <c r="B49" s="18">
        <v>47</v>
      </c>
      <c r="D49">
        <v>748.1630859375</v>
      </c>
      <c r="E49">
        <v>581.885009765625</v>
      </c>
      <c r="F49">
        <v>480.53268432617199</v>
      </c>
      <c r="G49">
        <v>475.84378051757801</v>
      </c>
      <c r="I49" s="19">
        <f t="shared" si="0"/>
        <v>267.63040161132801</v>
      </c>
      <c r="J49" s="19">
        <f t="shared" si="0"/>
        <v>106.04122924804699</v>
      </c>
      <c r="K49" s="19">
        <f t="shared" si="1"/>
        <v>193.40154113769512</v>
      </c>
      <c r="L49" s="20">
        <f t="shared" si="2"/>
        <v>1.8238334514710191</v>
      </c>
      <c r="M49" s="20">
        <f t="shared" si="5"/>
        <v>2.1273933157359832</v>
      </c>
      <c r="P49" s="18">
        <f t="shared" si="4"/>
        <v>-0.23293703764406645</v>
      </c>
    </row>
    <row r="50" spans="1:22" x14ac:dyDescent="0.15">
      <c r="A50" s="18">
        <v>24.5</v>
      </c>
      <c r="B50" s="18">
        <v>48</v>
      </c>
      <c r="D50">
        <v>751.93017578125</v>
      </c>
      <c r="E50">
        <v>584.08905029296898</v>
      </c>
      <c r="F50">
        <v>480.90524291992199</v>
      </c>
      <c r="G50">
        <v>475.844970703125</v>
      </c>
      <c r="I50" s="19">
        <f t="shared" si="0"/>
        <v>271.02493286132801</v>
      </c>
      <c r="J50" s="19">
        <f t="shared" si="0"/>
        <v>108.24407958984398</v>
      </c>
      <c r="K50" s="19">
        <f t="shared" si="1"/>
        <v>195.25407714843723</v>
      </c>
      <c r="L50" s="20">
        <f t="shared" si="2"/>
        <v>1.8038314694742621</v>
      </c>
      <c r="M50" s="20">
        <f t="shared" si="5"/>
        <v>2.1137154975780796</v>
      </c>
      <c r="P50" s="18">
        <f t="shared" si="4"/>
        <v>-0.87437730882172271</v>
      </c>
    </row>
    <row r="51" spans="1:22" x14ac:dyDescent="0.15">
      <c r="A51" s="18">
        <v>25</v>
      </c>
      <c r="B51" s="18">
        <v>49</v>
      </c>
      <c r="D51">
        <v>767.73175048828102</v>
      </c>
      <c r="E51">
        <v>590.76184082031295</v>
      </c>
      <c r="F51">
        <v>480.80072021484398</v>
      </c>
      <c r="G51">
        <v>475.99169921875</v>
      </c>
      <c r="I51" s="19">
        <f t="shared" si="0"/>
        <v>286.93103027343705</v>
      </c>
      <c r="J51" s="19">
        <f t="shared" si="0"/>
        <v>114.77014160156295</v>
      </c>
      <c r="K51" s="19">
        <f t="shared" si="1"/>
        <v>206.59193115234297</v>
      </c>
      <c r="L51" s="20">
        <f t="shared" si="2"/>
        <v>1.800049457720017</v>
      </c>
      <c r="M51" s="20">
        <f t="shared" si="5"/>
        <v>2.1162576496626881</v>
      </c>
      <c r="P51" s="18">
        <f t="shared" si="4"/>
        <v>-0.75515955759113795</v>
      </c>
    </row>
    <row r="52" spans="1:22" x14ac:dyDescent="0.15">
      <c r="A52" s="18">
        <v>25.5</v>
      </c>
      <c r="B52" s="18">
        <v>50</v>
      </c>
      <c r="D52">
        <v>769.37005615234398</v>
      </c>
      <c r="E52">
        <v>589.62976074218795</v>
      </c>
      <c r="F52">
        <v>480.87600708007801</v>
      </c>
      <c r="G52">
        <v>475.87689208984398</v>
      </c>
      <c r="I52" s="19">
        <f t="shared" si="0"/>
        <v>288.49404907226597</v>
      </c>
      <c r="J52" s="19">
        <f t="shared" si="0"/>
        <v>113.75286865234398</v>
      </c>
      <c r="K52" s="19">
        <f t="shared" si="1"/>
        <v>208.8670410156252</v>
      </c>
      <c r="L52" s="20">
        <f t="shared" si="2"/>
        <v>1.8361474615112603</v>
      </c>
      <c r="M52" s="20">
        <f t="shared" si="5"/>
        <v>2.1586798172927848</v>
      </c>
      <c r="P52" s="18">
        <f t="shared" si="4"/>
        <v>1.2342868873354182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755.54205322265602</v>
      </c>
      <c r="E53">
        <v>583.18212890625</v>
      </c>
      <c r="F53">
        <v>480.45159912109398</v>
      </c>
      <c r="G53">
        <v>475.49880981445301</v>
      </c>
      <c r="I53" s="19">
        <f t="shared" si="0"/>
        <v>275.09045410156205</v>
      </c>
      <c r="J53" s="19">
        <f t="shared" si="0"/>
        <v>107.68331909179699</v>
      </c>
      <c r="K53" s="19">
        <f t="shared" si="1"/>
        <v>199.71213073730416</v>
      </c>
      <c r="L53" s="20">
        <f t="shared" si="2"/>
        <v>1.8546245827272023</v>
      </c>
      <c r="M53" s="20">
        <f t="shared" si="5"/>
        <v>2.1834811023475802</v>
      </c>
      <c r="P53" s="18">
        <f t="shared" si="4"/>
        <v>2.3973775811468228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772.12316894531295</v>
      </c>
      <c r="E54">
        <v>590.51287841796898</v>
      </c>
      <c r="F54">
        <v>480.2236328125</v>
      </c>
      <c r="G54">
        <v>475.5068359375</v>
      </c>
      <c r="I54" s="19">
        <f t="shared" si="0"/>
        <v>291.89953613281295</v>
      </c>
      <c r="J54" s="19">
        <f t="shared" si="0"/>
        <v>115.00604248046898</v>
      </c>
      <c r="K54" s="19">
        <f t="shared" si="1"/>
        <v>211.39530639648467</v>
      </c>
      <c r="L54" s="20">
        <f t="shared" si="2"/>
        <v>1.8381234745329587</v>
      </c>
      <c r="M54" s="20">
        <f t="shared" si="5"/>
        <v>2.1733041579921899</v>
      </c>
      <c r="P54" s="18">
        <f t="shared" si="4"/>
        <v>1.9201156471365812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767.509521484375</v>
      </c>
      <c r="E55">
        <v>589.46807861328102</v>
      </c>
      <c r="F55">
        <v>479.70803833007801</v>
      </c>
      <c r="G55">
        <v>474.86087036132801</v>
      </c>
      <c r="I55" s="19">
        <f t="shared" si="0"/>
        <v>287.80148315429699</v>
      </c>
      <c r="J55" s="19">
        <f t="shared" si="0"/>
        <v>114.60720825195301</v>
      </c>
      <c r="K55" s="19">
        <f t="shared" si="1"/>
        <v>207.57643737792989</v>
      </c>
      <c r="L55" s="20">
        <f t="shared" si="2"/>
        <v>1.8111987940722969</v>
      </c>
      <c r="M55" s="20">
        <f t="shared" si="5"/>
        <v>2.1527036413703815</v>
      </c>
      <c r="P55" s="18">
        <f t="shared" si="4"/>
        <v>0.95402582083946685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770.54296875</v>
      </c>
      <c r="E56">
        <v>591.70623779296898</v>
      </c>
      <c r="F56">
        <v>479.64880371093801</v>
      </c>
      <c r="G56">
        <v>474.71963500976602</v>
      </c>
      <c r="I56" s="19">
        <f t="shared" si="0"/>
        <v>290.89416503906199</v>
      </c>
      <c r="J56" s="19">
        <f t="shared" si="0"/>
        <v>116.98660278320295</v>
      </c>
      <c r="K56" s="19">
        <f t="shared" si="1"/>
        <v>209.00354309081993</v>
      </c>
      <c r="L56" s="20">
        <f t="shared" si="2"/>
        <v>1.7865596411765268</v>
      </c>
      <c r="M56" s="20">
        <f t="shared" si="5"/>
        <v>2.134388652313465</v>
      </c>
      <c r="P56" s="18">
        <f t="shared" si="4"/>
        <v>9.5118982653736028E-2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776.12249755859398</v>
      </c>
      <c r="E57">
        <v>594.450927734375</v>
      </c>
      <c r="F57">
        <v>480.302490234375</v>
      </c>
      <c r="G57">
        <v>475.25808715820301</v>
      </c>
      <c r="I57" s="19">
        <f t="shared" si="0"/>
        <v>295.82000732421898</v>
      </c>
      <c r="J57" s="19">
        <f t="shared" si="0"/>
        <v>119.19284057617199</v>
      </c>
      <c r="K57" s="19">
        <f t="shared" si="1"/>
        <v>212.38501892089857</v>
      </c>
      <c r="L57" s="20">
        <f t="shared" si="2"/>
        <v>1.781860537044343</v>
      </c>
      <c r="M57" s="20">
        <f t="shared" si="5"/>
        <v>2.1360137120201346</v>
      </c>
      <c r="P57" s="18">
        <f t="shared" si="4"/>
        <v>0.1713284136384359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755.20471191406295</v>
      </c>
      <c r="E58">
        <v>586.115478515625</v>
      </c>
      <c r="F58">
        <v>480.63885498046898</v>
      </c>
      <c r="G58">
        <v>475.59921264648398</v>
      </c>
      <c r="I58" s="19">
        <f t="shared" si="0"/>
        <v>274.56585693359398</v>
      </c>
      <c r="J58" s="19">
        <f t="shared" si="0"/>
        <v>110.51626586914102</v>
      </c>
      <c r="K58" s="19">
        <f t="shared" si="1"/>
        <v>197.20447082519527</v>
      </c>
      <c r="L58" s="20">
        <f t="shared" si="2"/>
        <v>1.7843931775499828</v>
      </c>
      <c r="M58" s="20">
        <f t="shared" si="5"/>
        <v>2.144870516364628</v>
      </c>
      <c r="P58" s="18">
        <f t="shared" si="4"/>
        <v>0.58668054911163181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748.06494140625</v>
      </c>
      <c r="E59">
        <v>583.404052734375</v>
      </c>
      <c r="F59">
        <v>480.75155639648398</v>
      </c>
      <c r="G59">
        <v>475.90957641601602</v>
      </c>
      <c r="I59" s="19">
        <f t="shared" si="0"/>
        <v>267.31338500976602</v>
      </c>
      <c r="J59" s="19">
        <f t="shared" si="0"/>
        <v>107.49447631835898</v>
      </c>
      <c r="K59" s="19">
        <f t="shared" si="1"/>
        <v>192.06725158691475</v>
      </c>
      <c r="L59" s="20">
        <f t="shared" si="2"/>
        <v>1.7867639172275458</v>
      </c>
      <c r="M59" s="20">
        <f t="shared" si="5"/>
        <v>2.1535654198810441</v>
      </c>
      <c r="P59" s="18">
        <f t="shared" si="4"/>
        <v>0.99444012048820718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737.12371826171898</v>
      </c>
      <c r="E60">
        <v>578.12878417968795</v>
      </c>
      <c r="F60">
        <v>480.89947509765602</v>
      </c>
      <c r="G60">
        <v>476.10067749023398</v>
      </c>
      <c r="I60" s="19">
        <f t="shared" si="0"/>
        <v>256.22424316406295</v>
      </c>
      <c r="J60" s="19">
        <f t="shared" si="0"/>
        <v>102.02810668945398</v>
      </c>
      <c r="K60" s="19">
        <f t="shared" si="1"/>
        <v>184.80456848144519</v>
      </c>
      <c r="L60" s="20">
        <f t="shared" si="2"/>
        <v>1.8113103778740149</v>
      </c>
      <c r="M60" s="20">
        <f t="shared" si="5"/>
        <v>2.1844360443663668</v>
      </c>
      <c r="P60" s="18">
        <f t="shared" si="4"/>
        <v>2.4421609128462212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729.73858642578102</v>
      </c>
      <c r="E61">
        <v>575.21173095703102</v>
      </c>
      <c r="F61">
        <v>480.89190673828102</v>
      </c>
      <c r="G61">
        <v>476.01797485351602</v>
      </c>
      <c r="I61" s="19">
        <f t="shared" si="0"/>
        <v>248.8466796875</v>
      </c>
      <c r="J61" s="19">
        <f t="shared" si="0"/>
        <v>99.193756103515</v>
      </c>
      <c r="K61" s="19">
        <f t="shared" si="1"/>
        <v>179.41105041503951</v>
      </c>
      <c r="L61" s="20">
        <f t="shared" si="2"/>
        <v>1.8086929809151764</v>
      </c>
      <c r="M61" s="20">
        <f t="shared" si="5"/>
        <v>2.1881428112463817</v>
      </c>
      <c r="P61" s="18">
        <f t="shared" si="4"/>
        <v>2.6159948917206326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762.02307128906295</v>
      </c>
      <c r="E62">
        <v>589.00946044921898</v>
      </c>
      <c r="F62">
        <v>481.26818847656301</v>
      </c>
      <c r="G62">
        <v>476.12548828125</v>
      </c>
      <c r="I62" s="19">
        <f t="shared" si="0"/>
        <v>280.75488281249994</v>
      </c>
      <c r="J62" s="19">
        <f t="shared" si="0"/>
        <v>112.88397216796898</v>
      </c>
      <c r="K62" s="19">
        <f t="shared" si="1"/>
        <v>201.73610229492166</v>
      </c>
      <c r="L62" s="20">
        <f t="shared" si="2"/>
        <v>1.7871102373571917</v>
      </c>
      <c r="M62" s="20">
        <f t="shared" si="5"/>
        <v>2.1728842315272505</v>
      </c>
      <c r="P62" s="18">
        <f t="shared" si="4"/>
        <v>1.90042261258708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759.40539550781295</v>
      </c>
      <c r="E63">
        <v>590.35675048828102</v>
      </c>
      <c r="F63">
        <v>481.26522827148398</v>
      </c>
      <c r="G63">
        <v>476.25347900390602</v>
      </c>
      <c r="I63" s="19">
        <f t="shared" si="0"/>
        <v>278.14016723632898</v>
      </c>
      <c r="J63" s="19">
        <f t="shared" si="0"/>
        <v>114.103271484375</v>
      </c>
      <c r="K63" s="19">
        <f t="shared" si="1"/>
        <v>198.2678771972665</v>
      </c>
      <c r="L63" s="20">
        <f t="shared" si="2"/>
        <v>1.7376178142658845</v>
      </c>
      <c r="M63" s="20">
        <f t="shared" si="5"/>
        <v>2.1297159722747967</v>
      </c>
      <c r="P63" s="18">
        <f t="shared" si="4"/>
        <v>-0.12401283475515915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755.04498291015602</v>
      </c>
      <c r="E64">
        <v>591.68206787109398</v>
      </c>
      <c r="F64">
        <v>480.73269653320301</v>
      </c>
      <c r="G64">
        <v>475.848388671875</v>
      </c>
      <c r="I64" s="19">
        <f t="shared" si="0"/>
        <v>274.31228637695301</v>
      </c>
      <c r="J64" s="19">
        <f t="shared" si="0"/>
        <v>115.83367919921898</v>
      </c>
      <c r="K64" s="19">
        <f t="shared" si="1"/>
        <v>193.22871093749973</v>
      </c>
      <c r="L64" s="20">
        <f t="shared" si="2"/>
        <v>1.6681565523371773</v>
      </c>
      <c r="M64" s="20">
        <f t="shared" si="5"/>
        <v>2.0665788741849429</v>
      </c>
      <c r="P64" s="18">
        <f t="shared" si="4"/>
        <v>-3.0849147017480578</v>
      </c>
      <c r="R64" s="29"/>
      <c r="S64" s="29"/>
      <c r="T64" s="29"/>
      <c r="U64" s="18">
        <v>12.5</v>
      </c>
      <c r="V64" s="20">
        <f t="shared" ref="V64:V83" si="6">L26</f>
        <v>2.0146722953994645</v>
      </c>
    </row>
    <row r="65" spans="1:22" x14ac:dyDescent="0.15">
      <c r="A65" s="18">
        <v>32</v>
      </c>
      <c r="B65" s="18">
        <v>63</v>
      </c>
      <c r="D65">
        <v>752.14154052734398</v>
      </c>
      <c r="E65">
        <v>592.12023925781295</v>
      </c>
      <c r="F65">
        <v>480.94357299804699</v>
      </c>
      <c r="G65">
        <v>475.78109741210898</v>
      </c>
      <c r="I65" s="19">
        <f t="shared" si="0"/>
        <v>271.19796752929699</v>
      </c>
      <c r="J65" s="19">
        <f t="shared" si="0"/>
        <v>116.33914184570398</v>
      </c>
      <c r="K65" s="19">
        <f t="shared" si="1"/>
        <v>189.7605682373042</v>
      </c>
      <c r="L65" s="20">
        <f t="shared" si="2"/>
        <v>1.6310982290807694</v>
      </c>
      <c r="M65" s="20">
        <f t="shared" si="5"/>
        <v>2.0358447147673884</v>
      </c>
      <c r="P65" s="18">
        <f t="shared" si="4"/>
        <v>-4.526235775301144</v>
      </c>
      <c r="R65" s="29"/>
      <c r="S65" s="29"/>
      <c r="T65" s="29"/>
      <c r="U65" s="18">
        <v>13</v>
      </c>
      <c r="V65" s="20">
        <f t="shared" si="6"/>
        <v>2.0146851242926882</v>
      </c>
    </row>
    <row r="66" spans="1:22" x14ac:dyDescent="0.15">
      <c r="A66" s="18">
        <v>32.5</v>
      </c>
      <c r="B66" s="18">
        <v>64</v>
      </c>
      <c r="D66">
        <v>750.65093994140602</v>
      </c>
      <c r="E66">
        <v>593.52630615234398</v>
      </c>
      <c r="F66">
        <v>480.86099243164102</v>
      </c>
      <c r="G66">
        <v>476.076171875</v>
      </c>
      <c r="I66" s="19">
        <f t="shared" ref="I66:J129" si="7">D66-F66</f>
        <v>269.789947509765</v>
      </c>
      <c r="J66" s="19">
        <f t="shared" si="7"/>
        <v>117.45013427734398</v>
      </c>
      <c r="K66" s="19">
        <f t="shared" ref="K66:K129" si="8">I66-0.7*J66</f>
        <v>187.57485351562423</v>
      </c>
      <c r="L66" s="20">
        <f t="shared" ref="L66:L129" si="9">K66/J66</f>
        <v>1.5970595067408726</v>
      </c>
      <c r="M66" s="20">
        <f t="shared" si="5"/>
        <v>2.0081301562663452</v>
      </c>
      <c r="P66" s="18">
        <f t="shared" si="4"/>
        <v>-5.8259484718181529</v>
      </c>
      <c r="R66" s="29"/>
      <c r="S66" s="29"/>
      <c r="T66" s="29"/>
      <c r="U66" s="18">
        <v>13.5</v>
      </c>
      <c r="V66" s="20">
        <f t="shared" si="6"/>
        <v>2.0099180854894696</v>
      </c>
    </row>
    <row r="67" spans="1:22" x14ac:dyDescent="0.15">
      <c r="A67" s="18">
        <v>33</v>
      </c>
      <c r="B67" s="18">
        <v>65</v>
      </c>
      <c r="D67">
        <v>746.59997558593795</v>
      </c>
      <c r="E67">
        <v>592.58215332031295</v>
      </c>
      <c r="F67">
        <v>480.61688232421898</v>
      </c>
      <c r="G67">
        <v>475.435546875</v>
      </c>
      <c r="I67" s="19">
        <f t="shared" si="7"/>
        <v>265.98309326171898</v>
      </c>
      <c r="J67" s="19">
        <f t="shared" si="7"/>
        <v>117.14660644531295</v>
      </c>
      <c r="K67" s="19">
        <f t="shared" si="8"/>
        <v>183.98046874999991</v>
      </c>
      <c r="L67" s="20">
        <f t="shared" si="9"/>
        <v>1.5705147108626381</v>
      </c>
      <c r="M67" s="20">
        <f t="shared" si="5"/>
        <v>1.9879095242269638</v>
      </c>
      <c r="P67" s="18">
        <f t="shared" si="4"/>
        <v>-6.7742230832355919</v>
      </c>
      <c r="U67" s="18">
        <v>14</v>
      </c>
      <c r="V67" s="20">
        <f t="shared" si="6"/>
        <v>2.0141542882352113</v>
      </c>
    </row>
    <row r="68" spans="1:22" x14ac:dyDescent="0.15">
      <c r="A68" s="18">
        <v>33.5</v>
      </c>
      <c r="B68" s="18">
        <v>66</v>
      </c>
      <c r="D68">
        <v>742.91656494140602</v>
      </c>
      <c r="E68">
        <v>592.99841308593795</v>
      </c>
      <c r="F68">
        <v>480.62683105468801</v>
      </c>
      <c r="G68">
        <v>475.91564941406301</v>
      </c>
      <c r="I68" s="19">
        <f t="shared" si="7"/>
        <v>262.28973388671801</v>
      </c>
      <c r="J68" s="19">
        <f t="shared" si="7"/>
        <v>117.08276367187494</v>
      </c>
      <c r="K68" s="19">
        <f t="shared" si="8"/>
        <v>180.33179931640555</v>
      </c>
      <c r="L68" s="20">
        <f t="shared" si="9"/>
        <v>1.5402079149906844</v>
      </c>
      <c r="M68" s="20">
        <f t="shared" si="5"/>
        <v>1.9639268921938637</v>
      </c>
      <c r="P68" s="18">
        <f t="shared" si="4"/>
        <v>-7.8989219070736958</v>
      </c>
      <c r="U68" s="18">
        <v>14.5</v>
      </c>
      <c r="V68" s="20">
        <f t="shared" si="6"/>
        <v>2.0304742029682603</v>
      </c>
    </row>
    <row r="69" spans="1:22" x14ac:dyDescent="0.15">
      <c r="A69" s="18">
        <v>34</v>
      </c>
      <c r="B69" s="18">
        <v>67</v>
      </c>
      <c r="D69">
        <v>759.48291015625</v>
      </c>
      <c r="E69">
        <v>600.75885009765602</v>
      </c>
      <c r="F69">
        <v>480.197509765625</v>
      </c>
      <c r="G69">
        <v>475.67047119140602</v>
      </c>
      <c r="I69" s="19">
        <f t="shared" si="7"/>
        <v>279.285400390625</v>
      </c>
      <c r="J69" s="19">
        <f t="shared" si="7"/>
        <v>125.08837890625</v>
      </c>
      <c r="K69" s="19">
        <f t="shared" si="8"/>
        <v>191.72353515625002</v>
      </c>
      <c r="L69" s="20">
        <f t="shared" si="9"/>
        <v>1.5327046111928677</v>
      </c>
      <c r="M69" s="20">
        <f t="shared" si="5"/>
        <v>1.9627477522349004</v>
      </c>
      <c r="P69" s="18">
        <f t="shared" si="4"/>
        <v>-7.9542193124275462</v>
      </c>
      <c r="U69" s="18">
        <v>15</v>
      </c>
      <c r="V69" s="20">
        <f t="shared" si="6"/>
        <v>1.9978446319828929</v>
      </c>
    </row>
    <row r="70" spans="1:22" x14ac:dyDescent="0.15">
      <c r="A70" s="18">
        <v>34.5</v>
      </c>
      <c r="B70" s="18">
        <v>68</v>
      </c>
      <c r="D70">
        <v>759.38006591796898</v>
      </c>
      <c r="E70">
        <v>600.79022216796898</v>
      </c>
      <c r="F70">
        <v>479.95544433593801</v>
      </c>
      <c r="G70">
        <v>475.04409790039102</v>
      </c>
      <c r="I70" s="19">
        <f t="shared" si="7"/>
        <v>279.42462158203097</v>
      </c>
      <c r="J70" s="19">
        <f t="shared" si="7"/>
        <v>125.74612426757795</v>
      </c>
      <c r="K70" s="19">
        <f t="shared" si="8"/>
        <v>191.4023345947264</v>
      </c>
      <c r="L70" s="20">
        <f t="shared" si="9"/>
        <v>1.522133073361666</v>
      </c>
      <c r="M70" s="20">
        <f t="shared" si="5"/>
        <v>1.9585003782425521</v>
      </c>
      <c r="P70" s="18">
        <f t="shared" ref="P70:P133" si="10">(M70-$O$2)/$O$2*100</f>
        <v>-8.1534058123497246</v>
      </c>
      <c r="U70" s="18">
        <v>15.5</v>
      </c>
      <c r="V70" s="20">
        <f t="shared" si="6"/>
        <v>1.9616767310818306</v>
      </c>
    </row>
    <row r="71" spans="1:22" x14ac:dyDescent="0.15">
      <c r="A71" s="18">
        <v>35</v>
      </c>
      <c r="B71" s="18">
        <v>69</v>
      </c>
      <c r="D71">
        <v>758.924560546875</v>
      </c>
      <c r="E71">
        <v>602.448974609375</v>
      </c>
      <c r="F71">
        <v>480.08020019531301</v>
      </c>
      <c r="G71">
        <v>475.05642700195301</v>
      </c>
      <c r="I71" s="19">
        <f t="shared" si="7"/>
        <v>278.84436035156199</v>
      </c>
      <c r="J71" s="19">
        <f t="shared" si="7"/>
        <v>127.39254760742199</v>
      </c>
      <c r="K71" s="19">
        <f t="shared" si="8"/>
        <v>189.6695770263666</v>
      </c>
      <c r="L71" s="20">
        <f t="shared" si="9"/>
        <v>1.4888592824979057</v>
      </c>
      <c r="M71" s="20">
        <f t="shared" si="5"/>
        <v>1.9315507512176451</v>
      </c>
      <c r="P71" s="18">
        <f t="shared" si="10"/>
        <v>-9.4172459853530608</v>
      </c>
      <c r="U71" s="18">
        <v>16</v>
      </c>
      <c r="V71" s="20">
        <f t="shared" si="6"/>
        <v>1.9641951772077262</v>
      </c>
    </row>
    <row r="72" spans="1:22" x14ac:dyDescent="0.15">
      <c r="A72" s="18">
        <v>35.5</v>
      </c>
      <c r="B72" s="18">
        <v>70</v>
      </c>
      <c r="D72">
        <v>759.17706298828102</v>
      </c>
      <c r="E72">
        <v>602.64654541015602</v>
      </c>
      <c r="F72">
        <v>480.01708984375</v>
      </c>
      <c r="G72">
        <v>474.95812988281301</v>
      </c>
      <c r="I72" s="19">
        <f t="shared" si="7"/>
        <v>279.15997314453102</v>
      </c>
      <c r="J72" s="19">
        <f t="shared" si="7"/>
        <v>127.68841552734301</v>
      </c>
      <c r="K72" s="19">
        <f t="shared" si="8"/>
        <v>189.77808227539091</v>
      </c>
      <c r="L72" s="20">
        <f t="shared" si="9"/>
        <v>1.4862591997216232</v>
      </c>
      <c r="M72" s="20">
        <f t="shared" si="5"/>
        <v>1.9352748322802162</v>
      </c>
      <c r="P72" s="18">
        <f t="shared" si="10"/>
        <v>-9.2426000338507084</v>
      </c>
      <c r="U72" s="18">
        <v>16.5</v>
      </c>
      <c r="V72" s="20">
        <f t="shared" si="6"/>
        <v>1.9561587157810543</v>
      </c>
    </row>
    <row r="73" spans="1:22" x14ac:dyDescent="0.15">
      <c r="A73" s="18">
        <v>36</v>
      </c>
      <c r="B73" s="18">
        <v>71</v>
      </c>
      <c r="D73">
        <v>756.0703125</v>
      </c>
      <c r="E73">
        <v>603.11163330078102</v>
      </c>
      <c r="F73">
        <v>480.002685546875</v>
      </c>
      <c r="G73">
        <v>475.17626953125</v>
      </c>
      <c r="I73" s="19">
        <f t="shared" si="7"/>
        <v>276.067626953125</v>
      </c>
      <c r="J73" s="19">
        <f t="shared" si="7"/>
        <v>127.93536376953102</v>
      </c>
      <c r="K73" s="19">
        <f t="shared" si="8"/>
        <v>186.51287231445329</v>
      </c>
      <c r="L73" s="20">
        <f t="shared" si="9"/>
        <v>1.4578679953608968</v>
      </c>
      <c r="M73" s="20">
        <f t="shared" si="5"/>
        <v>1.9132077917583432</v>
      </c>
      <c r="P73" s="18">
        <f t="shared" si="10"/>
        <v>-10.277464534389445</v>
      </c>
      <c r="U73" s="18">
        <v>17</v>
      </c>
      <c r="V73" s="20">
        <f t="shared" si="6"/>
        <v>1.9458572579224427</v>
      </c>
    </row>
    <row r="74" spans="1:22" x14ac:dyDescent="0.15">
      <c r="A74" s="18">
        <v>36.5</v>
      </c>
      <c r="B74" s="18">
        <v>72</v>
      </c>
      <c r="D74">
        <v>755.03094482421898</v>
      </c>
      <c r="E74">
        <v>602.70953369140602</v>
      </c>
      <c r="F74">
        <v>480.06890869140602</v>
      </c>
      <c r="G74">
        <v>474.94580078125</v>
      </c>
      <c r="I74" s="19">
        <f t="shared" si="7"/>
        <v>274.96203613281295</v>
      </c>
      <c r="J74" s="19">
        <f t="shared" si="7"/>
        <v>127.76373291015602</v>
      </c>
      <c r="K74" s="19">
        <f t="shared" si="8"/>
        <v>185.52742309570374</v>
      </c>
      <c r="L74" s="20">
        <f t="shared" si="9"/>
        <v>1.4521133569740592</v>
      </c>
      <c r="M74" s="20">
        <f t="shared" si="5"/>
        <v>1.9137773172103589</v>
      </c>
      <c r="P74" s="18">
        <f t="shared" si="10"/>
        <v>-10.250755847655483</v>
      </c>
      <c r="U74" s="18">
        <v>17.5</v>
      </c>
      <c r="V74" s="20">
        <f t="shared" si="6"/>
        <v>1.9289310864788869</v>
      </c>
    </row>
    <row r="75" spans="1:22" x14ac:dyDescent="0.15">
      <c r="A75" s="18">
        <v>37</v>
      </c>
      <c r="B75" s="18">
        <v>73</v>
      </c>
      <c r="D75">
        <v>756.56433105468795</v>
      </c>
      <c r="E75">
        <v>604.00158691406295</v>
      </c>
      <c r="F75">
        <v>480.98797607421898</v>
      </c>
      <c r="G75">
        <v>475.89694213867199</v>
      </c>
      <c r="I75" s="19">
        <f t="shared" si="7"/>
        <v>275.57635498046898</v>
      </c>
      <c r="J75" s="19">
        <f t="shared" si="7"/>
        <v>128.10464477539097</v>
      </c>
      <c r="K75" s="19">
        <f t="shared" si="8"/>
        <v>185.90310363769532</v>
      </c>
      <c r="L75" s="20">
        <f t="shared" si="9"/>
        <v>1.4511816020694943</v>
      </c>
      <c r="M75" s="20">
        <f t="shared" si="5"/>
        <v>1.9191697261446474</v>
      </c>
      <c r="P75" s="18">
        <f t="shared" si="10"/>
        <v>-9.9978713445001226</v>
      </c>
      <c r="U75" s="18">
        <v>18</v>
      </c>
      <c r="V75" s="20">
        <f t="shared" si="6"/>
        <v>1.9341918401901976</v>
      </c>
    </row>
    <row r="76" spans="1:22" x14ac:dyDescent="0.15">
      <c r="A76" s="18">
        <v>37.5</v>
      </c>
      <c r="B76" s="18">
        <v>74</v>
      </c>
      <c r="D76">
        <v>752.73089599609398</v>
      </c>
      <c r="E76">
        <v>602.72546386718795</v>
      </c>
      <c r="F76">
        <v>480.43957519531301</v>
      </c>
      <c r="G76">
        <v>475.41891479492199</v>
      </c>
      <c r="I76" s="19">
        <f t="shared" si="7"/>
        <v>272.29132080078097</v>
      </c>
      <c r="J76" s="19">
        <f t="shared" si="7"/>
        <v>127.30654907226597</v>
      </c>
      <c r="K76" s="19">
        <f t="shared" si="8"/>
        <v>183.1767364501948</v>
      </c>
      <c r="L76" s="20">
        <f t="shared" si="9"/>
        <v>1.4388634189291702</v>
      </c>
      <c r="M76" s="20">
        <f t="shared" si="5"/>
        <v>1.9131757068431767</v>
      </c>
      <c r="P76" s="18">
        <f t="shared" si="10"/>
        <v>-10.278969201029074</v>
      </c>
      <c r="U76" s="18">
        <v>18.5</v>
      </c>
      <c r="V76" s="20">
        <f t="shared" si="6"/>
        <v>1.8916056186845043</v>
      </c>
    </row>
    <row r="77" spans="1:22" x14ac:dyDescent="0.15">
      <c r="A77" s="18">
        <v>38</v>
      </c>
      <c r="B77" s="18">
        <v>75</v>
      </c>
      <c r="D77">
        <v>751.44250488281295</v>
      </c>
      <c r="E77">
        <v>603.37042236328102</v>
      </c>
      <c r="F77">
        <v>480.60601806640602</v>
      </c>
      <c r="G77">
        <v>475.844970703125</v>
      </c>
      <c r="I77" s="19">
        <f t="shared" si="7"/>
        <v>270.83648681640693</v>
      </c>
      <c r="J77" s="19">
        <f t="shared" si="7"/>
        <v>127.52545166015602</v>
      </c>
      <c r="K77" s="19">
        <f t="shared" si="8"/>
        <v>181.5686706542977</v>
      </c>
      <c r="L77" s="20">
        <f t="shared" si="9"/>
        <v>1.4237837881818451</v>
      </c>
      <c r="M77" s="20">
        <f t="shared" si="5"/>
        <v>1.9044202399347052</v>
      </c>
      <c r="P77" s="18">
        <f t="shared" si="10"/>
        <v>-10.689568976755128</v>
      </c>
      <c r="U77" s="18">
        <v>19</v>
      </c>
      <c r="V77" s="20">
        <f t="shared" si="6"/>
        <v>1.9131219445710226</v>
      </c>
    </row>
    <row r="78" spans="1:22" x14ac:dyDescent="0.15">
      <c r="A78" s="18">
        <v>38.5</v>
      </c>
      <c r="B78" s="18">
        <v>76</v>
      </c>
      <c r="D78">
        <v>752.35693359375</v>
      </c>
      <c r="E78">
        <v>604.67297363281295</v>
      </c>
      <c r="F78">
        <v>480.81140136718801</v>
      </c>
      <c r="G78">
        <v>476.07662963867199</v>
      </c>
      <c r="I78" s="19">
        <f t="shared" si="7"/>
        <v>271.54553222656199</v>
      </c>
      <c r="J78" s="19">
        <f t="shared" si="7"/>
        <v>128.59634399414097</v>
      </c>
      <c r="K78" s="19">
        <f t="shared" si="8"/>
        <v>181.52809143066332</v>
      </c>
      <c r="L78" s="20">
        <f t="shared" si="9"/>
        <v>1.4116116041287612</v>
      </c>
      <c r="M78" s="20">
        <f t="shared" si="5"/>
        <v>1.8985722197204746</v>
      </c>
      <c r="P78" s="18">
        <f t="shared" si="10"/>
        <v>-10.963820003400114</v>
      </c>
      <c r="U78" s="18">
        <v>19.5</v>
      </c>
      <c r="V78" s="20">
        <f t="shared" si="6"/>
        <v>1.8985973900905682</v>
      </c>
    </row>
    <row r="79" spans="1:22" x14ac:dyDescent="0.15">
      <c r="A79" s="18">
        <v>39</v>
      </c>
      <c r="B79" s="18">
        <v>77</v>
      </c>
      <c r="D79">
        <v>751.66473388671898</v>
      </c>
      <c r="E79">
        <v>604.84356689453102</v>
      </c>
      <c r="F79">
        <v>480.40420532226602</v>
      </c>
      <c r="G79">
        <v>475.72140502929699</v>
      </c>
      <c r="I79" s="19">
        <f t="shared" si="7"/>
        <v>271.26052856445295</v>
      </c>
      <c r="J79" s="19">
        <f t="shared" si="7"/>
        <v>129.12216186523403</v>
      </c>
      <c r="K79" s="19">
        <f t="shared" si="8"/>
        <v>180.87501525878912</v>
      </c>
      <c r="L79" s="20">
        <f t="shared" si="9"/>
        <v>1.4008053508860083</v>
      </c>
      <c r="M79" s="20">
        <f t="shared" si="5"/>
        <v>1.8940901303165751</v>
      </c>
      <c r="P79" s="18">
        <f t="shared" si="10"/>
        <v>-11.174013808398064</v>
      </c>
      <c r="U79" s="18">
        <v>20</v>
      </c>
      <c r="V79" s="20">
        <f t="shared" si="6"/>
        <v>1.8734619125389156</v>
      </c>
    </row>
    <row r="80" spans="1:22" x14ac:dyDescent="0.15">
      <c r="A80" s="18">
        <v>39.5</v>
      </c>
      <c r="B80" s="18">
        <v>78</v>
      </c>
      <c r="D80">
        <v>748.73248291015602</v>
      </c>
      <c r="E80">
        <v>603.38128662109398</v>
      </c>
      <c r="F80">
        <v>480.67938232421898</v>
      </c>
      <c r="G80">
        <v>475.92160034179699</v>
      </c>
      <c r="I80" s="19">
        <f t="shared" si="7"/>
        <v>268.05310058593705</v>
      </c>
      <c r="J80" s="19">
        <f t="shared" si="7"/>
        <v>127.45968627929699</v>
      </c>
      <c r="K80" s="19">
        <f t="shared" si="8"/>
        <v>178.83132019042915</v>
      </c>
      <c r="L80" s="20">
        <f t="shared" si="9"/>
        <v>1.4030422120964874</v>
      </c>
      <c r="M80" s="20">
        <f t="shared" si="5"/>
        <v>1.9026511553659078</v>
      </c>
      <c r="P80" s="18">
        <f t="shared" si="10"/>
        <v>-10.772532653596373</v>
      </c>
      <c r="U80" s="18">
        <v>20.5</v>
      </c>
      <c r="V80" s="20">
        <f t="shared" si="6"/>
        <v>1.8576317290383582</v>
      </c>
    </row>
    <row r="81" spans="1:22" x14ac:dyDescent="0.15">
      <c r="A81" s="18">
        <v>40</v>
      </c>
      <c r="B81" s="18">
        <v>79</v>
      </c>
      <c r="D81">
        <v>749.10076904296898</v>
      </c>
      <c r="E81">
        <v>603.25286865234398</v>
      </c>
      <c r="F81">
        <v>480.44891357421898</v>
      </c>
      <c r="G81">
        <v>475.91757202148398</v>
      </c>
      <c r="I81" s="19">
        <f t="shared" si="7"/>
        <v>268.65185546875</v>
      </c>
      <c r="J81" s="19">
        <f t="shared" si="7"/>
        <v>127.33529663086</v>
      </c>
      <c r="K81" s="19">
        <f t="shared" si="8"/>
        <v>179.51714782714799</v>
      </c>
      <c r="L81" s="20">
        <f t="shared" si="9"/>
        <v>1.4097987955968023</v>
      </c>
      <c r="M81" s="20">
        <f t="shared" si="5"/>
        <v>1.9157319027050761</v>
      </c>
      <c r="P81" s="18">
        <f t="shared" si="10"/>
        <v>-10.159092847365718</v>
      </c>
      <c r="U81" s="18">
        <v>21</v>
      </c>
      <c r="V81" s="20">
        <f t="shared" si="6"/>
        <v>1.8599333607080721</v>
      </c>
    </row>
    <row r="82" spans="1:22" x14ac:dyDescent="0.15">
      <c r="A82" s="18">
        <v>40.5</v>
      </c>
      <c r="B82" s="18">
        <v>80</v>
      </c>
      <c r="D82">
        <v>749.591796875</v>
      </c>
      <c r="E82">
        <v>604.08996582031295</v>
      </c>
      <c r="F82">
        <v>480.20196533203102</v>
      </c>
      <c r="G82">
        <v>475.33767700195301</v>
      </c>
      <c r="I82" s="19">
        <f t="shared" si="7"/>
        <v>269.38983154296898</v>
      </c>
      <c r="J82" s="19">
        <f t="shared" si="7"/>
        <v>128.75228881835994</v>
      </c>
      <c r="K82" s="19">
        <f t="shared" si="8"/>
        <v>179.26322937011702</v>
      </c>
      <c r="L82" s="20">
        <f t="shared" si="9"/>
        <v>1.3923110106649557</v>
      </c>
      <c r="M82" s="20">
        <f t="shared" si="5"/>
        <v>1.9045682816120828</v>
      </c>
      <c r="P82" s="18">
        <f t="shared" si="10"/>
        <v>-10.682626356770974</v>
      </c>
      <c r="U82" s="18">
        <v>21.5</v>
      </c>
      <c r="V82" s="20">
        <f t="shared" si="6"/>
        <v>1.8579900434492453</v>
      </c>
    </row>
    <row r="83" spans="1:22" x14ac:dyDescent="0.15">
      <c r="A83" s="18">
        <v>41</v>
      </c>
      <c r="B83" s="18">
        <v>81</v>
      </c>
      <c r="D83">
        <v>749.37811279296898</v>
      </c>
      <c r="E83">
        <v>604.74945068359398</v>
      </c>
      <c r="F83">
        <v>480.37124633789102</v>
      </c>
      <c r="G83">
        <v>475.500732421875</v>
      </c>
      <c r="I83" s="19">
        <f t="shared" si="7"/>
        <v>269.00686645507795</v>
      </c>
      <c r="J83" s="19">
        <f t="shared" si="7"/>
        <v>129.24871826171898</v>
      </c>
      <c r="K83" s="19">
        <f t="shared" si="8"/>
        <v>178.53276367187468</v>
      </c>
      <c r="L83" s="20">
        <f t="shared" si="9"/>
        <v>1.3813116762238151</v>
      </c>
      <c r="M83" s="20">
        <f t="shared" si="5"/>
        <v>1.8998931110097956</v>
      </c>
      <c r="P83" s="18">
        <f t="shared" si="10"/>
        <v>-10.901874972618382</v>
      </c>
      <c r="U83" s="18">
        <v>22</v>
      </c>
      <c r="V83" s="20">
        <f t="shared" si="6"/>
        <v>1.8575118996934203</v>
      </c>
    </row>
    <row r="84" spans="1:22" x14ac:dyDescent="0.15">
      <c r="A84" s="18">
        <v>41.5</v>
      </c>
      <c r="B84" s="18">
        <v>82</v>
      </c>
      <c r="D84">
        <v>781.02850341796898</v>
      </c>
      <c r="E84">
        <v>617.17828369140602</v>
      </c>
      <c r="F84">
        <v>480.12356567382801</v>
      </c>
      <c r="G84">
        <v>475.56057739257801</v>
      </c>
      <c r="I84" s="19">
        <f t="shared" si="7"/>
        <v>300.90493774414097</v>
      </c>
      <c r="J84" s="19">
        <f t="shared" si="7"/>
        <v>141.61770629882801</v>
      </c>
      <c r="K84" s="19">
        <f t="shared" si="8"/>
        <v>201.77254333496137</v>
      </c>
      <c r="L84" s="20">
        <f t="shared" si="9"/>
        <v>1.4247691804102549</v>
      </c>
      <c r="M84" s="20">
        <f t="shared" si="5"/>
        <v>1.9496747790350888</v>
      </c>
      <c r="P84" s="18">
        <f t="shared" si="10"/>
        <v>-8.5672945396003755</v>
      </c>
      <c r="U84" s="18">
        <v>65</v>
      </c>
      <c r="V84" s="20">
        <f t="shared" ref="V84:V104" si="11">L131</f>
        <v>1.27767055767008</v>
      </c>
    </row>
    <row r="85" spans="1:22" x14ac:dyDescent="0.15">
      <c r="A85" s="18">
        <v>42</v>
      </c>
      <c r="B85" s="18">
        <v>83</v>
      </c>
      <c r="D85">
        <v>783.5947265625</v>
      </c>
      <c r="E85">
        <v>614.558349609375</v>
      </c>
      <c r="F85">
        <v>480.12829589843801</v>
      </c>
      <c r="G85">
        <v>475.112548828125</v>
      </c>
      <c r="I85" s="19">
        <f t="shared" si="7"/>
        <v>303.46643066406199</v>
      </c>
      <c r="J85" s="19">
        <f t="shared" si="7"/>
        <v>139.44580078125</v>
      </c>
      <c r="K85" s="19">
        <f t="shared" si="8"/>
        <v>205.85437011718699</v>
      </c>
      <c r="L85" s="20">
        <f t="shared" si="9"/>
        <v>1.4762321200343118</v>
      </c>
      <c r="M85" s="20">
        <f t="shared" si="5"/>
        <v>2.0074618824979993</v>
      </c>
      <c r="P85" s="18">
        <f t="shared" si="10"/>
        <v>-5.857288097936884</v>
      </c>
      <c r="U85" s="18">
        <v>65.5</v>
      </c>
      <c r="V85" s="20">
        <f t="shared" si="11"/>
        <v>1.2655926907262034</v>
      </c>
    </row>
    <row r="86" spans="1:22" x14ac:dyDescent="0.15">
      <c r="A86" s="18">
        <v>42.5</v>
      </c>
      <c r="B86" s="18">
        <v>84</v>
      </c>
      <c r="D86">
        <v>771.67962646484398</v>
      </c>
      <c r="E86">
        <v>608.09710693359398</v>
      </c>
      <c r="F86">
        <v>479.70788574218801</v>
      </c>
      <c r="G86">
        <v>475.15933227539102</v>
      </c>
      <c r="I86" s="19">
        <f t="shared" si="7"/>
        <v>291.97174072265597</v>
      </c>
      <c r="J86" s="19">
        <f t="shared" si="7"/>
        <v>132.93777465820295</v>
      </c>
      <c r="K86" s="19">
        <f t="shared" si="8"/>
        <v>198.91529846191389</v>
      </c>
      <c r="L86" s="20">
        <f t="shared" si="9"/>
        <v>1.4963038081037998</v>
      </c>
      <c r="M86" s="20">
        <f t="shared" si="5"/>
        <v>2.0338577344063404</v>
      </c>
      <c r="P86" s="18">
        <f t="shared" si="10"/>
        <v>-4.6194179778206879</v>
      </c>
      <c r="U86" s="18">
        <v>66</v>
      </c>
      <c r="V86" s="20">
        <f t="shared" si="11"/>
        <v>1.2896148123346176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766.7998046875</v>
      </c>
      <c r="E87">
        <v>605.93475341796898</v>
      </c>
      <c r="F87">
        <v>479.52404785156301</v>
      </c>
      <c r="G87">
        <v>474.72393798828102</v>
      </c>
      <c r="I87" s="19">
        <f t="shared" si="7"/>
        <v>287.27575683593699</v>
      </c>
      <c r="J87" s="19">
        <f t="shared" si="7"/>
        <v>131.21081542968795</v>
      </c>
      <c r="K87" s="19">
        <f t="shared" si="8"/>
        <v>195.42818603515542</v>
      </c>
      <c r="L87" s="20">
        <f t="shared" si="9"/>
        <v>1.4894213209114586</v>
      </c>
      <c r="M87" s="20">
        <f t="shared" si="5"/>
        <v>2.0332994110528526</v>
      </c>
      <c r="P87" s="18">
        <f t="shared" si="10"/>
        <v>-4.6456013265925176</v>
      </c>
      <c r="U87" s="18">
        <v>66.5</v>
      </c>
      <c r="V87" s="20">
        <f t="shared" si="11"/>
        <v>1.3051655198055672</v>
      </c>
    </row>
    <row r="88" spans="1:22" x14ac:dyDescent="0.15">
      <c r="A88" s="18">
        <v>43.5</v>
      </c>
      <c r="B88" s="18">
        <v>86</v>
      </c>
      <c r="D88">
        <v>745.23376464843795</v>
      </c>
      <c r="E88">
        <v>596.09533691406295</v>
      </c>
      <c r="F88">
        <v>479.93124389648398</v>
      </c>
      <c r="G88">
        <v>474.80160522460898</v>
      </c>
      <c r="I88" s="19">
        <f t="shared" si="7"/>
        <v>265.30252075195398</v>
      </c>
      <c r="J88" s="19">
        <f t="shared" si="7"/>
        <v>121.29373168945398</v>
      </c>
      <c r="K88" s="19">
        <f t="shared" si="8"/>
        <v>180.3969085693362</v>
      </c>
      <c r="L88" s="20">
        <f t="shared" si="9"/>
        <v>1.4872731348657238</v>
      </c>
      <c r="M88" s="20">
        <f t="shared" ref="M88:M151" si="12">L88+ABS($N$2)*A88</f>
        <v>2.0374753888459716</v>
      </c>
      <c r="P88" s="18">
        <f t="shared" si="10"/>
        <v>-4.4497630505512271</v>
      </c>
      <c r="U88" s="18">
        <v>67</v>
      </c>
      <c r="V88" s="20">
        <f t="shared" si="11"/>
        <v>1.2905110763102599</v>
      </c>
    </row>
    <row r="89" spans="1:22" x14ac:dyDescent="0.15">
      <c r="A89" s="18">
        <v>44</v>
      </c>
      <c r="B89" s="18">
        <v>87</v>
      </c>
      <c r="D89">
        <v>745.0048828125</v>
      </c>
      <c r="E89">
        <v>596.411376953125</v>
      </c>
      <c r="F89">
        <v>480.20449829101602</v>
      </c>
      <c r="G89">
        <v>475.34704589843801</v>
      </c>
      <c r="I89" s="19">
        <f t="shared" si="7"/>
        <v>264.80038452148398</v>
      </c>
      <c r="J89" s="19">
        <f t="shared" si="7"/>
        <v>121.06433105468699</v>
      </c>
      <c r="K89" s="19">
        <f t="shared" si="8"/>
        <v>180.05535278320309</v>
      </c>
      <c r="L89" s="20">
        <f t="shared" si="9"/>
        <v>1.4872700424195857</v>
      </c>
      <c r="M89" s="20">
        <f t="shared" si="12"/>
        <v>2.0437964602386867</v>
      </c>
      <c r="P89" s="18">
        <f t="shared" si="10"/>
        <v>-4.1533276321629815</v>
      </c>
      <c r="U89" s="18">
        <v>67.5</v>
      </c>
      <c r="V89" s="20">
        <f t="shared" si="11"/>
        <v>1.2975704335977394</v>
      </c>
    </row>
    <row r="90" spans="1:22" x14ac:dyDescent="0.15">
      <c r="A90" s="18">
        <v>44.5</v>
      </c>
      <c r="B90" s="18">
        <v>88</v>
      </c>
      <c r="D90">
        <v>743.62902832031295</v>
      </c>
      <c r="E90">
        <v>595.01379394531295</v>
      </c>
      <c r="F90">
        <v>480.69543457031301</v>
      </c>
      <c r="G90">
        <v>475.83248901367199</v>
      </c>
      <c r="I90" s="19">
        <f t="shared" si="7"/>
        <v>262.93359374999994</v>
      </c>
      <c r="J90" s="19">
        <f t="shared" si="7"/>
        <v>119.18130493164097</v>
      </c>
      <c r="K90" s="19">
        <f t="shared" si="8"/>
        <v>179.50668029785129</v>
      </c>
      <c r="L90" s="20">
        <f t="shared" si="9"/>
        <v>1.5061647495872885</v>
      </c>
      <c r="M90" s="20">
        <f t="shared" si="12"/>
        <v>2.0690153312452431</v>
      </c>
      <c r="P90" s="18">
        <f t="shared" si="10"/>
        <v>-2.9706536654168665</v>
      </c>
      <c r="U90" s="18">
        <v>68</v>
      </c>
      <c r="V90" s="20">
        <f t="shared" si="11"/>
        <v>1.2983073966175143</v>
      </c>
    </row>
    <row r="91" spans="1:22" x14ac:dyDescent="0.15">
      <c r="A91" s="18">
        <v>45</v>
      </c>
      <c r="B91" s="18">
        <v>89</v>
      </c>
      <c r="D91">
        <v>739.77252197265602</v>
      </c>
      <c r="E91">
        <v>593.00665283203102</v>
      </c>
      <c r="F91">
        <v>480.58612060546898</v>
      </c>
      <c r="G91">
        <v>475.44952392578102</v>
      </c>
      <c r="I91" s="19">
        <f t="shared" si="7"/>
        <v>259.18640136718705</v>
      </c>
      <c r="J91" s="19">
        <f t="shared" si="7"/>
        <v>117.55712890625</v>
      </c>
      <c r="K91" s="19">
        <f t="shared" si="8"/>
        <v>176.89641113281203</v>
      </c>
      <c r="L91" s="20">
        <f t="shared" si="9"/>
        <v>1.5047697470893848</v>
      </c>
      <c r="M91" s="20">
        <f t="shared" si="12"/>
        <v>2.0739444925861927</v>
      </c>
      <c r="P91" s="18">
        <f t="shared" si="10"/>
        <v>-2.7394938012692225</v>
      </c>
      <c r="U91" s="18">
        <v>68.5</v>
      </c>
      <c r="V91" s="20">
        <f t="shared" si="11"/>
        <v>1.2969555239763961</v>
      </c>
    </row>
    <row r="92" spans="1:22" x14ac:dyDescent="0.15">
      <c r="A92" s="18">
        <v>45.5</v>
      </c>
      <c r="B92" s="18">
        <v>90</v>
      </c>
      <c r="D92">
        <v>743.41192626953102</v>
      </c>
      <c r="E92">
        <v>593.79827880859398</v>
      </c>
      <c r="F92">
        <v>480.17761230468801</v>
      </c>
      <c r="G92">
        <v>475.46823120117199</v>
      </c>
      <c r="I92" s="19">
        <f t="shared" si="7"/>
        <v>263.23431396484301</v>
      </c>
      <c r="J92" s="19">
        <f t="shared" si="7"/>
        <v>118.33004760742199</v>
      </c>
      <c r="K92" s="19">
        <f t="shared" si="8"/>
        <v>180.40328063964762</v>
      </c>
      <c r="L92" s="20">
        <f t="shared" si="9"/>
        <v>1.5245770984404829</v>
      </c>
      <c r="M92" s="20">
        <f t="shared" si="12"/>
        <v>2.1000760077761442</v>
      </c>
      <c r="P92" s="18">
        <f t="shared" si="10"/>
        <v>-1.5140201185357016</v>
      </c>
      <c r="U92" s="18">
        <v>69</v>
      </c>
      <c r="V92" s="20">
        <f t="shared" si="11"/>
        <v>1.289218590614744</v>
      </c>
    </row>
    <row r="93" spans="1:22" x14ac:dyDescent="0.15">
      <c r="A93" s="18">
        <v>46</v>
      </c>
      <c r="B93" s="18">
        <v>91</v>
      </c>
      <c r="D93">
        <v>744.30603027343795</v>
      </c>
      <c r="E93">
        <v>594.84338378906295</v>
      </c>
      <c r="F93">
        <v>480.37631225585898</v>
      </c>
      <c r="G93">
        <v>475.42739868164102</v>
      </c>
      <c r="I93" s="19">
        <f t="shared" si="7"/>
        <v>263.92971801757898</v>
      </c>
      <c r="J93" s="19">
        <f t="shared" si="7"/>
        <v>119.41598510742193</v>
      </c>
      <c r="K93" s="19">
        <f t="shared" si="8"/>
        <v>180.33852844238362</v>
      </c>
      <c r="L93" s="20">
        <f t="shared" si="9"/>
        <v>1.5101707554491819</v>
      </c>
      <c r="M93" s="20">
        <f t="shared" si="12"/>
        <v>2.0919938286236968</v>
      </c>
      <c r="P93" s="18">
        <f t="shared" si="10"/>
        <v>-1.8930451302300297</v>
      </c>
      <c r="U93" s="18">
        <v>69.5</v>
      </c>
      <c r="V93" s="20">
        <f t="shared" si="11"/>
        <v>1.2976487694185317</v>
      </c>
    </row>
    <row r="94" spans="1:22" x14ac:dyDescent="0.15">
      <c r="A94" s="18">
        <v>46.5</v>
      </c>
      <c r="B94" s="18">
        <v>92</v>
      </c>
      <c r="D94">
        <v>737.60491943359398</v>
      </c>
      <c r="E94">
        <v>591.55487060546898</v>
      </c>
      <c r="F94">
        <v>479.90078735351602</v>
      </c>
      <c r="G94">
        <v>474.95782470703102</v>
      </c>
      <c r="I94" s="19">
        <f t="shared" si="7"/>
        <v>257.70413208007795</v>
      </c>
      <c r="J94" s="19">
        <f t="shared" si="7"/>
        <v>116.59704589843795</v>
      </c>
      <c r="K94" s="19">
        <f t="shared" si="8"/>
        <v>176.08619995117141</v>
      </c>
      <c r="L94" s="20">
        <f t="shared" si="9"/>
        <v>1.5102115031675123</v>
      </c>
      <c r="M94" s="20">
        <f t="shared" si="12"/>
        <v>2.0983587401808803</v>
      </c>
      <c r="P94" s="18">
        <f t="shared" si="10"/>
        <v>-1.5945537664665437</v>
      </c>
      <c r="U94" s="18">
        <v>70</v>
      </c>
      <c r="V94" s="20">
        <f t="shared" si="11"/>
        <v>1.293553922524489</v>
      </c>
    </row>
    <row r="95" spans="1:22" x14ac:dyDescent="0.15">
      <c r="A95" s="18">
        <v>47</v>
      </c>
      <c r="B95" s="18">
        <v>93</v>
      </c>
      <c r="D95">
        <v>731.768310546875</v>
      </c>
      <c r="E95">
        <v>589.31970214843795</v>
      </c>
      <c r="F95">
        <v>479.70150756835898</v>
      </c>
      <c r="G95">
        <v>474.80694580078102</v>
      </c>
      <c r="I95" s="19">
        <f t="shared" si="7"/>
        <v>252.06680297851602</v>
      </c>
      <c r="J95" s="19">
        <f t="shared" si="7"/>
        <v>114.51275634765693</v>
      </c>
      <c r="K95" s="19">
        <f t="shared" si="8"/>
        <v>171.90787353515617</v>
      </c>
      <c r="L95" s="20">
        <f t="shared" si="9"/>
        <v>1.5012115594637296</v>
      </c>
      <c r="M95" s="20">
        <f t="shared" si="12"/>
        <v>2.0956829603159512</v>
      </c>
      <c r="P95" s="18">
        <f t="shared" si="10"/>
        <v>-1.7200381779682443</v>
      </c>
      <c r="U95" s="18">
        <v>70.5</v>
      </c>
      <c r="V95" s="20">
        <f t="shared" si="11"/>
        <v>1.2838477898239518</v>
      </c>
    </row>
    <row r="96" spans="1:22" x14ac:dyDescent="0.15">
      <c r="A96" s="18">
        <v>47.5</v>
      </c>
      <c r="B96" s="18">
        <v>94</v>
      </c>
      <c r="D96">
        <v>734.51983642578102</v>
      </c>
      <c r="E96">
        <v>590.152587890625</v>
      </c>
      <c r="F96">
        <v>479.88088989257801</v>
      </c>
      <c r="G96">
        <v>474.90228271484398</v>
      </c>
      <c r="I96" s="19">
        <f t="shared" si="7"/>
        <v>254.63894653320301</v>
      </c>
      <c r="J96" s="19">
        <f t="shared" si="7"/>
        <v>115.25030517578102</v>
      </c>
      <c r="K96" s="19">
        <f t="shared" si="8"/>
        <v>173.9637329101563</v>
      </c>
      <c r="L96" s="20">
        <f t="shared" si="9"/>
        <v>1.5094427094559526</v>
      </c>
      <c r="M96" s="20">
        <f t="shared" si="12"/>
        <v>2.1102382741470276</v>
      </c>
      <c r="P96" s="18">
        <f t="shared" si="10"/>
        <v>-1.0374465289860879</v>
      </c>
      <c r="U96" s="18">
        <v>71</v>
      </c>
      <c r="V96" s="20">
        <f t="shared" si="11"/>
        <v>1.2827171542505733</v>
      </c>
    </row>
    <row r="97" spans="1:22" x14ac:dyDescent="0.15">
      <c r="A97" s="18">
        <v>48</v>
      </c>
      <c r="B97" s="18">
        <v>95</v>
      </c>
      <c r="D97">
        <v>742.51165771484398</v>
      </c>
      <c r="E97">
        <v>593.56781005859398</v>
      </c>
      <c r="F97">
        <v>479.71368408203102</v>
      </c>
      <c r="G97">
        <v>474.923828125</v>
      </c>
      <c r="I97" s="19">
        <f t="shared" si="7"/>
        <v>262.79797363281295</v>
      </c>
      <c r="J97" s="19">
        <f t="shared" si="7"/>
        <v>118.64398193359398</v>
      </c>
      <c r="K97" s="19">
        <f t="shared" si="8"/>
        <v>179.74718627929718</v>
      </c>
      <c r="L97" s="20">
        <f t="shared" si="9"/>
        <v>1.5150130950586536</v>
      </c>
      <c r="M97" s="20">
        <f t="shared" si="12"/>
        <v>2.1221328235885819</v>
      </c>
      <c r="P97" s="18">
        <f t="shared" si="10"/>
        <v>-0.47963511994071062</v>
      </c>
      <c r="U97" s="18">
        <v>71.5</v>
      </c>
      <c r="V97" s="20">
        <f t="shared" si="11"/>
        <v>1.2603178697936592</v>
      </c>
    </row>
    <row r="98" spans="1:22" x14ac:dyDescent="0.15">
      <c r="A98" s="18">
        <v>48.5</v>
      </c>
      <c r="B98" s="18">
        <v>96</v>
      </c>
      <c r="D98">
        <v>747.427490234375</v>
      </c>
      <c r="E98">
        <v>597.181640625</v>
      </c>
      <c r="F98">
        <v>479.83560180664102</v>
      </c>
      <c r="G98">
        <v>474.95068359375</v>
      </c>
      <c r="I98" s="19">
        <f t="shared" si="7"/>
        <v>267.59188842773398</v>
      </c>
      <c r="J98" s="19">
        <f t="shared" si="7"/>
        <v>122.23095703125</v>
      </c>
      <c r="K98" s="19">
        <f t="shared" si="8"/>
        <v>182.03021850585898</v>
      </c>
      <c r="L98" s="20">
        <f t="shared" si="9"/>
        <v>1.4892317210550883</v>
      </c>
      <c r="M98" s="20">
        <f t="shared" si="12"/>
        <v>2.10267561342387</v>
      </c>
      <c r="P98" s="18">
        <f t="shared" si="10"/>
        <v>-1.3921080027010104</v>
      </c>
      <c r="U98" s="18">
        <v>72</v>
      </c>
      <c r="V98" s="20">
        <f t="shared" si="11"/>
        <v>1.2498715853968771</v>
      </c>
    </row>
    <row r="99" spans="1:22" x14ac:dyDescent="0.15">
      <c r="A99" s="18">
        <v>49</v>
      </c>
      <c r="B99" s="18">
        <v>97</v>
      </c>
      <c r="D99">
        <v>740.32037353515602</v>
      </c>
      <c r="E99">
        <v>595.04724121093795</v>
      </c>
      <c r="F99">
        <v>479.68637084960898</v>
      </c>
      <c r="G99">
        <v>474.93020629882801</v>
      </c>
      <c r="I99" s="19">
        <f t="shared" si="7"/>
        <v>260.63400268554705</v>
      </c>
      <c r="J99" s="19">
        <f t="shared" si="7"/>
        <v>120.11703491210994</v>
      </c>
      <c r="K99" s="19">
        <f t="shared" si="8"/>
        <v>176.55207824707009</v>
      </c>
      <c r="L99" s="20">
        <f t="shared" si="9"/>
        <v>1.4698338031425255</v>
      </c>
      <c r="M99" s="20">
        <f t="shared" si="12"/>
        <v>2.0896018593501609</v>
      </c>
      <c r="P99" s="18">
        <f t="shared" si="10"/>
        <v>-2.0052198500393374</v>
      </c>
      <c r="U99" s="18">
        <v>72.5</v>
      </c>
      <c r="V99" s="20">
        <f t="shared" si="11"/>
        <v>1.2467029811671344</v>
      </c>
    </row>
    <row r="100" spans="1:22" x14ac:dyDescent="0.15">
      <c r="A100" s="18">
        <v>49.5</v>
      </c>
      <c r="B100" s="18">
        <v>98</v>
      </c>
      <c r="D100">
        <v>736.75030517578102</v>
      </c>
      <c r="E100">
        <v>594.94732666015602</v>
      </c>
      <c r="F100">
        <v>480.01812744140602</v>
      </c>
      <c r="G100">
        <v>475.29269409179699</v>
      </c>
      <c r="I100" s="19">
        <f t="shared" si="7"/>
        <v>256.732177734375</v>
      </c>
      <c r="J100" s="19">
        <f t="shared" si="7"/>
        <v>119.65463256835903</v>
      </c>
      <c r="K100" s="19">
        <f t="shared" si="8"/>
        <v>172.97393493652368</v>
      </c>
      <c r="L100" s="20">
        <f t="shared" si="9"/>
        <v>1.4456100129487521</v>
      </c>
      <c r="M100" s="20">
        <f t="shared" si="12"/>
        <v>2.071702232995241</v>
      </c>
      <c r="P100" s="18">
        <f t="shared" si="10"/>
        <v>-2.8446476776745513</v>
      </c>
      <c r="U100" s="18">
        <v>73</v>
      </c>
      <c r="V100" s="20">
        <f t="shared" si="11"/>
        <v>1.2398495325048478</v>
      </c>
    </row>
    <row r="101" spans="1:22" x14ac:dyDescent="0.15">
      <c r="A101" s="18">
        <v>50</v>
      </c>
      <c r="B101" s="18">
        <v>99</v>
      </c>
      <c r="D101">
        <v>734.68084716796898</v>
      </c>
      <c r="E101">
        <v>593.49151611328102</v>
      </c>
      <c r="F101">
        <v>480.16543579101602</v>
      </c>
      <c r="G101">
        <v>475.32238769531301</v>
      </c>
      <c r="I101" s="19">
        <f t="shared" si="7"/>
        <v>254.51541137695295</v>
      </c>
      <c r="J101" s="19">
        <f t="shared" si="7"/>
        <v>118.16912841796801</v>
      </c>
      <c r="K101" s="19">
        <f t="shared" si="8"/>
        <v>171.79702148437536</v>
      </c>
      <c r="L101" s="20">
        <f t="shared" si="9"/>
        <v>1.4538232090256582</v>
      </c>
      <c r="M101" s="20">
        <f t="shared" si="12"/>
        <v>2.0862395929110003</v>
      </c>
      <c r="P101" s="18">
        <f t="shared" si="10"/>
        <v>-2.1628980024762803</v>
      </c>
      <c r="U101" s="18">
        <v>73.5</v>
      </c>
      <c r="V101" s="20">
        <f t="shared" si="11"/>
        <v>1.2361987235162377</v>
      </c>
    </row>
    <row r="102" spans="1:22" x14ac:dyDescent="0.15">
      <c r="A102" s="18">
        <v>50.5</v>
      </c>
      <c r="B102" s="18">
        <v>100</v>
      </c>
      <c r="D102">
        <v>736.94592285156295</v>
      </c>
      <c r="E102">
        <v>595.21350097656295</v>
      </c>
      <c r="F102">
        <v>480.17568969726602</v>
      </c>
      <c r="G102">
        <v>475.34973144531301</v>
      </c>
      <c r="I102" s="19">
        <f t="shared" si="7"/>
        <v>256.77023315429693</v>
      </c>
      <c r="J102" s="19">
        <f t="shared" si="7"/>
        <v>119.86376953124994</v>
      </c>
      <c r="K102" s="19">
        <f t="shared" si="8"/>
        <v>172.86559448242198</v>
      </c>
      <c r="L102" s="20">
        <f t="shared" si="9"/>
        <v>1.4421838655537511</v>
      </c>
      <c r="M102" s="20">
        <f t="shared" si="12"/>
        <v>2.0809244132779465</v>
      </c>
      <c r="P102" s="18">
        <f t="shared" si="10"/>
        <v>-2.4121607303342221</v>
      </c>
      <c r="U102" s="18">
        <v>74</v>
      </c>
      <c r="V102" s="20">
        <f t="shared" si="11"/>
        <v>1.2351614243623648</v>
      </c>
    </row>
    <row r="103" spans="1:22" x14ac:dyDescent="0.15">
      <c r="A103" s="18">
        <v>51</v>
      </c>
      <c r="B103" s="18">
        <v>101</v>
      </c>
      <c r="D103">
        <v>735.74749755859398</v>
      </c>
      <c r="E103">
        <v>595.24322509765602</v>
      </c>
      <c r="F103">
        <v>480.21798706054699</v>
      </c>
      <c r="G103">
        <v>475.09088134765602</v>
      </c>
      <c r="I103" s="19">
        <f t="shared" si="7"/>
        <v>255.52951049804699</v>
      </c>
      <c r="J103" s="19">
        <f t="shared" si="7"/>
        <v>120.15234375</v>
      </c>
      <c r="K103" s="19">
        <f t="shared" si="8"/>
        <v>171.42286987304698</v>
      </c>
      <c r="L103" s="20">
        <f t="shared" si="9"/>
        <v>1.4267126593029691</v>
      </c>
      <c r="M103" s="20">
        <f t="shared" si="12"/>
        <v>2.0717773708660179</v>
      </c>
      <c r="P103" s="18">
        <f t="shared" si="10"/>
        <v>-2.8411239829119506</v>
      </c>
      <c r="U103" s="18">
        <v>74.5</v>
      </c>
      <c r="V103" s="20">
        <f t="shared" si="11"/>
        <v>1.246324508954596</v>
      </c>
    </row>
    <row r="104" spans="1:22" x14ac:dyDescent="0.15">
      <c r="A104" s="18">
        <v>51.5</v>
      </c>
      <c r="B104" s="18">
        <v>102</v>
      </c>
      <c r="D104">
        <v>743.2470703125</v>
      </c>
      <c r="E104">
        <v>597.148193359375</v>
      </c>
      <c r="F104">
        <v>480.00326538085898</v>
      </c>
      <c r="G104">
        <v>475.05792236328102</v>
      </c>
      <c r="I104" s="19">
        <f t="shared" si="7"/>
        <v>263.24380493164102</v>
      </c>
      <c r="J104" s="19">
        <f t="shared" si="7"/>
        <v>122.09027099609398</v>
      </c>
      <c r="K104" s="19">
        <f t="shared" si="8"/>
        <v>177.78061523437526</v>
      </c>
      <c r="L104" s="20">
        <f t="shared" si="9"/>
        <v>1.4561407209921171</v>
      </c>
      <c r="M104" s="20">
        <f t="shared" si="12"/>
        <v>2.1075295963940195</v>
      </c>
      <c r="P104" s="18">
        <f t="shared" si="10"/>
        <v>-1.1644737326207864</v>
      </c>
      <c r="U104" s="18">
        <v>75</v>
      </c>
      <c r="V104" s="20">
        <f t="shared" si="11"/>
        <v>1.2289742772947161</v>
      </c>
    </row>
    <row r="105" spans="1:22" x14ac:dyDescent="0.15">
      <c r="A105" s="18">
        <v>52</v>
      </c>
      <c r="B105" s="18">
        <v>103</v>
      </c>
      <c r="D105">
        <v>748.15521240234398</v>
      </c>
      <c r="E105">
        <v>600.48944091796898</v>
      </c>
      <c r="F105">
        <v>480.32611083984398</v>
      </c>
      <c r="G105">
        <v>475.65310668945301</v>
      </c>
      <c r="I105" s="19">
        <f t="shared" si="7"/>
        <v>267.8291015625</v>
      </c>
      <c r="J105" s="19">
        <f t="shared" si="7"/>
        <v>124.83633422851597</v>
      </c>
      <c r="K105" s="19">
        <f t="shared" si="8"/>
        <v>180.44366760253882</v>
      </c>
      <c r="L105" s="20">
        <f t="shared" si="9"/>
        <v>1.4454418957243031</v>
      </c>
      <c r="M105" s="20">
        <f t="shared" si="12"/>
        <v>2.1031549349650591</v>
      </c>
      <c r="P105" s="18">
        <f t="shared" si="10"/>
        <v>-1.369629553593688</v>
      </c>
      <c r="V105" s="20"/>
    </row>
    <row r="106" spans="1:22" x14ac:dyDescent="0.15">
      <c r="A106" s="18">
        <v>52.5</v>
      </c>
      <c r="B106" s="18">
        <v>104</v>
      </c>
      <c r="D106">
        <v>750.64831542968795</v>
      </c>
      <c r="E106">
        <v>601.85284423828102</v>
      </c>
      <c r="F106">
        <v>480.54040527343801</v>
      </c>
      <c r="G106">
        <v>475.751708984375</v>
      </c>
      <c r="I106" s="19">
        <f t="shared" si="7"/>
        <v>270.10791015624994</v>
      </c>
      <c r="J106" s="19">
        <f t="shared" si="7"/>
        <v>126.10113525390602</v>
      </c>
      <c r="K106" s="19">
        <f t="shared" si="8"/>
        <v>181.83711547851573</v>
      </c>
      <c r="L106" s="20">
        <f t="shared" si="9"/>
        <v>1.4419942779451167</v>
      </c>
      <c r="M106" s="20">
        <f t="shared" si="12"/>
        <v>2.106031481024726</v>
      </c>
      <c r="P106" s="18">
        <f t="shared" si="10"/>
        <v>-1.234729932669749</v>
      </c>
    </row>
    <row r="107" spans="1:22" x14ac:dyDescent="0.15">
      <c r="A107" s="18">
        <v>53</v>
      </c>
      <c r="B107" s="18">
        <v>105</v>
      </c>
      <c r="D107">
        <v>748.644287109375</v>
      </c>
      <c r="E107">
        <v>600.72369384765602</v>
      </c>
      <c r="F107">
        <v>480.23626708984398</v>
      </c>
      <c r="G107">
        <v>475.71383666992199</v>
      </c>
      <c r="I107" s="19">
        <f t="shared" si="7"/>
        <v>268.40802001953102</v>
      </c>
      <c r="J107" s="19">
        <f t="shared" si="7"/>
        <v>125.00985717773403</v>
      </c>
      <c r="K107" s="19">
        <f t="shared" si="8"/>
        <v>180.9011199951172</v>
      </c>
      <c r="L107" s="20">
        <f t="shared" si="9"/>
        <v>1.4470948457921937</v>
      </c>
      <c r="M107" s="20">
        <f t="shared" si="12"/>
        <v>2.1174562127106564</v>
      </c>
      <c r="P107" s="18">
        <f t="shared" si="10"/>
        <v>-0.69895127951368408</v>
      </c>
    </row>
    <row r="108" spans="1:22" x14ac:dyDescent="0.15">
      <c r="A108" s="18">
        <v>53.5</v>
      </c>
      <c r="B108" s="18">
        <v>106</v>
      </c>
      <c r="D108">
        <v>751.13873291015602</v>
      </c>
      <c r="E108">
        <v>602.11810302734398</v>
      </c>
      <c r="F108">
        <v>480.18087768554699</v>
      </c>
      <c r="G108">
        <v>475.16989135742199</v>
      </c>
      <c r="I108" s="19">
        <f t="shared" si="7"/>
        <v>270.95785522460903</v>
      </c>
      <c r="J108" s="19">
        <f t="shared" si="7"/>
        <v>126.94821166992199</v>
      </c>
      <c r="K108" s="19">
        <f t="shared" si="8"/>
        <v>182.09410705566364</v>
      </c>
      <c r="L108" s="20">
        <f t="shared" si="9"/>
        <v>1.4343967879526061</v>
      </c>
      <c r="M108" s="20">
        <f t="shared" si="12"/>
        <v>2.1110823187099221</v>
      </c>
      <c r="P108" s="18">
        <f t="shared" si="10"/>
        <v>-0.99786388743764309</v>
      </c>
    </row>
    <row r="109" spans="1:22" x14ac:dyDescent="0.15">
      <c r="A109" s="18">
        <v>54</v>
      </c>
      <c r="B109" s="18">
        <v>107</v>
      </c>
      <c r="D109">
        <v>750.37042236328102</v>
      </c>
      <c r="E109">
        <v>602.66491699218795</v>
      </c>
      <c r="F109">
        <v>480.50637817382801</v>
      </c>
      <c r="G109">
        <v>475.49050903320301</v>
      </c>
      <c r="I109" s="19">
        <f t="shared" si="7"/>
        <v>269.86404418945301</v>
      </c>
      <c r="J109" s="19">
        <f t="shared" si="7"/>
        <v>127.17440795898494</v>
      </c>
      <c r="K109" s="19">
        <f t="shared" si="8"/>
        <v>180.84195861816357</v>
      </c>
      <c r="L109" s="20">
        <f t="shared" si="9"/>
        <v>1.4219996107745747</v>
      </c>
      <c r="M109" s="20">
        <f t="shared" si="12"/>
        <v>2.1050093053707442</v>
      </c>
      <c r="P109" s="18">
        <f t="shared" si="10"/>
        <v>-1.2826662790308436</v>
      </c>
    </row>
    <row r="110" spans="1:22" x14ac:dyDescent="0.15">
      <c r="A110" s="18">
        <v>54.5</v>
      </c>
      <c r="B110" s="18">
        <v>108</v>
      </c>
      <c r="D110">
        <v>742.81433105468795</v>
      </c>
      <c r="E110">
        <v>599.12390136718795</v>
      </c>
      <c r="F110">
        <v>480.55331420898398</v>
      </c>
      <c r="G110">
        <v>475.38430786132801</v>
      </c>
      <c r="I110" s="19">
        <f t="shared" si="7"/>
        <v>262.26101684570398</v>
      </c>
      <c r="J110" s="19">
        <f t="shared" si="7"/>
        <v>123.73959350585994</v>
      </c>
      <c r="K110" s="19">
        <f t="shared" si="8"/>
        <v>175.64330139160202</v>
      </c>
      <c r="L110" s="20">
        <f t="shared" si="9"/>
        <v>1.4194591756379422</v>
      </c>
      <c r="M110" s="20">
        <f t="shared" si="12"/>
        <v>2.1087930340729653</v>
      </c>
      <c r="P110" s="18">
        <f t="shared" si="10"/>
        <v>-1.1052230686593894</v>
      </c>
    </row>
    <row r="111" spans="1:22" x14ac:dyDescent="0.15">
      <c r="A111" s="18">
        <v>55</v>
      </c>
      <c r="B111" s="18">
        <v>109</v>
      </c>
      <c r="D111">
        <v>746.91564941406295</v>
      </c>
      <c r="E111">
        <v>601.17987060546898</v>
      </c>
      <c r="F111">
        <v>480.11212158203102</v>
      </c>
      <c r="G111">
        <v>475.22512817382801</v>
      </c>
      <c r="I111" s="19">
        <f t="shared" si="7"/>
        <v>266.80352783203193</v>
      </c>
      <c r="J111" s="19">
        <f t="shared" si="7"/>
        <v>125.95474243164097</v>
      </c>
      <c r="K111" s="19">
        <f t="shared" si="8"/>
        <v>178.63520812988327</v>
      </c>
      <c r="L111" s="20">
        <f t="shared" si="9"/>
        <v>1.4182491637965391</v>
      </c>
      <c r="M111" s="20">
        <f t="shared" si="12"/>
        <v>2.1139071860704153</v>
      </c>
      <c r="P111" s="18">
        <f t="shared" si="10"/>
        <v>-0.86538781085604322</v>
      </c>
    </row>
    <row r="112" spans="1:22" x14ac:dyDescent="0.15">
      <c r="A112" s="18">
        <v>55.5</v>
      </c>
      <c r="B112" s="18">
        <v>110</v>
      </c>
      <c r="D112">
        <v>752.51043701171898</v>
      </c>
      <c r="E112">
        <v>605.35241699218795</v>
      </c>
      <c r="F112">
        <v>480.09622192382801</v>
      </c>
      <c r="G112">
        <v>475.35653686523398</v>
      </c>
      <c r="I112" s="19">
        <f t="shared" si="7"/>
        <v>272.41421508789097</v>
      </c>
      <c r="J112" s="19">
        <f t="shared" si="7"/>
        <v>129.99588012695398</v>
      </c>
      <c r="K112" s="19">
        <f t="shared" si="8"/>
        <v>181.41709899902318</v>
      </c>
      <c r="L112" s="20">
        <f t="shared" si="9"/>
        <v>1.3955603733122253</v>
      </c>
      <c r="M112" s="20">
        <f t="shared" si="12"/>
        <v>2.097542559424955</v>
      </c>
      <c r="P112" s="18">
        <f t="shared" si="10"/>
        <v>-1.6328296961043542</v>
      </c>
    </row>
    <row r="113" spans="1:16" x14ac:dyDescent="0.15">
      <c r="A113" s="18">
        <v>56</v>
      </c>
      <c r="B113" s="18">
        <v>111</v>
      </c>
      <c r="D113">
        <v>751.71038818359398</v>
      </c>
      <c r="E113">
        <v>605.56378173828102</v>
      </c>
      <c r="F113">
        <v>480.13409423828102</v>
      </c>
      <c r="G113">
        <v>475.36114501953102</v>
      </c>
      <c r="I113" s="19">
        <f t="shared" si="7"/>
        <v>271.57629394531295</v>
      </c>
      <c r="J113" s="19">
        <f t="shared" si="7"/>
        <v>130.20263671875</v>
      </c>
      <c r="K113" s="19">
        <f t="shared" si="8"/>
        <v>180.43444824218795</v>
      </c>
      <c r="L113" s="20">
        <f t="shared" si="9"/>
        <v>1.3857971911271154</v>
      </c>
      <c r="M113" s="20">
        <f t="shared" si="12"/>
        <v>2.0941035410786988</v>
      </c>
      <c r="P113" s="18">
        <f t="shared" si="10"/>
        <v>-1.7941072357778061</v>
      </c>
    </row>
    <row r="114" spans="1:16" x14ac:dyDescent="0.15">
      <c r="A114" s="18">
        <v>56.5</v>
      </c>
      <c r="B114" s="18">
        <v>112</v>
      </c>
      <c r="D114">
        <v>748.919189453125</v>
      </c>
      <c r="E114">
        <v>606.28082275390602</v>
      </c>
      <c r="F114">
        <v>480.53518676757801</v>
      </c>
      <c r="G114">
        <v>475.62368774414102</v>
      </c>
      <c r="I114" s="19">
        <f t="shared" si="7"/>
        <v>268.38400268554699</v>
      </c>
      <c r="J114" s="19">
        <f t="shared" si="7"/>
        <v>130.657135009765</v>
      </c>
      <c r="K114" s="19">
        <f t="shared" si="8"/>
        <v>176.92400817871149</v>
      </c>
      <c r="L114" s="20">
        <f t="shared" si="9"/>
        <v>1.3541090439912724</v>
      </c>
      <c r="M114" s="20">
        <f t="shared" si="12"/>
        <v>2.0687395577817091</v>
      </c>
      <c r="P114" s="18">
        <f t="shared" si="10"/>
        <v>-2.9835864448405047</v>
      </c>
    </row>
    <row r="115" spans="1:16" x14ac:dyDescent="0.15">
      <c r="A115" s="18">
        <v>57</v>
      </c>
      <c r="B115" s="18">
        <v>113</v>
      </c>
      <c r="D115">
        <v>750.81329345703102</v>
      </c>
      <c r="E115">
        <v>608.21594238281295</v>
      </c>
      <c r="F115">
        <v>480.5830078125</v>
      </c>
      <c r="G115">
        <v>475.25897216796898</v>
      </c>
      <c r="I115" s="19">
        <f t="shared" si="7"/>
        <v>270.23028564453102</v>
      </c>
      <c r="J115" s="19">
        <f t="shared" si="7"/>
        <v>132.95697021484398</v>
      </c>
      <c r="K115" s="19">
        <f t="shared" si="8"/>
        <v>177.16040649414026</v>
      </c>
      <c r="L115" s="20">
        <f t="shared" si="9"/>
        <v>1.3324642266431639</v>
      </c>
      <c r="M115" s="20">
        <f t="shared" si="12"/>
        <v>2.053418904272454</v>
      </c>
      <c r="P115" s="18">
        <f t="shared" si="10"/>
        <v>-3.7020697605378219</v>
      </c>
    </row>
    <row r="116" spans="1:16" x14ac:dyDescent="0.15">
      <c r="A116" s="18">
        <v>57.5</v>
      </c>
      <c r="B116" s="18">
        <v>114</v>
      </c>
      <c r="D116">
        <v>749.87591552734398</v>
      </c>
      <c r="E116">
        <v>608.90881347656295</v>
      </c>
      <c r="F116">
        <v>480.54187011718801</v>
      </c>
      <c r="G116">
        <v>475.71875</v>
      </c>
      <c r="I116" s="19">
        <f t="shared" si="7"/>
        <v>269.33404541015597</v>
      </c>
      <c r="J116" s="19">
        <f t="shared" si="7"/>
        <v>133.19006347656295</v>
      </c>
      <c r="K116" s="19">
        <f t="shared" si="8"/>
        <v>176.10100097656192</v>
      </c>
      <c r="L116" s="20">
        <f t="shared" si="9"/>
        <v>1.3221782194551612</v>
      </c>
      <c r="M116" s="20">
        <f t="shared" si="12"/>
        <v>2.0494570609233049</v>
      </c>
      <c r="P116" s="18">
        <f t="shared" si="10"/>
        <v>-3.8878659045502433</v>
      </c>
    </row>
    <row r="117" spans="1:16" x14ac:dyDescent="0.15">
      <c r="A117" s="18">
        <v>58</v>
      </c>
      <c r="B117" s="18">
        <v>115</v>
      </c>
      <c r="D117">
        <v>750.70373535156295</v>
      </c>
      <c r="E117">
        <v>611.089599609375</v>
      </c>
      <c r="F117">
        <v>480.23983764648398</v>
      </c>
      <c r="G117">
        <v>475.33575439453102</v>
      </c>
      <c r="I117" s="19">
        <f t="shared" si="7"/>
        <v>270.46389770507898</v>
      </c>
      <c r="J117" s="19">
        <f t="shared" si="7"/>
        <v>135.75384521484398</v>
      </c>
      <c r="K117" s="19">
        <f t="shared" si="8"/>
        <v>175.4362060546882</v>
      </c>
      <c r="L117" s="20">
        <f t="shared" si="9"/>
        <v>1.2923111369482236</v>
      </c>
      <c r="M117" s="20">
        <f t="shared" si="12"/>
        <v>2.0259141422552203</v>
      </c>
      <c r="P117" s="18">
        <f t="shared" si="10"/>
        <v>-4.9919437596899945</v>
      </c>
    </row>
    <row r="118" spans="1:16" x14ac:dyDescent="0.15">
      <c r="A118" s="18">
        <v>58.5</v>
      </c>
      <c r="B118" s="18">
        <v>116</v>
      </c>
      <c r="D118">
        <v>749.35101318359398</v>
      </c>
      <c r="E118">
        <v>609.65808105468795</v>
      </c>
      <c r="F118">
        <v>480.21725463867199</v>
      </c>
      <c r="G118">
        <v>475.18353271484398</v>
      </c>
      <c r="I118" s="19">
        <f t="shared" si="7"/>
        <v>269.13375854492199</v>
      </c>
      <c r="J118" s="19">
        <f t="shared" si="7"/>
        <v>134.47454833984398</v>
      </c>
      <c r="K118" s="19">
        <f t="shared" si="8"/>
        <v>175.00157470703121</v>
      </c>
      <c r="L118" s="20">
        <f t="shared" si="9"/>
        <v>1.3013732105258116</v>
      </c>
      <c r="M118" s="20">
        <f t="shared" si="12"/>
        <v>2.0413003796716618</v>
      </c>
      <c r="P118" s="18">
        <f t="shared" si="10"/>
        <v>-4.270384795616244</v>
      </c>
    </row>
    <row r="119" spans="1:16" x14ac:dyDescent="0.15">
      <c r="A119" s="18">
        <v>59</v>
      </c>
      <c r="B119" s="18">
        <v>117</v>
      </c>
      <c r="D119">
        <v>751.08923339843795</v>
      </c>
      <c r="E119">
        <v>610.73419189453102</v>
      </c>
      <c r="F119">
        <v>479.59948730468801</v>
      </c>
      <c r="G119">
        <v>475.05166625976602</v>
      </c>
      <c r="I119" s="19">
        <f t="shared" si="7"/>
        <v>271.48974609374994</v>
      </c>
      <c r="J119" s="19">
        <f t="shared" si="7"/>
        <v>135.682525634765</v>
      </c>
      <c r="K119" s="19">
        <f t="shared" si="8"/>
        <v>176.51197814941446</v>
      </c>
      <c r="L119" s="20">
        <f t="shared" si="9"/>
        <v>1.3009190190382778</v>
      </c>
      <c r="M119" s="20">
        <f t="shared" si="12"/>
        <v>2.0471703520229814</v>
      </c>
      <c r="P119" s="18">
        <f t="shared" si="10"/>
        <v>-3.9951042930267224</v>
      </c>
    </row>
    <row r="120" spans="1:16" x14ac:dyDescent="0.15">
      <c r="A120" s="18">
        <v>59.5</v>
      </c>
      <c r="B120" s="18">
        <v>118</v>
      </c>
      <c r="D120">
        <v>751.171142578125</v>
      </c>
      <c r="E120">
        <v>610.80456542968795</v>
      </c>
      <c r="F120">
        <v>479.593994140625</v>
      </c>
      <c r="G120">
        <v>474.65591430664102</v>
      </c>
      <c r="I120" s="19">
        <f t="shared" si="7"/>
        <v>271.5771484375</v>
      </c>
      <c r="J120" s="19">
        <f t="shared" si="7"/>
        <v>136.14865112304693</v>
      </c>
      <c r="K120" s="19">
        <f t="shared" si="8"/>
        <v>176.27309265136716</v>
      </c>
      <c r="L120" s="20">
        <f t="shared" si="9"/>
        <v>1.2947105329163857</v>
      </c>
      <c r="M120" s="20">
        <f t="shared" si="12"/>
        <v>2.0472860297399427</v>
      </c>
      <c r="P120" s="18">
        <f t="shared" si="10"/>
        <v>-3.98967942589658</v>
      </c>
    </row>
    <row r="121" spans="1:16" x14ac:dyDescent="0.15">
      <c r="A121" s="18">
        <v>60</v>
      </c>
      <c r="B121" s="18">
        <v>119</v>
      </c>
      <c r="D121">
        <v>756.09729003906295</v>
      </c>
      <c r="E121">
        <v>614.290283203125</v>
      </c>
      <c r="F121">
        <v>479.26165771484398</v>
      </c>
      <c r="G121">
        <v>474.22689819335898</v>
      </c>
      <c r="I121" s="19">
        <f t="shared" si="7"/>
        <v>276.83563232421898</v>
      </c>
      <c r="J121" s="19">
        <f t="shared" si="7"/>
        <v>140.06338500976602</v>
      </c>
      <c r="K121" s="19">
        <f t="shared" si="8"/>
        <v>178.79126281738277</v>
      </c>
      <c r="L121" s="20">
        <f t="shared" si="9"/>
        <v>1.2765025120941953</v>
      </c>
      <c r="M121" s="20">
        <f t="shared" si="12"/>
        <v>2.0354021727566058</v>
      </c>
      <c r="P121" s="18">
        <f t="shared" si="10"/>
        <v>-4.5469893972697051</v>
      </c>
    </row>
    <row r="122" spans="1:16" x14ac:dyDescent="0.15">
      <c r="A122" s="18">
        <v>60.5</v>
      </c>
      <c r="B122" s="18">
        <v>120</v>
      </c>
      <c r="D122">
        <v>759.15539550781295</v>
      </c>
      <c r="E122">
        <v>613.451416015625</v>
      </c>
      <c r="F122">
        <v>479.34777832031301</v>
      </c>
      <c r="G122">
        <v>474.65472412109398</v>
      </c>
      <c r="I122" s="19">
        <f t="shared" si="7"/>
        <v>279.80761718749994</v>
      </c>
      <c r="J122" s="19">
        <f t="shared" si="7"/>
        <v>138.79669189453102</v>
      </c>
      <c r="K122" s="19">
        <f t="shared" si="8"/>
        <v>182.64993286132824</v>
      </c>
      <c r="L122" s="20">
        <f t="shared" si="9"/>
        <v>1.3159530704097795</v>
      </c>
      <c r="M122" s="20">
        <f t="shared" si="12"/>
        <v>2.0811768949110436</v>
      </c>
      <c r="P122" s="18">
        <f t="shared" si="10"/>
        <v>-2.4003202536345376</v>
      </c>
    </row>
    <row r="123" spans="1:16" x14ac:dyDescent="0.15">
      <c r="A123" s="18">
        <v>61</v>
      </c>
      <c r="B123" s="18">
        <v>121</v>
      </c>
      <c r="D123">
        <v>756.225341796875</v>
      </c>
      <c r="E123">
        <v>610.88781738281295</v>
      </c>
      <c r="F123">
        <v>478.760009765625</v>
      </c>
      <c r="G123">
        <v>474.02005004882801</v>
      </c>
      <c r="I123" s="19">
        <f t="shared" si="7"/>
        <v>277.46533203125</v>
      </c>
      <c r="J123" s="19">
        <f t="shared" si="7"/>
        <v>136.86776733398494</v>
      </c>
      <c r="K123" s="19">
        <f t="shared" si="8"/>
        <v>181.65789489746055</v>
      </c>
      <c r="L123" s="20">
        <f t="shared" si="9"/>
        <v>1.3272511010878016</v>
      </c>
      <c r="M123" s="20">
        <f t="shared" si="12"/>
        <v>2.0987990894279189</v>
      </c>
      <c r="P123" s="18">
        <f t="shared" si="10"/>
        <v>-1.5739029771979267</v>
      </c>
    </row>
    <row r="124" spans="1:16" x14ac:dyDescent="0.15">
      <c r="A124" s="18">
        <v>61.5</v>
      </c>
      <c r="B124" s="18">
        <v>122</v>
      </c>
      <c r="D124">
        <v>754.65582275390602</v>
      </c>
      <c r="E124">
        <v>610.30291748046898</v>
      </c>
      <c r="F124">
        <v>479.05554199218801</v>
      </c>
      <c r="G124">
        <v>474.30072021484398</v>
      </c>
      <c r="I124" s="19">
        <f t="shared" si="7"/>
        <v>275.60028076171801</v>
      </c>
      <c r="J124" s="19">
        <f t="shared" si="7"/>
        <v>136.002197265625</v>
      </c>
      <c r="K124" s="19">
        <f t="shared" si="8"/>
        <v>180.39874267578051</v>
      </c>
      <c r="L124" s="20">
        <f t="shared" si="9"/>
        <v>1.3264399127570337</v>
      </c>
      <c r="M124" s="20">
        <f t="shared" si="12"/>
        <v>2.1043120649360043</v>
      </c>
      <c r="P124" s="18">
        <f t="shared" si="10"/>
        <v>-1.3153643371840089</v>
      </c>
    </row>
    <row r="125" spans="1:16" x14ac:dyDescent="0.15">
      <c r="A125" s="18">
        <v>62</v>
      </c>
      <c r="B125" s="18">
        <v>123</v>
      </c>
      <c r="D125">
        <v>754.06195068359398</v>
      </c>
      <c r="E125">
        <v>610.8623046875</v>
      </c>
      <c r="F125">
        <v>479.56579589843801</v>
      </c>
      <c r="G125">
        <v>474.67419433593801</v>
      </c>
      <c r="I125" s="19">
        <f t="shared" si="7"/>
        <v>274.49615478515597</v>
      </c>
      <c r="J125" s="19">
        <f t="shared" si="7"/>
        <v>136.18811035156199</v>
      </c>
      <c r="K125" s="19">
        <f t="shared" si="8"/>
        <v>179.16447753906257</v>
      </c>
      <c r="L125" s="20">
        <f t="shared" si="9"/>
        <v>1.3155662199626641</v>
      </c>
      <c r="M125" s="20">
        <f t="shared" si="12"/>
        <v>2.0997625359804886</v>
      </c>
      <c r="P125" s="18">
        <f t="shared" si="10"/>
        <v>-1.528720813580088</v>
      </c>
    </row>
    <row r="126" spans="1:16" x14ac:dyDescent="0.15">
      <c r="A126" s="18">
        <v>62.5</v>
      </c>
      <c r="B126" s="18">
        <v>124</v>
      </c>
      <c r="D126">
        <v>751.61242675781295</v>
      </c>
      <c r="E126">
        <v>611.23272705078102</v>
      </c>
      <c r="F126">
        <v>479.75646972656301</v>
      </c>
      <c r="G126">
        <v>475.06549072265602</v>
      </c>
      <c r="I126" s="19">
        <f t="shared" si="7"/>
        <v>271.85595703124994</v>
      </c>
      <c r="J126" s="19">
        <f t="shared" si="7"/>
        <v>136.167236328125</v>
      </c>
      <c r="K126" s="19">
        <f t="shared" si="8"/>
        <v>176.53889160156245</v>
      </c>
      <c r="L126" s="20">
        <f t="shared" si="9"/>
        <v>1.2964858240652917</v>
      </c>
      <c r="M126" s="20">
        <f t="shared" si="12"/>
        <v>2.0870063039219695</v>
      </c>
      <c r="P126" s="18">
        <f t="shared" si="10"/>
        <v>-2.1269420252061164</v>
      </c>
    </row>
    <row r="127" spans="1:16" x14ac:dyDescent="0.15">
      <c r="A127" s="18">
        <v>63</v>
      </c>
      <c r="B127" s="18">
        <v>125</v>
      </c>
      <c r="D127">
        <v>753.58148193359398</v>
      </c>
      <c r="E127">
        <v>611.68487548828102</v>
      </c>
      <c r="F127">
        <v>480.40957641601602</v>
      </c>
      <c r="G127">
        <v>475.49346923828102</v>
      </c>
      <c r="I127" s="19">
        <f t="shared" si="7"/>
        <v>273.17190551757795</v>
      </c>
      <c r="J127" s="19">
        <f t="shared" si="7"/>
        <v>136.19140625</v>
      </c>
      <c r="K127" s="19">
        <f t="shared" si="8"/>
        <v>177.83792114257795</v>
      </c>
      <c r="L127" s="20">
        <f t="shared" si="9"/>
        <v>1.3057940000717039</v>
      </c>
      <c r="M127" s="20">
        <f t="shared" si="12"/>
        <v>2.1026386437672349</v>
      </c>
      <c r="P127" s="18">
        <f t="shared" si="10"/>
        <v>-1.3938417460732078</v>
      </c>
    </row>
    <row r="128" spans="1:16" x14ac:dyDescent="0.15">
      <c r="A128" s="18">
        <v>63.5</v>
      </c>
      <c r="B128" s="18">
        <v>126</v>
      </c>
      <c r="D128">
        <v>753.89709472656295</v>
      </c>
      <c r="E128">
        <v>612.63342285156295</v>
      </c>
      <c r="F128">
        <v>480.29046630859398</v>
      </c>
      <c r="G128">
        <v>475.338134765625</v>
      </c>
      <c r="I128" s="19">
        <f t="shared" si="7"/>
        <v>273.60662841796898</v>
      </c>
      <c r="J128" s="19">
        <f t="shared" si="7"/>
        <v>137.29528808593795</v>
      </c>
      <c r="K128" s="19">
        <f t="shared" si="8"/>
        <v>177.49992675781243</v>
      </c>
      <c r="L128" s="20">
        <f t="shared" si="9"/>
        <v>1.292833346521761</v>
      </c>
      <c r="M128" s="20">
        <f t="shared" si="12"/>
        <v>2.0960021540561455</v>
      </c>
      <c r="P128" s="18">
        <f t="shared" si="10"/>
        <v>-1.7050691443910488</v>
      </c>
    </row>
    <row r="129" spans="1:16" x14ac:dyDescent="0.15">
      <c r="A129" s="18">
        <v>64</v>
      </c>
      <c r="B129" s="18">
        <v>127</v>
      </c>
      <c r="D129">
        <v>752.51916503906295</v>
      </c>
      <c r="E129">
        <v>612.42730712890602</v>
      </c>
      <c r="F129">
        <v>479.43496704101602</v>
      </c>
      <c r="G129">
        <v>474.76165771484398</v>
      </c>
      <c r="I129" s="19">
        <f t="shared" si="7"/>
        <v>273.08419799804693</v>
      </c>
      <c r="J129" s="19">
        <f t="shared" si="7"/>
        <v>137.66564941406205</v>
      </c>
      <c r="K129" s="19">
        <f t="shared" si="8"/>
        <v>176.71824340820351</v>
      </c>
      <c r="L129" s="20">
        <f t="shared" si="9"/>
        <v>1.2836771130660309</v>
      </c>
      <c r="M129" s="20">
        <f t="shared" si="12"/>
        <v>2.0931700844392687</v>
      </c>
      <c r="P129" s="18">
        <f t="shared" si="10"/>
        <v>-1.8378829807845234</v>
      </c>
    </row>
    <row r="130" spans="1:16" x14ac:dyDescent="0.15">
      <c r="A130" s="18">
        <v>64.5</v>
      </c>
      <c r="B130" s="18">
        <v>128</v>
      </c>
      <c r="D130">
        <v>755.78527832031295</v>
      </c>
      <c r="E130">
        <v>615.19055175781295</v>
      </c>
      <c r="F130">
        <v>479.56149291992199</v>
      </c>
      <c r="G130">
        <v>474.71340942382801</v>
      </c>
      <c r="I130" s="19">
        <f t="shared" ref="I130:J152" si="13">D130-F130</f>
        <v>276.22378540039097</v>
      </c>
      <c r="J130" s="19">
        <f t="shared" si="13"/>
        <v>140.47714233398494</v>
      </c>
      <c r="K130" s="19">
        <f t="shared" ref="K130:K152" si="14">I130-0.7*J130</f>
        <v>177.88978576660151</v>
      </c>
      <c r="L130" s="20">
        <f t="shared" ref="L130:L152" si="15">K130/J130</f>
        <v>1.2663254876275021</v>
      </c>
      <c r="M130" s="20">
        <f t="shared" si="12"/>
        <v>2.0821426228395934</v>
      </c>
      <c r="P130" s="18">
        <f t="shared" si="10"/>
        <v>-2.3550311017229184</v>
      </c>
    </row>
    <row r="131" spans="1:16" x14ac:dyDescent="0.15">
      <c r="A131" s="18">
        <v>65</v>
      </c>
      <c r="B131" s="18">
        <v>129</v>
      </c>
      <c r="D131">
        <v>758.35205078125</v>
      </c>
      <c r="E131">
        <v>615.60803222656295</v>
      </c>
      <c r="F131">
        <v>479.49362182617199</v>
      </c>
      <c r="G131">
        <v>474.60455322265602</v>
      </c>
      <c r="I131" s="19">
        <f t="shared" si="13"/>
        <v>278.85842895507801</v>
      </c>
      <c r="J131" s="19">
        <f t="shared" si="13"/>
        <v>141.00347900390693</v>
      </c>
      <c r="K131" s="19">
        <f t="shared" si="14"/>
        <v>180.15599365234317</v>
      </c>
      <c r="L131" s="20">
        <f t="shared" si="15"/>
        <v>1.27767055767008</v>
      </c>
      <c r="M131" s="20">
        <f t="shared" si="12"/>
        <v>2.0998118567210247</v>
      </c>
      <c r="P131" s="18">
        <f t="shared" si="10"/>
        <v>-1.5264078489815731</v>
      </c>
    </row>
    <row r="132" spans="1:16" x14ac:dyDescent="0.15">
      <c r="A132" s="18">
        <v>65.5</v>
      </c>
      <c r="B132" s="18">
        <v>130</v>
      </c>
      <c r="D132">
        <v>758.27276611328102</v>
      </c>
      <c r="E132">
        <v>616.420654296875</v>
      </c>
      <c r="F132">
        <v>478.99496459960898</v>
      </c>
      <c r="G132">
        <v>474.33740234375</v>
      </c>
      <c r="I132" s="19">
        <f t="shared" si="13"/>
        <v>279.27780151367205</v>
      </c>
      <c r="J132" s="19">
        <f t="shared" si="13"/>
        <v>142.083251953125</v>
      </c>
      <c r="K132" s="19">
        <f t="shared" si="14"/>
        <v>179.81952514648455</v>
      </c>
      <c r="L132" s="20">
        <f t="shared" si="15"/>
        <v>1.2655926907262034</v>
      </c>
      <c r="M132" s="20">
        <f t="shared" si="12"/>
        <v>2.0940581536160017</v>
      </c>
      <c r="P132" s="18">
        <f t="shared" si="10"/>
        <v>-1.7962357438515646</v>
      </c>
    </row>
    <row r="133" spans="1:16" x14ac:dyDescent="0.15">
      <c r="A133" s="18">
        <v>66</v>
      </c>
      <c r="B133" s="18">
        <v>131</v>
      </c>
      <c r="D133">
        <v>763.50360107421898</v>
      </c>
      <c r="E133">
        <v>616.97058105468795</v>
      </c>
      <c r="F133">
        <v>479.1591796875</v>
      </c>
      <c r="G133">
        <v>474.05627441406301</v>
      </c>
      <c r="I133" s="19">
        <f t="shared" si="13"/>
        <v>284.34442138671898</v>
      </c>
      <c r="J133" s="19">
        <f t="shared" si="13"/>
        <v>142.91430664062494</v>
      </c>
      <c r="K133" s="19">
        <f t="shared" si="14"/>
        <v>184.30440673828153</v>
      </c>
      <c r="L133" s="20">
        <f t="shared" si="15"/>
        <v>1.2896148123346176</v>
      </c>
      <c r="M133" s="20">
        <f t="shared" si="12"/>
        <v>2.1244044390632695</v>
      </c>
      <c r="P133" s="18">
        <f t="shared" si="10"/>
        <v>-0.37310455861335573</v>
      </c>
    </row>
    <row r="134" spans="1:16" x14ac:dyDescent="0.15">
      <c r="A134" s="18">
        <v>66.5</v>
      </c>
      <c r="B134" s="18">
        <v>132</v>
      </c>
      <c r="D134">
        <v>759.39910888671898</v>
      </c>
      <c r="E134">
        <v>614.36517333984398</v>
      </c>
      <c r="F134">
        <v>479.445068359375</v>
      </c>
      <c r="G134">
        <v>474.74874877929699</v>
      </c>
      <c r="I134" s="19">
        <f t="shared" si="13"/>
        <v>279.95404052734398</v>
      </c>
      <c r="J134" s="19">
        <f t="shared" si="13"/>
        <v>139.61642456054699</v>
      </c>
      <c r="K134" s="19">
        <f t="shared" si="14"/>
        <v>182.22254333496107</v>
      </c>
      <c r="L134" s="20">
        <f t="shared" si="15"/>
        <v>1.3051655198055672</v>
      </c>
      <c r="M134" s="20">
        <f t="shared" si="12"/>
        <v>2.146279310373072</v>
      </c>
      <c r="P134" s="18">
        <f t="shared" ref="P134:P152" si="16">(M134-$O$2)/$O$2*100</f>
        <v>0.65274789994035887</v>
      </c>
    </row>
    <row r="135" spans="1:16" x14ac:dyDescent="0.15">
      <c r="A135" s="18">
        <v>67</v>
      </c>
      <c r="B135" s="18">
        <v>133</v>
      </c>
      <c r="D135">
        <v>753.97320556640602</v>
      </c>
      <c r="E135">
        <v>612.352783203125</v>
      </c>
      <c r="F135">
        <v>479.38357543945301</v>
      </c>
      <c r="G135">
        <v>474.40347290039102</v>
      </c>
      <c r="I135" s="19">
        <f t="shared" si="13"/>
        <v>274.58963012695301</v>
      </c>
      <c r="J135" s="19">
        <f t="shared" si="13"/>
        <v>137.94931030273398</v>
      </c>
      <c r="K135" s="19">
        <f t="shared" si="14"/>
        <v>178.02511291503924</v>
      </c>
      <c r="L135" s="20">
        <f t="shared" si="15"/>
        <v>1.2905110763102599</v>
      </c>
      <c r="M135" s="20">
        <f t="shared" si="12"/>
        <v>2.1379490307166185</v>
      </c>
      <c r="P135" s="18">
        <f t="shared" si="16"/>
        <v>0.26208787067731232</v>
      </c>
    </row>
    <row r="136" spans="1:16" x14ac:dyDescent="0.15">
      <c r="A136" s="18">
        <v>67.5</v>
      </c>
      <c r="B136" s="18">
        <v>134</v>
      </c>
      <c r="D136">
        <v>755.92108154296898</v>
      </c>
      <c r="E136">
        <v>613.20837402343795</v>
      </c>
      <c r="F136">
        <v>479.61553955078102</v>
      </c>
      <c r="G136">
        <v>474.88757324218801</v>
      </c>
      <c r="I136" s="19">
        <f t="shared" si="13"/>
        <v>276.30554199218795</v>
      </c>
      <c r="J136" s="19">
        <f t="shared" si="13"/>
        <v>138.32080078124994</v>
      </c>
      <c r="K136" s="19">
        <f t="shared" si="14"/>
        <v>179.48098144531301</v>
      </c>
      <c r="L136" s="20">
        <f t="shared" si="15"/>
        <v>1.2975704335977394</v>
      </c>
      <c r="M136" s="20">
        <f t="shared" si="12"/>
        <v>2.1513325518429514</v>
      </c>
      <c r="P136" s="18">
        <f t="shared" si="16"/>
        <v>0.88972667399231831</v>
      </c>
    </row>
    <row r="137" spans="1:16" x14ac:dyDescent="0.15">
      <c r="A137" s="18">
        <v>68</v>
      </c>
      <c r="B137" s="18">
        <v>135</v>
      </c>
      <c r="D137">
        <v>757.37060546875</v>
      </c>
      <c r="E137">
        <v>613.80615234375</v>
      </c>
      <c r="F137">
        <v>479.54782104492199</v>
      </c>
      <c r="G137">
        <v>474.777099609375</v>
      </c>
      <c r="I137" s="19">
        <f t="shared" si="13"/>
        <v>277.82278442382801</v>
      </c>
      <c r="J137" s="19">
        <f t="shared" si="13"/>
        <v>139.029052734375</v>
      </c>
      <c r="K137" s="19">
        <f t="shared" si="14"/>
        <v>180.50244750976552</v>
      </c>
      <c r="L137" s="20">
        <f t="shared" si="15"/>
        <v>1.2983073966175143</v>
      </c>
      <c r="M137" s="20">
        <f t="shared" si="12"/>
        <v>2.1583936787015796</v>
      </c>
      <c r="P137" s="18">
        <f t="shared" si="16"/>
        <v>1.2208680208599203</v>
      </c>
    </row>
    <row r="138" spans="1:16" x14ac:dyDescent="0.15">
      <c r="A138" s="18">
        <v>68.5</v>
      </c>
      <c r="B138" s="18">
        <v>136</v>
      </c>
      <c r="D138">
        <v>757.625732421875</v>
      </c>
      <c r="E138">
        <v>614.00592041015602</v>
      </c>
      <c r="F138">
        <v>479.344970703125</v>
      </c>
      <c r="G138">
        <v>474.65341186523398</v>
      </c>
      <c r="I138" s="19">
        <f t="shared" si="13"/>
        <v>278.28076171875</v>
      </c>
      <c r="J138" s="19">
        <f t="shared" si="13"/>
        <v>139.35250854492205</v>
      </c>
      <c r="K138" s="19">
        <f t="shared" si="14"/>
        <v>180.73400573730459</v>
      </c>
      <c r="L138" s="20">
        <f t="shared" si="15"/>
        <v>1.2969555239763961</v>
      </c>
      <c r="M138" s="20">
        <f t="shared" si="12"/>
        <v>2.1633659698993148</v>
      </c>
      <c r="P138" s="18">
        <f t="shared" si="16"/>
        <v>1.4540505195179088</v>
      </c>
    </row>
    <row r="139" spans="1:16" x14ac:dyDescent="0.15">
      <c r="A139" s="18">
        <v>69</v>
      </c>
      <c r="B139" s="18">
        <v>137</v>
      </c>
      <c r="D139">
        <v>758.76116943359398</v>
      </c>
      <c r="E139">
        <v>615.29779052734398</v>
      </c>
      <c r="F139">
        <v>479.35238647460898</v>
      </c>
      <c r="G139">
        <v>474.83621215820301</v>
      </c>
      <c r="I139" s="19">
        <f t="shared" si="13"/>
        <v>279.408782958985</v>
      </c>
      <c r="J139" s="19">
        <f t="shared" si="13"/>
        <v>140.46157836914097</v>
      </c>
      <c r="K139" s="19">
        <f t="shared" si="14"/>
        <v>181.08567810058634</v>
      </c>
      <c r="L139" s="20">
        <f t="shared" si="15"/>
        <v>1.289218590614744</v>
      </c>
      <c r="M139" s="20">
        <f t="shared" si="12"/>
        <v>2.1619532003765163</v>
      </c>
      <c r="P139" s="18">
        <f t="shared" si="16"/>
        <v>1.3877967314243893</v>
      </c>
    </row>
    <row r="140" spans="1:16" x14ac:dyDescent="0.15">
      <c r="A140" s="18">
        <v>69.5</v>
      </c>
      <c r="B140" s="18">
        <v>138</v>
      </c>
      <c r="D140">
        <v>766.04113769531295</v>
      </c>
      <c r="E140">
        <v>618.00823974609398</v>
      </c>
      <c r="F140">
        <v>479.17047119140602</v>
      </c>
      <c r="G140">
        <v>474.40408325195301</v>
      </c>
      <c r="I140" s="19">
        <f t="shared" si="13"/>
        <v>286.87066650390693</v>
      </c>
      <c r="J140" s="19">
        <f t="shared" si="13"/>
        <v>143.60415649414097</v>
      </c>
      <c r="K140" s="19">
        <f t="shared" si="14"/>
        <v>186.34775695800826</v>
      </c>
      <c r="L140" s="20">
        <f t="shared" si="15"/>
        <v>1.2976487694185317</v>
      </c>
      <c r="M140" s="20">
        <f t="shared" si="12"/>
        <v>2.1767075430191571</v>
      </c>
      <c r="P140" s="18">
        <f t="shared" si="16"/>
        <v>2.079722112832894</v>
      </c>
    </row>
    <row r="141" spans="1:16" x14ac:dyDescent="0.15">
      <c r="A141" s="18">
        <v>70</v>
      </c>
      <c r="B141" s="18">
        <v>139</v>
      </c>
      <c r="D141">
        <v>763.15362548828102</v>
      </c>
      <c r="E141">
        <v>616.92810058593795</v>
      </c>
      <c r="F141">
        <v>479.238037109375</v>
      </c>
      <c r="G141">
        <v>474.51129150390602</v>
      </c>
      <c r="I141" s="19">
        <f t="shared" si="13"/>
        <v>283.91558837890602</v>
      </c>
      <c r="J141" s="19">
        <f t="shared" si="13"/>
        <v>142.41680908203193</v>
      </c>
      <c r="K141" s="19">
        <f t="shared" si="14"/>
        <v>184.22382202148367</v>
      </c>
      <c r="L141" s="20">
        <f t="shared" si="15"/>
        <v>1.293553922524489</v>
      </c>
      <c r="M141" s="20">
        <f t="shared" si="12"/>
        <v>2.1789368599639678</v>
      </c>
      <c r="P141" s="18">
        <f t="shared" si="16"/>
        <v>2.1842690258794017</v>
      </c>
    </row>
    <row r="142" spans="1:16" x14ac:dyDescent="0.15">
      <c r="A142" s="18">
        <v>70.5</v>
      </c>
      <c r="B142" s="18">
        <v>140</v>
      </c>
      <c r="D142">
        <v>759.05847167968795</v>
      </c>
      <c r="E142">
        <v>615.43865966796898</v>
      </c>
      <c r="F142">
        <v>479.23046875</v>
      </c>
      <c r="G142">
        <v>474.385498046875</v>
      </c>
      <c r="I142" s="19">
        <f t="shared" si="13"/>
        <v>279.82800292968795</v>
      </c>
      <c r="J142" s="19">
        <f t="shared" si="13"/>
        <v>141.05316162109398</v>
      </c>
      <c r="K142" s="19">
        <f t="shared" si="14"/>
        <v>181.09078979492216</v>
      </c>
      <c r="L142" s="20">
        <f t="shared" si="15"/>
        <v>1.2838477898239518</v>
      </c>
      <c r="M142" s="20">
        <f t="shared" si="12"/>
        <v>2.1755548911022844</v>
      </c>
      <c r="P142" s="18">
        <f t="shared" si="16"/>
        <v>2.0256669009857418</v>
      </c>
    </row>
    <row r="143" spans="1:16" x14ac:dyDescent="0.15">
      <c r="A143" s="18">
        <v>71</v>
      </c>
      <c r="B143" s="18">
        <v>141</v>
      </c>
      <c r="D143">
        <v>765.05633544921898</v>
      </c>
      <c r="E143">
        <v>618.72161865234398</v>
      </c>
      <c r="F143">
        <v>478.92782592773398</v>
      </c>
      <c r="G143">
        <v>474.41030883789102</v>
      </c>
      <c r="I143" s="19">
        <f t="shared" si="13"/>
        <v>286.128509521485</v>
      </c>
      <c r="J143" s="19">
        <f t="shared" si="13"/>
        <v>144.31130981445295</v>
      </c>
      <c r="K143" s="19">
        <f t="shared" si="14"/>
        <v>185.11059265136794</v>
      </c>
      <c r="L143" s="20">
        <f t="shared" si="15"/>
        <v>1.2827171542505733</v>
      </c>
      <c r="M143" s="20">
        <f t="shared" si="12"/>
        <v>2.1807484193677591</v>
      </c>
      <c r="P143" s="18">
        <f t="shared" si="16"/>
        <v>2.2692246190747145</v>
      </c>
    </row>
    <row r="144" spans="1:16" x14ac:dyDescent="0.15">
      <c r="A144" s="18">
        <v>71.5</v>
      </c>
      <c r="B144" s="18">
        <v>142</v>
      </c>
      <c r="D144">
        <v>761.930908203125</v>
      </c>
      <c r="E144">
        <v>618.46978759765602</v>
      </c>
      <c r="F144">
        <v>479.00860595703102</v>
      </c>
      <c r="G144">
        <v>474.14508056640602</v>
      </c>
      <c r="I144" s="19">
        <f t="shared" si="13"/>
        <v>282.92230224609398</v>
      </c>
      <c r="J144" s="19">
        <f t="shared" si="13"/>
        <v>144.32470703125</v>
      </c>
      <c r="K144" s="19">
        <f t="shared" si="14"/>
        <v>181.89500732421897</v>
      </c>
      <c r="L144" s="20">
        <f t="shared" si="15"/>
        <v>1.2603178697936592</v>
      </c>
      <c r="M144" s="20">
        <f t="shared" si="12"/>
        <v>2.1646732987496984</v>
      </c>
      <c r="P144" s="18">
        <f t="shared" si="16"/>
        <v>1.5153595208971842</v>
      </c>
    </row>
    <row r="145" spans="1:16" x14ac:dyDescent="0.15">
      <c r="A145" s="18">
        <v>72</v>
      </c>
      <c r="B145" s="18">
        <v>143</v>
      </c>
      <c r="D145">
        <v>759.42047119140602</v>
      </c>
      <c r="E145">
        <v>618.178466796875</v>
      </c>
      <c r="F145">
        <v>479.21176147460898</v>
      </c>
      <c r="G145">
        <v>474.47222900390602</v>
      </c>
      <c r="I145" s="19">
        <f t="shared" si="13"/>
        <v>280.20870971679705</v>
      </c>
      <c r="J145" s="19">
        <f t="shared" si="13"/>
        <v>143.70623779296898</v>
      </c>
      <c r="K145" s="19">
        <f t="shared" si="14"/>
        <v>179.61434326171877</v>
      </c>
      <c r="L145" s="20">
        <f t="shared" si="15"/>
        <v>1.2498715853968771</v>
      </c>
      <c r="M145" s="20">
        <f t="shared" si="12"/>
        <v>2.1605511781917697</v>
      </c>
      <c r="P145" s="18">
        <f t="shared" si="16"/>
        <v>1.3220469546691471</v>
      </c>
    </row>
    <row r="146" spans="1:16" x14ac:dyDescent="0.15">
      <c r="A146" s="18">
        <v>72.5</v>
      </c>
      <c r="B146" s="18">
        <v>144</v>
      </c>
      <c r="D146">
        <v>760.81384277343795</v>
      </c>
      <c r="E146">
        <v>619.31341552734398</v>
      </c>
      <c r="F146">
        <v>479.4306640625</v>
      </c>
      <c r="G146">
        <v>474.76995849609398</v>
      </c>
      <c r="I146" s="19">
        <f t="shared" si="13"/>
        <v>281.38317871093795</v>
      </c>
      <c r="J146" s="19">
        <f t="shared" si="13"/>
        <v>144.54345703125</v>
      </c>
      <c r="K146" s="19">
        <f t="shared" si="14"/>
        <v>180.20275878906295</v>
      </c>
      <c r="L146" s="20">
        <f t="shared" si="15"/>
        <v>1.2467029811671344</v>
      </c>
      <c r="M146" s="20">
        <f t="shared" si="12"/>
        <v>2.1637067378008803</v>
      </c>
      <c r="P146" s="18">
        <f t="shared" si="16"/>
        <v>1.4700313033436156</v>
      </c>
    </row>
    <row r="147" spans="1:16" x14ac:dyDescent="0.15">
      <c r="A147" s="18">
        <v>73</v>
      </c>
      <c r="B147" s="18">
        <v>145</v>
      </c>
      <c r="D147">
        <v>755.95764160156295</v>
      </c>
      <c r="E147">
        <v>617.04425048828102</v>
      </c>
      <c r="F147">
        <v>478.84408569335898</v>
      </c>
      <c r="G147">
        <v>474.19113159179699</v>
      </c>
      <c r="I147" s="19">
        <f t="shared" si="13"/>
        <v>277.11355590820398</v>
      </c>
      <c r="J147" s="19">
        <f t="shared" si="13"/>
        <v>142.85311889648403</v>
      </c>
      <c r="K147" s="19">
        <f t="shared" si="14"/>
        <v>177.11637268066517</v>
      </c>
      <c r="L147" s="20">
        <f t="shared" si="15"/>
        <v>1.2398495325048478</v>
      </c>
      <c r="M147" s="20">
        <f t="shared" si="12"/>
        <v>2.1631774529774472</v>
      </c>
      <c r="P147" s="18">
        <f t="shared" si="16"/>
        <v>1.4452097567523603</v>
      </c>
    </row>
    <row r="148" spans="1:16" x14ac:dyDescent="0.15">
      <c r="A148" s="18">
        <v>73.5</v>
      </c>
      <c r="B148" s="18">
        <v>146</v>
      </c>
      <c r="D148">
        <v>760.23291015625</v>
      </c>
      <c r="E148">
        <v>619.60296630859398</v>
      </c>
      <c r="F148">
        <v>479.12460327148398</v>
      </c>
      <c r="G148">
        <v>474.41729736328102</v>
      </c>
      <c r="I148" s="19">
        <f t="shared" si="13"/>
        <v>281.10830688476602</v>
      </c>
      <c r="J148" s="19">
        <f t="shared" si="13"/>
        <v>145.18566894531295</v>
      </c>
      <c r="K148" s="19">
        <f t="shared" si="14"/>
        <v>179.47833862304697</v>
      </c>
      <c r="L148" s="20">
        <f t="shared" si="15"/>
        <v>1.2361987235162377</v>
      </c>
      <c r="M148" s="20">
        <f t="shared" si="12"/>
        <v>2.1658508078276908</v>
      </c>
      <c r="P148" s="18">
        <f t="shared" si="16"/>
        <v>1.5705804438237814</v>
      </c>
    </row>
    <row r="149" spans="1:16" x14ac:dyDescent="0.15">
      <c r="A149" s="18">
        <v>74</v>
      </c>
      <c r="B149" s="18">
        <v>147</v>
      </c>
      <c r="D149">
        <v>758.02136230468795</v>
      </c>
      <c r="E149">
        <v>618.66912841796898</v>
      </c>
      <c r="F149">
        <v>479.02911376953102</v>
      </c>
      <c r="G149">
        <v>474.49911499023398</v>
      </c>
      <c r="I149" s="19">
        <f t="shared" si="13"/>
        <v>278.99224853515693</v>
      </c>
      <c r="J149" s="19">
        <f t="shared" si="13"/>
        <v>144.170013427735</v>
      </c>
      <c r="K149" s="19">
        <f t="shared" si="14"/>
        <v>178.07323913574243</v>
      </c>
      <c r="L149" s="20">
        <f t="shared" si="15"/>
        <v>1.2351614243623648</v>
      </c>
      <c r="M149" s="20">
        <f t="shared" si="12"/>
        <v>2.1711376725126712</v>
      </c>
      <c r="P149" s="18">
        <f t="shared" si="16"/>
        <v>1.8185153028827048</v>
      </c>
    </row>
    <row r="150" spans="1:16" x14ac:dyDescent="0.15">
      <c r="A150" s="18">
        <v>74.5</v>
      </c>
      <c r="B150" s="18">
        <v>148</v>
      </c>
      <c r="D150">
        <v>764.73193359375</v>
      </c>
      <c r="E150">
        <v>621.108642578125</v>
      </c>
      <c r="F150">
        <v>479.64611816406301</v>
      </c>
      <c r="G150">
        <v>474.63470458984398</v>
      </c>
      <c r="I150" s="19">
        <f t="shared" si="13"/>
        <v>285.08581542968699</v>
      </c>
      <c r="J150" s="19">
        <f t="shared" si="13"/>
        <v>146.47393798828102</v>
      </c>
      <c r="K150" s="19">
        <f t="shared" si="14"/>
        <v>182.5540588378903</v>
      </c>
      <c r="L150" s="20">
        <f t="shared" si="15"/>
        <v>1.246324508954596</v>
      </c>
      <c r="M150" s="20">
        <f t="shared" si="12"/>
        <v>2.1886249209437558</v>
      </c>
      <c r="P150" s="18">
        <f t="shared" si="16"/>
        <v>2.6386040952829983</v>
      </c>
    </row>
    <row r="151" spans="1:16" x14ac:dyDescent="0.15">
      <c r="A151" s="18">
        <v>75</v>
      </c>
      <c r="B151" s="18">
        <v>149</v>
      </c>
      <c r="D151">
        <v>766.93908691406295</v>
      </c>
      <c r="E151">
        <v>623.80804443359398</v>
      </c>
      <c r="F151">
        <v>479.57766723632801</v>
      </c>
      <c r="G151">
        <v>474.83694458007801</v>
      </c>
      <c r="I151" s="19">
        <f t="shared" si="13"/>
        <v>287.36141967773494</v>
      </c>
      <c r="J151" s="19">
        <f t="shared" si="13"/>
        <v>148.97109985351597</v>
      </c>
      <c r="K151" s="19">
        <f t="shared" si="14"/>
        <v>183.08164978027378</v>
      </c>
      <c r="L151" s="20">
        <f t="shared" si="15"/>
        <v>1.2289742772947161</v>
      </c>
      <c r="M151" s="20">
        <f t="shared" si="12"/>
        <v>2.1775988531227295</v>
      </c>
      <c r="P151" s="18">
        <f t="shared" si="16"/>
        <v>2.1215213375293027</v>
      </c>
    </row>
    <row r="152" spans="1:16" x14ac:dyDescent="0.15">
      <c r="A152" s="18">
        <v>75.5</v>
      </c>
      <c r="B152" s="18">
        <v>150</v>
      </c>
      <c r="D152">
        <v>763.18426513671898</v>
      </c>
      <c r="E152">
        <v>621.24847412109398</v>
      </c>
      <c r="F152">
        <v>479.7119140625</v>
      </c>
      <c r="G152">
        <v>474.54144287109398</v>
      </c>
      <c r="I152" s="19">
        <f t="shared" si="13"/>
        <v>283.47235107421898</v>
      </c>
      <c r="J152" s="19">
        <f t="shared" si="13"/>
        <v>146.70703125</v>
      </c>
      <c r="K152" s="19">
        <f t="shared" si="14"/>
        <v>180.777429199219</v>
      </c>
      <c r="L152" s="20">
        <f t="shared" si="15"/>
        <v>1.2322342539340221</v>
      </c>
      <c r="M152" s="20">
        <f t="shared" ref="M152" si="17">L152+ABS($N$2)*A152</f>
        <v>2.1871829936008886</v>
      </c>
      <c r="P152" s="18">
        <f t="shared" si="16"/>
        <v>2.5709829107380968</v>
      </c>
    </row>
    <row r="153" spans="1:16" x14ac:dyDescent="0.15">
      <c r="D153">
        <v>762.00506591796898</v>
      </c>
      <c r="E153">
        <v>621.77008056640602</v>
      </c>
      <c r="F153">
        <v>479.16912841796898</v>
      </c>
      <c r="G153">
        <v>474.51470947265602</v>
      </c>
      <c r="I153" s="19"/>
      <c r="J153" s="19"/>
      <c r="K153" s="19"/>
      <c r="L153" s="20"/>
      <c r="M153" s="20"/>
    </row>
    <row r="154" spans="1:16" x14ac:dyDescent="0.15">
      <c r="D154">
        <v>760.46563720703102</v>
      </c>
      <c r="E154">
        <v>621.46545410156295</v>
      </c>
      <c r="F154">
        <v>478.460205078125</v>
      </c>
      <c r="G154">
        <v>473.70492553710898</v>
      </c>
      <c r="I154" s="19"/>
      <c r="J154" s="19"/>
      <c r="K154" s="19"/>
      <c r="L154" s="20"/>
      <c r="M154" s="20"/>
    </row>
    <row r="155" spans="1:16" x14ac:dyDescent="0.15">
      <c r="D155">
        <v>758.81414794921898</v>
      </c>
      <c r="E155">
        <v>620.70635986328102</v>
      </c>
      <c r="F155">
        <v>478.17730712890602</v>
      </c>
      <c r="G155">
        <v>473.331298828125</v>
      </c>
      <c r="I155" s="19"/>
      <c r="J155" s="19"/>
      <c r="K155" s="19"/>
      <c r="L155" s="20"/>
      <c r="M155" s="20"/>
    </row>
    <row r="156" spans="1:16" x14ac:dyDescent="0.15">
      <c r="D156">
        <v>757.60510253906295</v>
      </c>
      <c r="E156">
        <v>619.52233886718795</v>
      </c>
      <c r="F156">
        <v>478.53845214843801</v>
      </c>
      <c r="G156">
        <v>473.812744140625</v>
      </c>
      <c r="I156" s="19"/>
      <c r="J156" s="19"/>
      <c r="K156" s="19"/>
      <c r="L156" s="20"/>
      <c r="M156" s="20"/>
    </row>
    <row r="157" spans="1:16" x14ac:dyDescent="0.15">
      <c r="D157">
        <v>756.93231201171898</v>
      </c>
      <c r="E157">
        <v>619.44146728515602</v>
      </c>
      <c r="F157">
        <v>478.95321655273398</v>
      </c>
      <c r="G157">
        <v>474.02258300781301</v>
      </c>
      <c r="I157" s="19"/>
      <c r="J157" s="19"/>
      <c r="K157" s="19"/>
      <c r="L157" s="20"/>
      <c r="M157" s="20"/>
    </row>
    <row r="158" spans="1:16" x14ac:dyDescent="0.15">
      <c r="D158">
        <v>756.84271240234398</v>
      </c>
      <c r="E158">
        <v>619.49133300781295</v>
      </c>
      <c r="F158">
        <v>478.96170043945301</v>
      </c>
      <c r="G158">
        <v>474.30532836914102</v>
      </c>
      <c r="I158" s="19"/>
      <c r="J158" s="19"/>
      <c r="K158" s="19"/>
      <c r="L158" s="20"/>
      <c r="M158" s="20"/>
    </row>
    <row r="159" spans="1:16" x14ac:dyDescent="0.15">
      <c r="D159">
        <v>756.62255859375</v>
      </c>
      <c r="E159">
        <v>620.20910644531295</v>
      </c>
      <c r="F159">
        <v>478.97283935546898</v>
      </c>
      <c r="G159">
        <v>474.58627319335898</v>
      </c>
      <c r="I159" s="19"/>
      <c r="J159" s="19"/>
      <c r="K159" s="19"/>
      <c r="L159" s="20"/>
      <c r="M159" s="20"/>
    </row>
    <row r="160" spans="1:16" x14ac:dyDescent="0.15">
      <c r="D160">
        <v>756.99420166015602</v>
      </c>
      <c r="E160">
        <v>620.71301269531295</v>
      </c>
      <c r="F160">
        <v>478.94741821289102</v>
      </c>
      <c r="G160">
        <v>473.99169921875</v>
      </c>
      <c r="I160" s="19"/>
      <c r="J160" s="19"/>
      <c r="K160" s="19"/>
      <c r="L160" s="20"/>
      <c r="M160" s="20"/>
    </row>
    <row r="161" spans="4:13" x14ac:dyDescent="0.15">
      <c r="D161">
        <v>760.08941650390602</v>
      </c>
      <c r="E161">
        <v>622.83587646484398</v>
      </c>
      <c r="F161">
        <v>478.06921386718801</v>
      </c>
      <c r="G161">
        <v>473.26284790039102</v>
      </c>
      <c r="I161" s="19"/>
      <c r="J161" s="19"/>
      <c r="K161" s="19"/>
      <c r="L161" s="20"/>
      <c r="M161" s="20"/>
    </row>
    <row r="162" spans="4:13" x14ac:dyDescent="0.15">
      <c r="D162">
        <v>761.14416503906295</v>
      </c>
      <c r="E162">
        <v>622.728271484375</v>
      </c>
      <c r="F162">
        <v>477.82626342773398</v>
      </c>
      <c r="G162">
        <v>472.795654296875</v>
      </c>
      <c r="I162" s="19"/>
      <c r="J162" s="19"/>
      <c r="K162" s="19"/>
      <c r="L162" s="20"/>
      <c r="M162" s="20"/>
    </row>
    <row r="163" spans="4:13" x14ac:dyDescent="0.15">
      <c r="D163">
        <v>752.75939941406295</v>
      </c>
      <c r="E163">
        <v>619.59844970703102</v>
      </c>
      <c r="F163">
        <v>478.26937866210898</v>
      </c>
      <c r="G163">
        <v>473.31704711914102</v>
      </c>
      <c r="I163" s="19"/>
      <c r="J163" s="19"/>
      <c r="K163" s="19"/>
      <c r="L163" s="20"/>
      <c r="M163" s="20"/>
    </row>
    <row r="164" spans="4:13" x14ac:dyDescent="0.15">
      <c r="D164">
        <v>748.64410400390602</v>
      </c>
      <c r="E164">
        <v>616.35955810546898</v>
      </c>
      <c r="F164">
        <v>477.91891479492199</v>
      </c>
      <c r="G164">
        <v>473.68103027343801</v>
      </c>
      <c r="I164" s="19"/>
      <c r="J164" s="19"/>
      <c r="K164" s="19"/>
      <c r="L164" s="20"/>
      <c r="M164" s="20"/>
    </row>
    <row r="165" spans="4:13" x14ac:dyDescent="0.15">
      <c r="D165">
        <v>744.92913818359398</v>
      </c>
      <c r="E165">
        <v>615.28973388671898</v>
      </c>
      <c r="F165">
        <v>478.0712890625</v>
      </c>
      <c r="G165">
        <v>473.55020141601602</v>
      </c>
      <c r="I165" s="19"/>
      <c r="J165" s="19"/>
      <c r="K165" s="19"/>
      <c r="L165" s="20"/>
      <c r="M165" s="20"/>
    </row>
    <row r="166" spans="4:13" x14ac:dyDescent="0.15">
      <c r="D166">
        <v>740.43536376953102</v>
      </c>
      <c r="E166">
        <v>613.73858642578102</v>
      </c>
      <c r="F166">
        <v>478.02508544921898</v>
      </c>
      <c r="G166">
        <v>473.23419189453102</v>
      </c>
      <c r="I166" s="19"/>
      <c r="J166" s="19"/>
      <c r="K166" s="19"/>
      <c r="L166" s="20"/>
      <c r="M166" s="20"/>
    </row>
    <row r="167" spans="4:13" x14ac:dyDescent="0.15">
      <c r="D167">
        <v>744.52496337890602</v>
      </c>
      <c r="E167">
        <v>617.870361328125</v>
      </c>
      <c r="F167">
        <v>478.48233032226602</v>
      </c>
      <c r="G167">
        <v>473.74353027343801</v>
      </c>
      <c r="I167" s="19"/>
      <c r="J167" s="19"/>
      <c r="K167" s="19"/>
      <c r="L167" s="20"/>
      <c r="M167" s="20"/>
    </row>
    <row r="168" spans="4:13" x14ac:dyDescent="0.15">
      <c r="D168">
        <v>750.97235107421898</v>
      </c>
      <c r="E168">
        <v>621.10321044921898</v>
      </c>
      <c r="F168">
        <v>478.75958251953102</v>
      </c>
      <c r="G168">
        <v>474.17684936523398</v>
      </c>
      <c r="I168" s="19"/>
      <c r="J168" s="19"/>
      <c r="K168" s="19"/>
      <c r="L168" s="20"/>
      <c r="M168" s="20"/>
    </row>
    <row r="169" spans="4:13" x14ac:dyDescent="0.15">
      <c r="D169">
        <v>750.59722900390602</v>
      </c>
      <c r="E169">
        <v>621.42150878906295</v>
      </c>
      <c r="F169">
        <v>478.326416015625</v>
      </c>
      <c r="G169">
        <v>473.87585449218801</v>
      </c>
      <c r="I169" s="19"/>
      <c r="J169" s="19"/>
      <c r="K169" s="19"/>
      <c r="L169" s="20"/>
      <c r="M169" s="20"/>
    </row>
    <row r="170" spans="4:13" x14ac:dyDescent="0.15">
      <c r="D170">
        <v>752.55364990234398</v>
      </c>
      <c r="E170">
        <v>624.47473144531295</v>
      </c>
      <c r="F170">
        <v>479.1982421875</v>
      </c>
      <c r="G170">
        <v>474.19274902343801</v>
      </c>
      <c r="I170" s="19"/>
      <c r="J170" s="19"/>
      <c r="K170" s="19"/>
      <c r="L170" s="20"/>
      <c r="M170" s="20"/>
    </row>
    <row r="171" spans="4:13" x14ac:dyDescent="0.15">
      <c r="D171">
        <v>751.17779541015602</v>
      </c>
      <c r="E171">
        <v>622.90393066406295</v>
      </c>
      <c r="F171">
        <v>478.03118896484398</v>
      </c>
      <c r="G171">
        <v>473.56564331054699</v>
      </c>
      <c r="I171" s="19"/>
      <c r="J171" s="19"/>
      <c r="K171" s="19"/>
      <c r="L171" s="20"/>
      <c r="M171" s="20"/>
    </row>
    <row r="172" spans="4:13" x14ac:dyDescent="0.15">
      <c r="D172">
        <v>749.88751220703102</v>
      </c>
      <c r="E172">
        <v>621.94573974609398</v>
      </c>
      <c r="F172">
        <v>478.53787231445301</v>
      </c>
      <c r="G172">
        <v>473.697509765625</v>
      </c>
      <c r="I172" s="19"/>
      <c r="J172" s="19"/>
      <c r="K172" s="19"/>
      <c r="L172" s="20"/>
      <c r="M172" s="20"/>
    </row>
    <row r="173" spans="4:13" x14ac:dyDescent="0.15">
      <c r="D173">
        <v>746.21276855468795</v>
      </c>
      <c r="E173">
        <v>620.59509277343795</v>
      </c>
      <c r="F173">
        <v>479.13232421875</v>
      </c>
      <c r="G173">
        <v>474.11032104492199</v>
      </c>
      <c r="I173" s="19"/>
      <c r="J173" s="19"/>
      <c r="K173" s="19"/>
      <c r="L173" s="20"/>
      <c r="M173" s="20"/>
    </row>
    <row r="174" spans="4:13" x14ac:dyDescent="0.15">
      <c r="D174">
        <v>738.89813232421898</v>
      </c>
      <c r="E174">
        <v>617.12316894531295</v>
      </c>
      <c r="F174">
        <v>478.64300537109398</v>
      </c>
      <c r="G174">
        <v>473.9169921875</v>
      </c>
      <c r="I174" s="19"/>
      <c r="J174" s="19"/>
      <c r="K174" s="19"/>
      <c r="L174" s="20"/>
      <c r="M174" s="20"/>
    </row>
    <row r="175" spans="4:13" x14ac:dyDescent="0.15">
      <c r="D175">
        <v>736.04949951171898</v>
      </c>
      <c r="E175">
        <v>617.10638427734398</v>
      </c>
      <c r="F175">
        <v>478.90881347656301</v>
      </c>
      <c r="G175">
        <v>473.77651977539102</v>
      </c>
      <c r="I175" s="19"/>
      <c r="J175" s="19"/>
      <c r="K175" s="19"/>
      <c r="L175" s="20"/>
      <c r="M175" s="20"/>
    </row>
    <row r="176" spans="4:13" x14ac:dyDescent="0.15">
      <c r="D176">
        <v>731.77899169921898</v>
      </c>
      <c r="E176">
        <v>616.43829345703102</v>
      </c>
      <c r="F176">
        <v>477.90927124023398</v>
      </c>
      <c r="G176">
        <v>473.28005981445301</v>
      </c>
      <c r="I176" s="19"/>
      <c r="J176" s="19"/>
      <c r="K176" s="19"/>
      <c r="L176" s="20"/>
      <c r="M176" s="20"/>
    </row>
    <row r="177" spans="4:13" x14ac:dyDescent="0.15">
      <c r="D177">
        <v>745.69659423828102</v>
      </c>
      <c r="E177">
        <v>624.38287353515602</v>
      </c>
      <c r="F177">
        <v>478.06683349609398</v>
      </c>
      <c r="G177">
        <v>473.29595947265602</v>
      </c>
      <c r="I177" s="19"/>
      <c r="J177" s="19"/>
      <c r="K177" s="19"/>
      <c r="L177" s="20"/>
      <c r="M177" s="20"/>
    </row>
    <row r="178" spans="4:13" x14ac:dyDescent="0.15">
      <c r="D178">
        <v>744.465087890625</v>
      </c>
      <c r="E178">
        <v>623.68011474609398</v>
      </c>
      <c r="F178">
        <v>477.83978271484398</v>
      </c>
      <c r="G178">
        <v>473.26983642578102</v>
      </c>
      <c r="I178" s="19"/>
      <c r="J178" s="19"/>
      <c r="K178" s="19"/>
      <c r="L178" s="20"/>
      <c r="M178" s="20"/>
    </row>
    <row r="179" spans="4:13" x14ac:dyDescent="0.15">
      <c r="D179">
        <v>743.90850830078102</v>
      </c>
      <c r="E179">
        <v>620.81695556640602</v>
      </c>
      <c r="F179">
        <v>478.20864868164102</v>
      </c>
      <c r="G179">
        <v>473.43392944335898</v>
      </c>
      <c r="I179" s="19"/>
      <c r="J179" s="19"/>
      <c r="K179" s="19"/>
      <c r="L179" s="20"/>
      <c r="M179" s="20"/>
    </row>
    <row r="180" spans="4:13" x14ac:dyDescent="0.15">
      <c r="D180">
        <v>737.70062255859398</v>
      </c>
      <c r="E180">
        <v>615.62994384765602</v>
      </c>
      <c r="F180">
        <v>478.61434936523398</v>
      </c>
      <c r="G180">
        <v>474.04632568359398</v>
      </c>
      <c r="I180" s="19"/>
      <c r="J180" s="19"/>
      <c r="K180" s="19"/>
      <c r="L180" s="20"/>
      <c r="M180" s="20"/>
    </row>
    <row r="181" spans="4:13" x14ac:dyDescent="0.15">
      <c r="D181">
        <v>734.73156738281295</v>
      </c>
      <c r="E181">
        <v>612.914794921875</v>
      </c>
      <c r="F181">
        <v>478.92041015625</v>
      </c>
      <c r="G181">
        <v>474.08657836914102</v>
      </c>
      <c r="I181" s="19"/>
      <c r="J181" s="19"/>
      <c r="K181" s="19"/>
      <c r="L181" s="20"/>
      <c r="M181" s="20"/>
    </row>
    <row r="182" spans="4:13" x14ac:dyDescent="0.15">
      <c r="D182">
        <v>732.27313232421898</v>
      </c>
      <c r="E182">
        <v>612.94592285156295</v>
      </c>
      <c r="F182">
        <v>478.93020629882801</v>
      </c>
      <c r="G182">
        <v>473.88150024414102</v>
      </c>
      <c r="I182" s="19"/>
      <c r="J182" s="19"/>
      <c r="K182" s="19"/>
      <c r="L182" s="20"/>
      <c r="M182" s="20"/>
    </row>
    <row r="183" spans="4:13" x14ac:dyDescent="0.15">
      <c r="D183">
        <v>746.34100341796898</v>
      </c>
      <c r="E183">
        <v>621.67486572265602</v>
      </c>
      <c r="F183">
        <v>478.15652465820301</v>
      </c>
      <c r="G183">
        <v>473.60009765625</v>
      </c>
      <c r="I183" s="19"/>
      <c r="J183" s="19"/>
      <c r="K183" s="19"/>
      <c r="L183" s="20"/>
      <c r="M183" s="20"/>
    </row>
    <row r="184" spans="4:13" x14ac:dyDescent="0.15">
      <c r="D184">
        <v>746.80627441406295</v>
      </c>
      <c r="E184">
        <v>621.982666015625</v>
      </c>
      <c r="F184">
        <v>477.37911987304699</v>
      </c>
      <c r="G184">
        <v>472.90823364257801</v>
      </c>
      <c r="I184" s="19"/>
      <c r="J184" s="19"/>
      <c r="K184" s="19"/>
      <c r="L184" s="20"/>
      <c r="M184" s="20"/>
    </row>
    <row r="185" spans="4:13" x14ac:dyDescent="0.15">
      <c r="D185">
        <v>745.17022705078102</v>
      </c>
      <c r="E185">
        <v>620.93475341796898</v>
      </c>
      <c r="F185">
        <v>477.878662109375</v>
      </c>
      <c r="G185">
        <v>473.25289916992199</v>
      </c>
      <c r="I185" s="19"/>
      <c r="J185" s="19"/>
      <c r="K185" s="19"/>
      <c r="L185" s="20"/>
      <c r="M185" s="20"/>
    </row>
    <row r="186" spans="4:13" x14ac:dyDescent="0.15">
      <c r="D186">
        <v>744.08135986328102</v>
      </c>
      <c r="E186">
        <v>619.53753662109398</v>
      </c>
      <c r="F186">
        <v>477.848388671875</v>
      </c>
      <c r="G186">
        <v>473.20211791992199</v>
      </c>
      <c r="I186" s="19"/>
      <c r="J186" s="19"/>
      <c r="K186" s="19"/>
      <c r="L186" s="20"/>
      <c r="M186" s="20"/>
    </row>
    <row r="187" spans="4:13" x14ac:dyDescent="0.15">
      <c r="D187">
        <v>739.12823486328102</v>
      </c>
      <c r="E187">
        <v>617.38702392578102</v>
      </c>
      <c r="F187">
        <v>477.99508666992199</v>
      </c>
      <c r="G187">
        <v>473.31423950195301</v>
      </c>
      <c r="I187" s="19"/>
      <c r="J187" s="19"/>
      <c r="K187" s="19"/>
      <c r="L187" s="20"/>
      <c r="M187" s="20"/>
    </row>
    <row r="188" spans="4:13" x14ac:dyDescent="0.15">
      <c r="D188">
        <v>738.420654296875</v>
      </c>
      <c r="E188">
        <v>617.23571777343795</v>
      </c>
      <c r="F188">
        <v>478.55999755859398</v>
      </c>
      <c r="G188">
        <v>473.84466552734398</v>
      </c>
      <c r="I188" s="19"/>
      <c r="J188" s="19"/>
      <c r="K188" s="19"/>
      <c r="L188" s="20"/>
      <c r="M188" s="20"/>
    </row>
    <row r="189" spans="4:13" x14ac:dyDescent="0.15">
      <c r="D189">
        <v>746.30010986328102</v>
      </c>
      <c r="E189">
        <v>622.42956542968795</v>
      </c>
      <c r="F189">
        <v>478.66082763671898</v>
      </c>
      <c r="G189">
        <v>474.04632568359398</v>
      </c>
      <c r="I189" s="19"/>
      <c r="J189" s="19"/>
      <c r="K189" s="19"/>
      <c r="L189" s="20"/>
      <c r="M189" s="20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topLeftCell="A20" zoomScale="75" zoomScaleNormal="75" zoomScalePageLayoutView="75" workbookViewId="0">
      <selection activeCell="S59" sqref="S59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830.66717529296898</v>
      </c>
      <c r="E2">
        <v>551.110595703125</v>
      </c>
      <c r="F2">
        <v>475.33090209960898</v>
      </c>
      <c r="G2">
        <v>472.84802246093801</v>
      </c>
      <c r="I2" s="19">
        <f t="shared" ref="I2:J65" si="0">D2-F2</f>
        <v>355.33627319336</v>
      </c>
      <c r="J2" s="19">
        <f t="shared" si="0"/>
        <v>78.262573242186988</v>
      </c>
      <c r="K2" s="19">
        <f t="shared" ref="K2:K65" si="1">I2-0.7*J2</f>
        <v>300.5524719238291</v>
      </c>
      <c r="L2" s="20">
        <f t="shared" ref="L2:L65" si="2">K2/J2</f>
        <v>3.8403090963257265</v>
      </c>
      <c r="M2" s="20"/>
      <c r="N2" s="18">
        <f>LINEST(V64:V104,U64:U104)</f>
        <v>-1.4388459846677469E-2</v>
      </c>
      <c r="O2" s="21">
        <f>AVERAGE(M38:M45)</f>
        <v>3.1981343970334466</v>
      </c>
    </row>
    <row r="3" spans="1:16" x14ac:dyDescent="0.15">
      <c r="A3" s="18">
        <v>1</v>
      </c>
      <c r="B3" s="18">
        <v>1</v>
      </c>
      <c r="C3" s="18" t="s">
        <v>7</v>
      </c>
      <c r="D3">
        <v>821.84130859375</v>
      </c>
      <c r="E3">
        <v>548.72100830078102</v>
      </c>
      <c r="F3">
        <v>475.55892944335898</v>
      </c>
      <c r="G3">
        <v>472.82876586914102</v>
      </c>
      <c r="I3" s="19">
        <f t="shared" si="0"/>
        <v>346.28237915039102</v>
      </c>
      <c r="J3" s="19">
        <f t="shared" si="0"/>
        <v>75.89224243164</v>
      </c>
      <c r="K3" s="19">
        <f t="shared" si="1"/>
        <v>293.15780944824303</v>
      </c>
      <c r="L3" s="20">
        <f t="shared" si="2"/>
        <v>3.8628165416551656</v>
      </c>
      <c r="M3" s="20"/>
    </row>
    <row r="4" spans="1:16" ht="15" x14ac:dyDescent="0.15">
      <c r="A4" s="18">
        <v>1.5</v>
      </c>
      <c r="B4" s="18">
        <v>2</v>
      </c>
      <c r="D4">
        <v>823.08319091796898</v>
      </c>
      <c r="E4">
        <v>547.72644042968795</v>
      </c>
      <c r="F4">
        <v>474.84683227539102</v>
      </c>
      <c r="G4">
        <v>472.29040527343801</v>
      </c>
      <c r="I4" s="19">
        <f t="shared" si="0"/>
        <v>348.23635864257795</v>
      </c>
      <c r="J4" s="19">
        <f t="shared" si="0"/>
        <v>75.436035156249943</v>
      </c>
      <c r="K4" s="19">
        <f t="shared" si="1"/>
        <v>295.43113403320297</v>
      </c>
      <c r="L4" s="20">
        <f t="shared" si="2"/>
        <v>3.9163131177464359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814.98931884765602</v>
      </c>
      <c r="E5">
        <v>545.279296875</v>
      </c>
      <c r="F5">
        <v>475.43017578125</v>
      </c>
      <c r="G5">
        <v>472.79214477539102</v>
      </c>
      <c r="I5" s="19">
        <f t="shared" si="0"/>
        <v>339.55914306640602</v>
      </c>
      <c r="J5" s="19">
        <f t="shared" si="0"/>
        <v>72.487152099608977</v>
      </c>
      <c r="K5" s="19">
        <f t="shared" si="1"/>
        <v>288.81813659667972</v>
      </c>
      <c r="L5" s="20">
        <f t="shared" si="2"/>
        <v>3.9844045217805943</v>
      </c>
      <c r="M5" s="20"/>
      <c r="N5" s="18">
        <f>RSQ(V64:V104,U64:U104)</f>
        <v>0.86384209998803874</v>
      </c>
    </row>
    <row r="6" spans="1:16" x14ac:dyDescent="0.15">
      <c r="A6" s="18">
        <v>2.5</v>
      </c>
      <c r="B6" s="18">
        <v>4</v>
      </c>
      <c r="C6" s="18" t="s">
        <v>5</v>
      </c>
      <c r="D6">
        <v>810.75701904296898</v>
      </c>
      <c r="E6">
        <v>544.77233886718795</v>
      </c>
      <c r="F6">
        <v>474.51486206054699</v>
      </c>
      <c r="G6">
        <v>471.97622680664102</v>
      </c>
      <c r="I6" s="19">
        <f t="shared" si="0"/>
        <v>336.24215698242199</v>
      </c>
      <c r="J6" s="19">
        <f t="shared" si="0"/>
        <v>72.796112060546932</v>
      </c>
      <c r="K6" s="19">
        <f t="shared" si="1"/>
        <v>285.28487854003913</v>
      </c>
      <c r="L6" s="20">
        <f t="shared" si="2"/>
        <v>3.9189576265111286</v>
      </c>
      <c r="M6" s="20">
        <f t="shared" ref="M6:M22" si="3">L6+ABS($N$2)*A6</f>
        <v>3.9549287761278222</v>
      </c>
      <c r="P6" s="18">
        <f t="shared" ref="P6:P69" si="4">(M6-$O$2)/$O$2*100</f>
        <v>23.66362025924769</v>
      </c>
    </row>
    <row r="7" spans="1:16" x14ac:dyDescent="0.15">
      <c r="A7" s="18">
        <v>3</v>
      </c>
      <c r="B7" s="18">
        <v>5</v>
      </c>
      <c r="C7" s="18" t="s">
        <v>8</v>
      </c>
      <c r="D7">
        <v>808.49816894531295</v>
      </c>
      <c r="E7">
        <v>545.43145751953102</v>
      </c>
      <c r="F7">
        <v>475.79440307617199</v>
      </c>
      <c r="G7">
        <v>473.29428100585898</v>
      </c>
      <c r="I7" s="19">
        <f t="shared" si="0"/>
        <v>332.70376586914097</v>
      </c>
      <c r="J7" s="19">
        <f t="shared" si="0"/>
        <v>72.137176513672046</v>
      </c>
      <c r="K7" s="19">
        <f t="shared" si="1"/>
        <v>282.20774230957056</v>
      </c>
      <c r="L7" s="20">
        <f t="shared" si="2"/>
        <v>3.9120985315537569</v>
      </c>
      <c r="M7" s="20">
        <f t="shared" si="3"/>
        <v>3.9552639110937893</v>
      </c>
      <c r="P7" s="18">
        <f t="shared" si="4"/>
        <v>23.674099336245767</v>
      </c>
    </row>
    <row r="8" spans="1:16" x14ac:dyDescent="0.15">
      <c r="A8" s="18">
        <v>3.5</v>
      </c>
      <c r="B8" s="18">
        <v>6</v>
      </c>
      <c r="D8">
        <v>808.62371826171898</v>
      </c>
      <c r="E8">
        <v>547.20086669921898</v>
      </c>
      <c r="F8">
        <v>474.63858032226602</v>
      </c>
      <c r="G8">
        <v>472.19299316406301</v>
      </c>
      <c r="I8" s="19">
        <f t="shared" si="0"/>
        <v>333.98513793945295</v>
      </c>
      <c r="J8" s="19">
        <f t="shared" si="0"/>
        <v>75.007873535155966</v>
      </c>
      <c r="K8" s="19">
        <f t="shared" si="1"/>
        <v>281.47962646484376</v>
      </c>
      <c r="L8" s="20">
        <f t="shared" si="2"/>
        <v>3.7526677293806379</v>
      </c>
      <c r="M8" s="20">
        <f t="shared" si="3"/>
        <v>3.803027338844009</v>
      </c>
      <c r="P8" s="18">
        <f t="shared" si="4"/>
        <v>18.913931271045215</v>
      </c>
    </row>
    <row r="9" spans="1:16" x14ac:dyDescent="0.15">
      <c r="A9" s="18">
        <v>4</v>
      </c>
      <c r="B9" s="18">
        <v>7</v>
      </c>
      <c r="D9">
        <v>806.917724609375</v>
      </c>
      <c r="E9">
        <v>548.985595703125</v>
      </c>
      <c r="F9">
        <v>475.50503540039102</v>
      </c>
      <c r="G9">
        <v>473.20745849609398</v>
      </c>
      <c r="I9" s="19">
        <f t="shared" si="0"/>
        <v>331.41268920898398</v>
      </c>
      <c r="J9" s="19">
        <f t="shared" si="0"/>
        <v>75.778137207031023</v>
      </c>
      <c r="K9" s="19">
        <f t="shared" si="1"/>
        <v>278.36799316406228</v>
      </c>
      <c r="L9" s="20">
        <f t="shared" si="2"/>
        <v>3.6734604916922411</v>
      </c>
      <c r="M9" s="20">
        <f t="shared" si="3"/>
        <v>3.731014331078951</v>
      </c>
      <c r="P9" s="18">
        <f t="shared" si="4"/>
        <v>16.662212023978661</v>
      </c>
    </row>
    <row r="10" spans="1:16" x14ac:dyDescent="0.15">
      <c r="A10" s="18">
        <v>4.5</v>
      </c>
      <c r="B10" s="18">
        <v>8</v>
      </c>
      <c r="D10">
        <v>800.29602050781295</v>
      </c>
      <c r="E10">
        <v>549.1298828125</v>
      </c>
      <c r="F10">
        <v>475.07022094726602</v>
      </c>
      <c r="G10">
        <v>472.38253784179699</v>
      </c>
      <c r="I10" s="19">
        <f t="shared" si="0"/>
        <v>325.22579956054693</v>
      </c>
      <c r="J10" s="19">
        <f t="shared" si="0"/>
        <v>76.747344970703011</v>
      </c>
      <c r="K10" s="19">
        <f t="shared" si="1"/>
        <v>271.50265808105485</v>
      </c>
      <c r="L10" s="20">
        <f t="shared" si="2"/>
        <v>3.5376162938886857</v>
      </c>
      <c r="M10" s="20">
        <f t="shared" si="3"/>
        <v>3.6023643631987343</v>
      </c>
      <c r="P10" s="18">
        <f t="shared" si="4"/>
        <v>12.639555315131437</v>
      </c>
    </row>
    <row r="11" spans="1:16" x14ac:dyDescent="0.15">
      <c r="A11" s="18">
        <v>5</v>
      </c>
      <c r="B11" s="18">
        <v>9</v>
      </c>
      <c r="D11">
        <v>801.206787109375</v>
      </c>
      <c r="E11">
        <v>550.65155029296898</v>
      </c>
      <c r="F11">
        <v>475.57394409179699</v>
      </c>
      <c r="G11">
        <v>473.12091064453102</v>
      </c>
      <c r="I11" s="19">
        <f t="shared" si="0"/>
        <v>325.63284301757801</v>
      </c>
      <c r="J11" s="19">
        <f t="shared" si="0"/>
        <v>77.530639648437955</v>
      </c>
      <c r="K11" s="19">
        <f t="shared" si="1"/>
        <v>271.36139526367145</v>
      </c>
      <c r="L11" s="20">
        <f t="shared" si="2"/>
        <v>3.5000536109873135</v>
      </c>
      <c r="M11" s="20">
        <f t="shared" si="3"/>
        <v>3.5719959102207008</v>
      </c>
      <c r="P11" s="18">
        <f t="shared" si="4"/>
        <v>11.689987560686754</v>
      </c>
    </row>
    <row r="12" spans="1:16" x14ac:dyDescent="0.15">
      <c r="A12" s="18">
        <v>5.5</v>
      </c>
      <c r="B12" s="18">
        <v>10</v>
      </c>
      <c r="D12">
        <v>794.46136474609398</v>
      </c>
      <c r="E12">
        <v>548.9755859375</v>
      </c>
      <c r="F12">
        <v>475.76428222656301</v>
      </c>
      <c r="G12">
        <v>473.05056762695301</v>
      </c>
      <c r="I12" s="19">
        <f t="shared" si="0"/>
        <v>318.69708251953097</v>
      </c>
      <c r="J12" s="19">
        <f t="shared" si="0"/>
        <v>75.925018310546989</v>
      </c>
      <c r="K12" s="19">
        <f t="shared" si="1"/>
        <v>265.54956970214806</v>
      </c>
      <c r="L12" s="20">
        <f t="shared" si="2"/>
        <v>3.4975239467971222</v>
      </c>
      <c r="M12" s="20">
        <f t="shared" si="3"/>
        <v>3.5766604759538483</v>
      </c>
      <c r="P12" s="18">
        <f t="shared" si="4"/>
        <v>11.835840272113586</v>
      </c>
    </row>
    <row r="13" spans="1:16" x14ac:dyDescent="0.15">
      <c r="A13" s="18">
        <v>6</v>
      </c>
      <c r="B13" s="18">
        <v>11</v>
      </c>
      <c r="D13">
        <v>803.44738769531295</v>
      </c>
      <c r="E13">
        <v>550.67785644531295</v>
      </c>
      <c r="F13">
        <v>475.07366943359398</v>
      </c>
      <c r="G13">
        <v>472.58746337890602</v>
      </c>
      <c r="I13" s="19">
        <f t="shared" si="0"/>
        <v>328.37371826171898</v>
      </c>
      <c r="J13" s="19">
        <f t="shared" si="0"/>
        <v>78.090393066406932</v>
      </c>
      <c r="K13" s="19">
        <f t="shared" si="1"/>
        <v>273.71044311523411</v>
      </c>
      <c r="L13" s="20">
        <f t="shared" si="2"/>
        <v>3.5050462978522177</v>
      </c>
      <c r="M13" s="20">
        <f t="shared" si="3"/>
        <v>3.5913770569322825</v>
      </c>
      <c r="P13" s="18">
        <f t="shared" si="4"/>
        <v>12.296001702230004</v>
      </c>
    </row>
    <row r="14" spans="1:16" x14ac:dyDescent="0.15">
      <c r="A14" s="18">
        <v>6.5</v>
      </c>
      <c r="B14" s="18">
        <v>12</v>
      </c>
      <c r="D14">
        <v>804.96533203125</v>
      </c>
      <c r="E14">
        <v>549.90521240234398</v>
      </c>
      <c r="F14">
        <v>476.08587646484398</v>
      </c>
      <c r="G14">
        <v>473.40350341796898</v>
      </c>
      <c r="I14" s="19">
        <f t="shared" si="0"/>
        <v>328.87945556640602</v>
      </c>
      <c r="J14" s="19">
        <f t="shared" si="0"/>
        <v>76.501708984375</v>
      </c>
      <c r="K14" s="19">
        <f t="shared" si="1"/>
        <v>275.32825927734353</v>
      </c>
      <c r="L14" s="20">
        <f t="shared" si="2"/>
        <v>3.5989818127275774</v>
      </c>
      <c r="M14" s="20">
        <f t="shared" si="3"/>
        <v>3.692506801730981</v>
      </c>
      <c r="P14" s="18">
        <f t="shared" si="4"/>
        <v>15.458149762439898</v>
      </c>
    </row>
    <row r="15" spans="1:16" x14ac:dyDescent="0.15">
      <c r="A15" s="18">
        <v>7</v>
      </c>
      <c r="B15" s="18">
        <v>13</v>
      </c>
      <c r="D15">
        <v>812.70355224609398</v>
      </c>
      <c r="E15">
        <v>551.31335449218795</v>
      </c>
      <c r="F15">
        <v>475.962158203125</v>
      </c>
      <c r="G15">
        <v>473.24197387695301</v>
      </c>
      <c r="I15" s="19">
        <f t="shared" si="0"/>
        <v>336.74139404296898</v>
      </c>
      <c r="J15" s="19">
        <f t="shared" si="0"/>
        <v>78.071380615234943</v>
      </c>
      <c r="K15" s="19">
        <f t="shared" si="1"/>
        <v>282.09142761230453</v>
      </c>
      <c r="L15" s="20">
        <f t="shared" si="2"/>
        <v>3.6132501486371416</v>
      </c>
      <c r="M15" s="20">
        <f t="shared" si="3"/>
        <v>3.7139693675638838</v>
      </c>
      <c r="P15" s="18">
        <f t="shared" si="4"/>
        <v>16.129246194560174</v>
      </c>
    </row>
    <row r="16" spans="1:16" x14ac:dyDescent="0.15">
      <c r="A16" s="18">
        <v>7.5</v>
      </c>
      <c r="B16" s="18">
        <v>14</v>
      </c>
      <c r="D16">
        <v>813.67877197265602</v>
      </c>
      <c r="E16">
        <v>552.85650634765602</v>
      </c>
      <c r="F16">
        <v>475.71835327148398</v>
      </c>
      <c r="G16">
        <v>473.25326538085898</v>
      </c>
      <c r="I16" s="19">
        <f t="shared" si="0"/>
        <v>337.96041870117205</v>
      </c>
      <c r="J16" s="19">
        <f t="shared" si="0"/>
        <v>79.603240966797046</v>
      </c>
      <c r="K16" s="19">
        <f t="shared" si="1"/>
        <v>282.2381500244141</v>
      </c>
      <c r="L16" s="20">
        <f t="shared" si="2"/>
        <v>3.5455610424472188</v>
      </c>
      <c r="M16" s="20">
        <f t="shared" si="3"/>
        <v>3.6534744912972998</v>
      </c>
      <c r="P16" s="18">
        <f t="shared" si="4"/>
        <v>14.237678525524805</v>
      </c>
    </row>
    <row r="17" spans="1:16" x14ac:dyDescent="0.15">
      <c r="A17" s="18">
        <v>8</v>
      </c>
      <c r="B17" s="18">
        <v>15</v>
      </c>
      <c r="D17">
        <v>814.063720703125</v>
      </c>
      <c r="E17">
        <v>553.31146240234398</v>
      </c>
      <c r="F17">
        <v>476.78936767578102</v>
      </c>
      <c r="G17">
        <v>474.12185668945301</v>
      </c>
      <c r="I17" s="19">
        <f t="shared" si="0"/>
        <v>337.27435302734398</v>
      </c>
      <c r="J17" s="19">
        <f t="shared" si="0"/>
        <v>79.189605712890966</v>
      </c>
      <c r="K17" s="19">
        <f t="shared" si="1"/>
        <v>281.84162902832031</v>
      </c>
      <c r="L17" s="20">
        <f t="shared" si="2"/>
        <v>3.5590735234894648</v>
      </c>
      <c r="M17" s="20">
        <f t="shared" si="3"/>
        <v>3.6741812022628846</v>
      </c>
      <c r="P17" s="18">
        <f t="shared" si="4"/>
        <v>14.885140714255588</v>
      </c>
    </row>
    <row r="18" spans="1:16" x14ac:dyDescent="0.15">
      <c r="A18" s="18">
        <v>8.5</v>
      </c>
      <c r="B18" s="18">
        <v>16</v>
      </c>
      <c r="D18">
        <v>810.658203125</v>
      </c>
      <c r="E18">
        <v>555.62219238281295</v>
      </c>
      <c r="F18">
        <v>475.835693359375</v>
      </c>
      <c r="G18">
        <v>473.19961547851602</v>
      </c>
      <c r="I18" s="19">
        <f t="shared" si="0"/>
        <v>334.822509765625</v>
      </c>
      <c r="J18" s="19">
        <f t="shared" si="0"/>
        <v>82.422576904296932</v>
      </c>
      <c r="K18" s="19">
        <f t="shared" si="1"/>
        <v>277.12670593261714</v>
      </c>
      <c r="L18" s="20">
        <f t="shared" si="2"/>
        <v>3.3622669460382975</v>
      </c>
      <c r="M18" s="20">
        <f t="shared" si="3"/>
        <v>3.484568854735056</v>
      </c>
      <c r="P18" s="18">
        <f t="shared" si="4"/>
        <v>8.9562983334065862</v>
      </c>
    </row>
    <row r="19" spans="1:16" x14ac:dyDescent="0.15">
      <c r="A19" s="18">
        <v>9</v>
      </c>
      <c r="B19" s="18">
        <v>17</v>
      </c>
      <c r="D19">
        <v>806.5283203125</v>
      </c>
      <c r="E19">
        <v>559.210205078125</v>
      </c>
      <c r="F19">
        <v>476.51513671875</v>
      </c>
      <c r="G19">
        <v>473.88238525390602</v>
      </c>
      <c r="I19" s="19">
        <f t="shared" si="0"/>
        <v>330.01318359375</v>
      </c>
      <c r="J19" s="19">
        <f t="shared" si="0"/>
        <v>85.327819824218977</v>
      </c>
      <c r="K19" s="19">
        <f t="shared" si="1"/>
        <v>270.28370971679669</v>
      </c>
      <c r="L19" s="20">
        <f t="shared" si="2"/>
        <v>3.1675918859007441</v>
      </c>
      <c r="M19" s="20">
        <f t="shared" si="3"/>
        <v>3.2970880245208414</v>
      </c>
      <c r="P19" s="18">
        <f t="shared" si="4"/>
        <v>3.0941047249040894</v>
      </c>
    </row>
    <row r="20" spans="1:16" x14ac:dyDescent="0.15">
      <c r="A20" s="18">
        <v>9.5</v>
      </c>
      <c r="B20" s="18">
        <v>18</v>
      </c>
      <c r="D20">
        <v>796.04113769531295</v>
      </c>
      <c r="E20">
        <v>561.91448974609398</v>
      </c>
      <c r="F20">
        <v>475.59677124023398</v>
      </c>
      <c r="G20">
        <v>473.00146484375</v>
      </c>
      <c r="I20" s="19">
        <f t="shared" si="0"/>
        <v>320.44436645507898</v>
      </c>
      <c r="J20" s="19">
        <f t="shared" si="0"/>
        <v>88.913024902343977</v>
      </c>
      <c r="K20" s="19">
        <f t="shared" si="1"/>
        <v>258.20524902343823</v>
      </c>
      <c r="L20" s="20">
        <f t="shared" si="2"/>
        <v>2.9040205223816571</v>
      </c>
      <c r="M20" s="20">
        <f t="shared" si="3"/>
        <v>3.0407108909250931</v>
      </c>
      <c r="P20" s="18">
        <f t="shared" si="4"/>
        <v>-4.9223543030079604</v>
      </c>
    </row>
    <row r="21" spans="1:16" x14ac:dyDescent="0.15">
      <c r="A21" s="18">
        <v>10</v>
      </c>
      <c r="B21" s="18">
        <v>19</v>
      </c>
      <c r="D21">
        <v>793.81207275390602</v>
      </c>
      <c r="E21">
        <v>564.78875732421898</v>
      </c>
      <c r="F21">
        <v>476.58096313476602</v>
      </c>
      <c r="G21">
        <v>474.20864868164102</v>
      </c>
      <c r="I21" s="19">
        <f t="shared" si="0"/>
        <v>317.23110961914</v>
      </c>
      <c r="J21" s="19">
        <f t="shared" si="0"/>
        <v>90.580108642577954</v>
      </c>
      <c r="K21" s="19">
        <f t="shared" si="1"/>
        <v>253.82503356933543</v>
      </c>
      <c r="L21" s="20">
        <f t="shared" si="2"/>
        <v>2.8022160424968048</v>
      </c>
      <c r="M21" s="20">
        <f t="shared" si="3"/>
        <v>2.9461006409635795</v>
      </c>
      <c r="P21" s="18">
        <f t="shared" si="4"/>
        <v>-7.8806493030327553</v>
      </c>
    </row>
    <row r="22" spans="1:16" x14ac:dyDescent="0.15">
      <c r="A22" s="18">
        <v>10.5</v>
      </c>
      <c r="B22" s="18">
        <v>20</v>
      </c>
      <c r="D22">
        <v>788.08245849609398</v>
      </c>
      <c r="E22">
        <v>566.64398193359398</v>
      </c>
      <c r="F22">
        <v>476.07406616210898</v>
      </c>
      <c r="G22">
        <v>473.232421875</v>
      </c>
      <c r="I22" s="19">
        <f t="shared" si="0"/>
        <v>312.008392333985</v>
      </c>
      <c r="J22" s="19">
        <f t="shared" si="0"/>
        <v>93.411560058593977</v>
      </c>
      <c r="K22" s="19">
        <f t="shared" si="1"/>
        <v>246.6203002929692</v>
      </c>
      <c r="L22" s="20">
        <f t="shared" si="2"/>
        <v>2.6401475378237174</v>
      </c>
      <c r="M22" s="20">
        <f t="shared" si="3"/>
        <v>2.7912263662138308</v>
      </c>
      <c r="P22" s="18">
        <f t="shared" si="4"/>
        <v>-12.723293655109025</v>
      </c>
    </row>
    <row r="23" spans="1:16" x14ac:dyDescent="0.15">
      <c r="A23" s="18">
        <v>11</v>
      </c>
      <c r="B23" s="18">
        <v>21</v>
      </c>
      <c r="D23">
        <v>759.94183349609398</v>
      </c>
      <c r="E23">
        <v>560.06201171875</v>
      </c>
      <c r="F23">
        <v>475.95739746093801</v>
      </c>
      <c r="G23">
        <v>473.49801635742199</v>
      </c>
      <c r="I23" s="19">
        <f t="shared" si="0"/>
        <v>283.98443603515597</v>
      </c>
      <c r="J23" s="19">
        <f t="shared" si="0"/>
        <v>86.563995361328011</v>
      </c>
      <c r="K23" s="19">
        <f t="shared" si="1"/>
        <v>223.38963928222637</v>
      </c>
      <c r="L23" s="20">
        <f t="shared" si="2"/>
        <v>2.5806299530165222</v>
      </c>
      <c r="M23" s="20">
        <f>L23+ABS($N$2)*A23</f>
        <v>2.7389030113299744</v>
      </c>
      <c r="P23" s="18">
        <f t="shared" si="4"/>
        <v>-14.359352318947261</v>
      </c>
    </row>
    <row r="24" spans="1:16" x14ac:dyDescent="0.15">
      <c r="A24" s="18">
        <v>11.5</v>
      </c>
      <c r="B24" s="18">
        <v>22</v>
      </c>
      <c r="D24">
        <v>759.46258544921898</v>
      </c>
      <c r="E24">
        <v>560.82061767578102</v>
      </c>
      <c r="F24">
        <v>476.07525634765602</v>
      </c>
      <c r="G24">
        <v>473.25180053710898</v>
      </c>
      <c r="I24" s="19">
        <f t="shared" si="0"/>
        <v>283.38732910156295</v>
      </c>
      <c r="J24" s="19">
        <f t="shared" si="0"/>
        <v>87.568817138672046</v>
      </c>
      <c r="K24" s="19">
        <f t="shared" si="1"/>
        <v>222.08915710449253</v>
      </c>
      <c r="L24" s="20">
        <f t="shared" si="2"/>
        <v>2.5361671467229829</v>
      </c>
      <c r="M24" s="20">
        <f t="shared" ref="M24:M87" si="5">L24+ABS($N$2)*A24</f>
        <v>2.7016344349597738</v>
      </c>
      <c r="P24" s="18">
        <f t="shared" si="4"/>
        <v>-15.524674714552974</v>
      </c>
    </row>
    <row r="25" spans="1:16" x14ac:dyDescent="0.15">
      <c r="A25" s="18">
        <v>12</v>
      </c>
      <c r="B25" s="18">
        <v>23</v>
      </c>
      <c r="D25">
        <v>758.380615234375</v>
      </c>
      <c r="E25">
        <v>561.49212646484398</v>
      </c>
      <c r="F25">
        <v>476.44039916992199</v>
      </c>
      <c r="G25">
        <v>473.97610473632801</v>
      </c>
      <c r="I25" s="19">
        <f t="shared" si="0"/>
        <v>281.94021606445301</v>
      </c>
      <c r="J25" s="19">
        <f t="shared" si="0"/>
        <v>87.516021728515966</v>
      </c>
      <c r="K25" s="19">
        <f t="shared" si="1"/>
        <v>220.67900085449185</v>
      </c>
      <c r="L25" s="20">
        <f t="shared" si="2"/>
        <v>2.5215840082295062</v>
      </c>
      <c r="M25" s="20">
        <f t="shared" si="5"/>
        <v>2.6942455263896359</v>
      </c>
      <c r="P25" s="18">
        <f t="shared" si="4"/>
        <v>-15.755712802789413</v>
      </c>
    </row>
    <row r="26" spans="1:16" x14ac:dyDescent="0.15">
      <c r="A26" s="18">
        <v>12.5</v>
      </c>
      <c r="B26" s="18">
        <v>24</v>
      </c>
      <c r="D26">
        <v>748.70953369140602</v>
      </c>
      <c r="E26">
        <v>558.29211425781295</v>
      </c>
      <c r="F26">
        <v>475.69470214843801</v>
      </c>
      <c r="G26">
        <v>473.28897094726602</v>
      </c>
      <c r="I26" s="19">
        <f t="shared" si="0"/>
        <v>273.01483154296801</v>
      </c>
      <c r="J26" s="19">
        <f t="shared" si="0"/>
        <v>85.003143310546932</v>
      </c>
      <c r="K26" s="19">
        <f t="shared" si="1"/>
        <v>213.51263122558515</v>
      </c>
      <c r="L26" s="20">
        <f t="shared" si="2"/>
        <v>2.5118204211054529</v>
      </c>
      <c r="M26" s="20">
        <f t="shared" si="5"/>
        <v>2.6916761691889213</v>
      </c>
      <c r="P26" s="18">
        <f t="shared" si="4"/>
        <v>-15.836052053169194</v>
      </c>
    </row>
    <row r="27" spans="1:16" x14ac:dyDescent="0.15">
      <c r="A27" s="18">
        <v>13</v>
      </c>
      <c r="B27" s="18">
        <v>25</v>
      </c>
      <c r="D27">
        <v>758.63995361328102</v>
      </c>
      <c r="E27">
        <v>560.39141845703102</v>
      </c>
      <c r="F27">
        <v>476.57513427734398</v>
      </c>
      <c r="G27">
        <v>473.94598388671898</v>
      </c>
      <c r="I27" s="19">
        <f t="shared" si="0"/>
        <v>282.06481933593705</v>
      </c>
      <c r="J27" s="19">
        <f t="shared" si="0"/>
        <v>86.445434570312045</v>
      </c>
      <c r="K27" s="19">
        <f t="shared" si="1"/>
        <v>221.55301513671861</v>
      </c>
      <c r="L27" s="20">
        <f t="shared" si="2"/>
        <v>2.5629232618006474</v>
      </c>
      <c r="M27" s="20">
        <f t="shared" si="5"/>
        <v>2.7499732398074546</v>
      </c>
      <c r="P27" s="18">
        <f t="shared" si="4"/>
        <v>-14.013205875328479</v>
      </c>
    </row>
    <row r="28" spans="1:16" x14ac:dyDescent="0.15">
      <c r="A28" s="18">
        <v>13.5</v>
      </c>
      <c r="B28" s="18">
        <v>26</v>
      </c>
      <c r="D28">
        <v>777.31701660156295</v>
      </c>
      <c r="E28">
        <v>561.10577392578102</v>
      </c>
      <c r="F28">
        <v>476.35812377929699</v>
      </c>
      <c r="G28">
        <v>474.02151489257801</v>
      </c>
      <c r="I28" s="19">
        <f t="shared" si="0"/>
        <v>300.95889282226597</v>
      </c>
      <c r="J28" s="19">
        <f t="shared" si="0"/>
        <v>87.084259033203011</v>
      </c>
      <c r="K28" s="19">
        <f t="shared" si="1"/>
        <v>239.99991149902385</v>
      </c>
      <c r="L28" s="20">
        <f t="shared" si="2"/>
        <v>2.7559505490827911</v>
      </c>
      <c r="M28" s="20">
        <f t="shared" si="5"/>
        <v>2.950194757012937</v>
      </c>
      <c r="P28" s="18">
        <f t="shared" si="4"/>
        <v>-7.7526335431836637</v>
      </c>
    </row>
    <row r="29" spans="1:16" x14ac:dyDescent="0.15">
      <c r="A29" s="18">
        <v>14</v>
      </c>
      <c r="B29" s="18">
        <v>27</v>
      </c>
      <c r="D29">
        <v>791.67462158203102</v>
      </c>
      <c r="E29">
        <v>558.20104980468795</v>
      </c>
      <c r="F29">
        <v>476.91305541992199</v>
      </c>
      <c r="G29">
        <v>474.10818481445301</v>
      </c>
      <c r="I29" s="19">
        <f t="shared" si="0"/>
        <v>314.76156616210903</v>
      </c>
      <c r="J29" s="19">
        <f t="shared" si="0"/>
        <v>84.092864990234943</v>
      </c>
      <c r="K29" s="19">
        <f t="shared" si="1"/>
        <v>255.89656066894457</v>
      </c>
      <c r="L29" s="20">
        <f t="shared" si="2"/>
        <v>3.0430234562546996</v>
      </c>
      <c r="M29" s="20">
        <f t="shared" si="5"/>
        <v>3.2444618941081842</v>
      </c>
      <c r="P29" s="18">
        <f t="shared" si="4"/>
        <v>1.4485788063725671</v>
      </c>
    </row>
    <row r="30" spans="1:16" x14ac:dyDescent="0.15">
      <c r="A30" s="18">
        <v>14.5</v>
      </c>
      <c r="B30" s="18">
        <v>28</v>
      </c>
      <c r="D30">
        <v>779.8017578125</v>
      </c>
      <c r="E30">
        <v>553.02734375</v>
      </c>
      <c r="F30">
        <v>475.94332885742199</v>
      </c>
      <c r="G30">
        <v>473.45751953125</v>
      </c>
      <c r="I30" s="19">
        <f t="shared" si="0"/>
        <v>303.85842895507801</v>
      </c>
      <c r="J30" s="19">
        <f t="shared" si="0"/>
        <v>79.56982421875</v>
      </c>
      <c r="K30" s="19">
        <f t="shared" si="1"/>
        <v>248.15955200195302</v>
      </c>
      <c r="L30" s="20">
        <f t="shared" si="2"/>
        <v>3.1187646125712587</v>
      </c>
      <c r="M30" s="20">
        <f t="shared" si="5"/>
        <v>3.327397280348082</v>
      </c>
      <c r="P30" s="18">
        <f t="shared" si="4"/>
        <v>4.0418214892575559</v>
      </c>
    </row>
    <row r="31" spans="1:16" x14ac:dyDescent="0.15">
      <c r="A31" s="18">
        <v>15</v>
      </c>
      <c r="B31" s="18">
        <v>29</v>
      </c>
      <c r="D31">
        <v>776.38604736328102</v>
      </c>
      <c r="E31">
        <v>551.41912841796898</v>
      </c>
      <c r="F31">
        <v>477.42752075195301</v>
      </c>
      <c r="G31">
        <v>474.59542846679699</v>
      </c>
      <c r="I31" s="19">
        <f t="shared" si="0"/>
        <v>298.95852661132801</v>
      </c>
      <c r="J31" s="19">
        <f t="shared" si="0"/>
        <v>76.823699951171989</v>
      </c>
      <c r="K31" s="19">
        <f t="shared" si="1"/>
        <v>245.18193664550762</v>
      </c>
      <c r="L31" s="20">
        <f t="shared" si="2"/>
        <v>3.1914882621032525</v>
      </c>
      <c r="M31" s="20">
        <f t="shared" si="5"/>
        <v>3.4073151598034146</v>
      </c>
      <c r="P31" s="18">
        <f t="shared" si="4"/>
        <v>6.5407120777663916</v>
      </c>
    </row>
    <row r="32" spans="1:16" x14ac:dyDescent="0.15">
      <c r="A32" s="18">
        <v>15.5</v>
      </c>
      <c r="B32" s="18">
        <v>30</v>
      </c>
      <c r="D32">
        <v>778.03991699218795</v>
      </c>
      <c r="E32">
        <v>552.24078369140602</v>
      </c>
      <c r="F32">
        <v>476.332763671875</v>
      </c>
      <c r="G32">
        <v>473.69085693359398</v>
      </c>
      <c r="I32" s="19">
        <f t="shared" si="0"/>
        <v>301.70715332031295</v>
      </c>
      <c r="J32" s="19">
        <f t="shared" si="0"/>
        <v>78.549926757812045</v>
      </c>
      <c r="K32" s="19">
        <f t="shared" si="1"/>
        <v>246.72220458984452</v>
      </c>
      <c r="L32" s="20">
        <f t="shared" si="2"/>
        <v>3.1409603391553409</v>
      </c>
      <c r="M32" s="20">
        <f t="shared" si="5"/>
        <v>3.3639814667788417</v>
      </c>
      <c r="P32" s="18">
        <f t="shared" si="4"/>
        <v>5.1857442232331747</v>
      </c>
    </row>
    <row r="33" spans="1:16" x14ac:dyDescent="0.15">
      <c r="A33" s="18">
        <v>16</v>
      </c>
      <c r="B33" s="18">
        <v>31</v>
      </c>
      <c r="D33">
        <v>776.32849121093795</v>
      </c>
      <c r="E33">
        <v>551.90661621093795</v>
      </c>
      <c r="F33">
        <v>476.69552612304699</v>
      </c>
      <c r="G33">
        <v>474.02813720703102</v>
      </c>
      <c r="I33" s="19">
        <f t="shared" si="0"/>
        <v>299.63296508789097</v>
      </c>
      <c r="J33" s="19">
        <f t="shared" si="0"/>
        <v>77.878479003906932</v>
      </c>
      <c r="K33" s="19">
        <f t="shared" si="1"/>
        <v>245.11802978515612</v>
      </c>
      <c r="L33" s="20">
        <f t="shared" si="2"/>
        <v>3.1474424375039383</v>
      </c>
      <c r="M33" s="20">
        <f t="shared" si="5"/>
        <v>3.3776577950507778</v>
      </c>
      <c r="P33" s="18">
        <f t="shared" si="4"/>
        <v>5.6133787930818375</v>
      </c>
    </row>
    <row r="34" spans="1:16" x14ac:dyDescent="0.15">
      <c r="A34" s="18">
        <v>16.5</v>
      </c>
      <c r="B34" s="18">
        <v>32</v>
      </c>
      <c r="D34">
        <v>777.01208496093795</v>
      </c>
      <c r="E34">
        <v>553.16070556640602</v>
      </c>
      <c r="F34">
        <v>475.70773315429699</v>
      </c>
      <c r="G34">
        <v>473.193115234375</v>
      </c>
      <c r="I34" s="19">
        <f t="shared" si="0"/>
        <v>301.30435180664097</v>
      </c>
      <c r="J34" s="19">
        <f t="shared" si="0"/>
        <v>79.967590332031023</v>
      </c>
      <c r="K34" s="19">
        <f t="shared" si="1"/>
        <v>245.32703857421924</v>
      </c>
      <c r="L34" s="20">
        <f t="shared" si="2"/>
        <v>3.0678308244077912</v>
      </c>
      <c r="M34" s="20">
        <f t="shared" si="5"/>
        <v>3.3052404118779695</v>
      </c>
      <c r="P34" s="18">
        <f t="shared" si="4"/>
        <v>3.3490154429993062</v>
      </c>
    </row>
    <row r="35" spans="1:16" x14ac:dyDescent="0.15">
      <c r="A35" s="18">
        <v>17</v>
      </c>
      <c r="B35" s="18">
        <v>33</v>
      </c>
      <c r="D35">
        <v>776.48358154296898</v>
      </c>
      <c r="E35">
        <v>553.22979736328102</v>
      </c>
      <c r="F35">
        <v>476.60577392578102</v>
      </c>
      <c r="G35">
        <v>474.17559814453102</v>
      </c>
      <c r="I35" s="19">
        <f t="shared" si="0"/>
        <v>299.87780761718795</v>
      </c>
      <c r="J35" s="19">
        <f t="shared" si="0"/>
        <v>79.05419921875</v>
      </c>
      <c r="K35" s="19">
        <f t="shared" si="1"/>
        <v>244.53986816406297</v>
      </c>
      <c r="L35" s="20">
        <f t="shared" si="2"/>
        <v>3.0933191478848507</v>
      </c>
      <c r="M35" s="20">
        <f t="shared" si="5"/>
        <v>3.3379229652783677</v>
      </c>
      <c r="P35" s="18">
        <f t="shared" si="4"/>
        <v>4.3709410203207044</v>
      </c>
    </row>
    <row r="36" spans="1:16" x14ac:dyDescent="0.15">
      <c r="A36" s="18">
        <v>17.5</v>
      </c>
      <c r="B36" s="18">
        <v>34</v>
      </c>
      <c r="D36">
        <v>768.35247802734398</v>
      </c>
      <c r="E36">
        <v>551.88140869140602</v>
      </c>
      <c r="F36">
        <v>476.138427734375</v>
      </c>
      <c r="G36">
        <v>473.78005981445301</v>
      </c>
      <c r="I36" s="19">
        <f t="shared" si="0"/>
        <v>292.21405029296898</v>
      </c>
      <c r="J36" s="19">
        <f t="shared" si="0"/>
        <v>78.101348876953011</v>
      </c>
      <c r="K36" s="19">
        <f t="shared" si="1"/>
        <v>237.54310607910188</v>
      </c>
      <c r="L36" s="20">
        <f t="shared" si="2"/>
        <v>3.0414725160937479</v>
      </c>
      <c r="M36" s="20">
        <f t="shared" si="5"/>
        <v>3.2932705634106036</v>
      </c>
      <c r="P36" s="18">
        <f t="shared" si="4"/>
        <v>2.974739475157901</v>
      </c>
    </row>
    <row r="37" spans="1:16" x14ac:dyDescent="0.15">
      <c r="A37" s="18">
        <v>18</v>
      </c>
      <c r="B37" s="18">
        <v>35</v>
      </c>
      <c r="D37">
        <v>772.77093505859398</v>
      </c>
      <c r="E37">
        <v>554.70489501953102</v>
      </c>
      <c r="F37">
        <v>476.07949829101602</v>
      </c>
      <c r="G37">
        <v>473.56011962890602</v>
      </c>
      <c r="I37" s="19">
        <f t="shared" si="0"/>
        <v>296.69143676757795</v>
      </c>
      <c r="J37" s="19">
        <f t="shared" si="0"/>
        <v>81.144775390625</v>
      </c>
      <c r="K37" s="19">
        <f t="shared" si="1"/>
        <v>239.89009399414044</v>
      </c>
      <c r="L37" s="20">
        <f t="shared" si="2"/>
        <v>2.9563221148783407</v>
      </c>
      <c r="M37" s="20">
        <f t="shared" si="5"/>
        <v>3.2153143921185352</v>
      </c>
      <c r="P37" s="18">
        <f t="shared" si="4"/>
        <v>0.53718802752706629</v>
      </c>
    </row>
    <row r="38" spans="1:16" x14ac:dyDescent="0.15">
      <c r="A38" s="18">
        <v>18.5</v>
      </c>
      <c r="B38" s="18">
        <v>36</v>
      </c>
      <c r="D38">
        <v>777.44445800781295</v>
      </c>
      <c r="E38">
        <v>556.59185791015602</v>
      </c>
      <c r="F38">
        <v>476.78192138671898</v>
      </c>
      <c r="G38">
        <v>474.34695434570301</v>
      </c>
      <c r="I38" s="19">
        <f t="shared" si="0"/>
        <v>300.66253662109398</v>
      </c>
      <c r="J38" s="19">
        <f t="shared" si="0"/>
        <v>82.244903564453011</v>
      </c>
      <c r="K38" s="19">
        <f t="shared" si="1"/>
        <v>243.09110412597687</v>
      </c>
      <c r="L38" s="20">
        <f t="shared" si="2"/>
        <v>2.9556980869394933</v>
      </c>
      <c r="M38" s="20">
        <f t="shared" si="5"/>
        <v>3.2218845941030265</v>
      </c>
      <c r="P38" s="18">
        <f t="shared" si="4"/>
        <v>0.74262661042670197</v>
      </c>
    </row>
    <row r="39" spans="1:16" x14ac:dyDescent="0.15">
      <c r="A39" s="18">
        <v>19</v>
      </c>
      <c r="B39" s="18">
        <v>37</v>
      </c>
      <c r="D39">
        <v>776.73150634765602</v>
      </c>
      <c r="E39">
        <v>557.91711425781295</v>
      </c>
      <c r="F39">
        <v>475.91690063476602</v>
      </c>
      <c r="G39">
        <v>473.20266723632801</v>
      </c>
      <c r="I39" s="19">
        <f t="shared" si="0"/>
        <v>300.81460571289</v>
      </c>
      <c r="J39" s="19">
        <f t="shared" si="0"/>
        <v>84.714447021484943</v>
      </c>
      <c r="K39" s="19">
        <f t="shared" si="1"/>
        <v>241.51449279785055</v>
      </c>
      <c r="L39" s="20">
        <f t="shared" si="2"/>
        <v>2.8509245033093187</v>
      </c>
      <c r="M39" s="20">
        <f t="shared" si="5"/>
        <v>3.1243052403961906</v>
      </c>
      <c r="P39" s="18">
        <f t="shared" si="4"/>
        <v>-2.3085070066392164</v>
      </c>
    </row>
    <row r="40" spans="1:16" x14ac:dyDescent="0.15">
      <c r="A40" s="18">
        <v>19.5</v>
      </c>
      <c r="B40" s="18">
        <v>38</v>
      </c>
      <c r="D40">
        <v>776.635009765625</v>
      </c>
      <c r="E40">
        <v>558.43646240234398</v>
      </c>
      <c r="F40">
        <v>477.10406494140602</v>
      </c>
      <c r="G40">
        <v>474.59927368164102</v>
      </c>
      <c r="I40" s="19">
        <f t="shared" si="0"/>
        <v>299.53094482421898</v>
      </c>
      <c r="J40" s="19">
        <f t="shared" si="0"/>
        <v>83.837188720702954</v>
      </c>
      <c r="K40" s="19">
        <f t="shared" si="1"/>
        <v>240.84491271972692</v>
      </c>
      <c r="L40" s="20">
        <f t="shared" si="2"/>
        <v>2.8727694283986898</v>
      </c>
      <c r="M40" s="20">
        <f t="shared" si="5"/>
        <v>3.1533443954089004</v>
      </c>
      <c r="P40" s="18">
        <f t="shared" si="4"/>
        <v>-1.4005040459241758</v>
      </c>
    </row>
    <row r="41" spans="1:16" x14ac:dyDescent="0.15">
      <c r="A41" s="18">
        <v>20</v>
      </c>
      <c r="B41" s="18">
        <v>39</v>
      </c>
      <c r="D41">
        <v>767.84240722656295</v>
      </c>
      <c r="E41">
        <v>556.85601806640602</v>
      </c>
      <c r="F41">
        <v>475.25457763671898</v>
      </c>
      <c r="G41">
        <v>472.81536865234398</v>
      </c>
      <c r="I41" s="19">
        <f t="shared" si="0"/>
        <v>292.58782958984398</v>
      </c>
      <c r="J41" s="19">
        <f t="shared" si="0"/>
        <v>84.040649414062045</v>
      </c>
      <c r="K41" s="19">
        <f t="shared" si="1"/>
        <v>233.75937500000055</v>
      </c>
      <c r="L41" s="20">
        <f t="shared" si="2"/>
        <v>2.7815036726844582</v>
      </c>
      <c r="M41" s="20">
        <f t="shared" si="5"/>
        <v>3.0692728696180076</v>
      </c>
      <c r="P41" s="18">
        <f t="shared" si="4"/>
        <v>-4.029271800927738</v>
      </c>
    </row>
    <row r="42" spans="1:16" x14ac:dyDescent="0.15">
      <c r="A42" s="18">
        <v>20.5</v>
      </c>
      <c r="B42" s="18">
        <v>40</v>
      </c>
      <c r="D42">
        <v>784.91851806640602</v>
      </c>
      <c r="E42">
        <v>560.67242431640602</v>
      </c>
      <c r="F42">
        <v>477.30712890625</v>
      </c>
      <c r="G42">
        <v>474.68914794921898</v>
      </c>
      <c r="I42" s="19">
        <f t="shared" si="0"/>
        <v>307.61138916015602</v>
      </c>
      <c r="J42" s="19">
        <f t="shared" si="0"/>
        <v>85.983276367187045</v>
      </c>
      <c r="K42" s="19">
        <f t="shared" si="1"/>
        <v>247.42309570312509</v>
      </c>
      <c r="L42" s="20">
        <f t="shared" si="2"/>
        <v>2.8775723158828912</v>
      </c>
      <c r="M42" s="20">
        <f t="shared" si="5"/>
        <v>3.1725357427397793</v>
      </c>
      <c r="P42" s="18">
        <f t="shared" si="4"/>
        <v>-0.80042459495799423</v>
      </c>
    </row>
    <row r="43" spans="1:16" x14ac:dyDescent="0.15">
      <c r="A43" s="18">
        <v>21</v>
      </c>
      <c r="B43" s="18">
        <v>41</v>
      </c>
      <c r="D43">
        <v>800.40814208984398</v>
      </c>
      <c r="E43">
        <v>563.871337890625</v>
      </c>
      <c r="F43">
        <v>476.2265625</v>
      </c>
      <c r="G43">
        <v>473.60552978515602</v>
      </c>
      <c r="I43" s="19">
        <f t="shared" si="0"/>
        <v>324.18157958984398</v>
      </c>
      <c r="J43" s="19">
        <f t="shared" si="0"/>
        <v>90.265808105468977</v>
      </c>
      <c r="K43" s="19">
        <f t="shared" si="1"/>
        <v>260.99551391601568</v>
      </c>
      <c r="L43" s="20">
        <f t="shared" si="2"/>
        <v>2.891410594929384</v>
      </c>
      <c r="M43" s="20">
        <f t="shared" si="5"/>
        <v>3.1935682517096109</v>
      </c>
      <c r="P43" s="18">
        <f t="shared" si="4"/>
        <v>-0.14277527949016799</v>
      </c>
    </row>
    <row r="44" spans="1:16" x14ac:dyDescent="0.15">
      <c r="A44" s="18">
        <v>21.5</v>
      </c>
      <c r="B44" s="18">
        <v>42</v>
      </c>
      <c r="D44">
        <v>806.40521240234398</v>
      </c>
      <c r="E44">
        <v>563.30267333984398</v>
      </c>
      <c r="F44">
        <v>476.74673461914102</v>
      </c>
      <c r="G44">
        <v>474.14559936523398</v>
      </c>
      <c r="I44" s="19">
        <f t="shared" si="0"/>
        <v>329.65847778320295</v>
      </c>
      <c r="J44" s="19">
        <f t="shared" si="0"/>
        <v>89.15707397461</v>
      </c>
      <c r="K44" s="19">
        <f t="shared" si="1"/>
        <v>267.24852600097597</v>
      </c>
      <c r="L44" s="20">
        <f t="shared" si="2"/>
        <v>2.9975022069149841</v>
      </c>
      <c r="M44" s="20">
        <f t="shared" si="5"/>
        <v>3.3068540936185498</v>
      </c>
      <c r="P44" s="18">
        <f t="shared" si="4"/>
        <v>3.3994724138532244</v>
      </c>
    </row>
    <row r="45" spans="1:16" x14ac:dyDescent="0.15">
      <c r="A45" s="18">
        <v>22</v>
      </c>
      <c r="B45" s="18">
        <v>43</v>
      </c>
      <c r="D45">
        <v>805.759521484375</v>
      </c>
      <c r="E45">
        <v>562.76800537109398</v>
      </c>
      <c r="F45">
        <v>477.12554931640602</v>
      </c>
      <c r="G45">
        <v>474.58587646484398</v>
      </c>
      <c r="I45" s="19">
        <f t="shared" si="0"/>
        <v>328.63397216796898</v>
      </c>
      <c r="J45" s="19">
        <f t="shared" si="0"/>
        <v>88.18212890625</v>
      </c>
      <c r="K45" s="19">
        <f t="shared" si="1"/>
        <v>266.90648193359397</v>
      </c>
      <c r="L45" s="20">
        <f t="shared" si="2"/>
        <v>3.0267638720466032</v>
      </c>
      <c r="M45" s="20">
        <f t="shared" si="5"/>
        <v>3.3433099886735076</v>
      </c>
      <c r="P45" s="18">
        <f t="shared" si="4"/>
        <v>4.5393837036593654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808.93811035156295</v>
      </c>
      <c r="E46">
        <v>561.89697265625</v>
      </c>
      <c r="F46">
        <v>475.767578125</v>
      </c>
      <c r="G46">
        <v>473.31509399414102</v>
      </c>
      <c r="I46" s="19">
        <f t="shared" si="0"/>
        <v>333.17053222656295</v>
      </c>
      <c r="J46" s="19">
        <f t="shared" si="0"/>
        <v>88.581878662108977</v>
      </c>
      <c r="K46" s="19">
        <f t="shared" si="1"/>
        <v>271.1632171630867</v>
      </c>
      <c r="L46" s="20">
        <f t="shared" si="2"/>
        <v>3.061159023251526</v>
      </c>
      <c r="M46" s="20">
        <f t="shared" si="5"/>
        <v>3.3848993698017691</v>
      </c>
      <c r="P46" s="18">
        <f t="shared" si="4"/>
        <v>5.8398100136618263</v>
      </c>
    </row>
    <row r="47" spans="1:16" x14ac:dyDescent="0.15">
      <c r="A47" s="18">
        <v>23</v>
      </c>
      <c r="B47" s="18">
        <v>45</v>
      </c>
      <c r="D47">
        <v>802.21112060546898</v>
      </c>
      <c r="E47">
        <v>559.71759033203102</v>
      </c>
      <c r="F47">
        <v>477.34603881835898</v>
      </c>
      <c r="G47">
        <v>474.714111328125</v>
      </c>
      <c r="I47" s="19">
        <f t="shared" si="0"/>
        <v>324.86508178711</v>
      </c>
      <c r="J47" s="19">
        <f t="shared" si="0"/>
        <v>85.003479003906023</v>
      </c>
      <c r="K47" s="19">
        <f t="shared" si="1"/>
        <v>265.36264648437577</v>
      </c>
      <c r="L47" s="20">
        <f t="shared" si="2"/>
        <v>3.1217857150550508</v>
      </c>
      <c r="M47" s="20">
        <f t="shared" si="5"/>
        <v>3.4527202915286326</v>
      </c>
      <c r="P47" s="18">
        <f t="shared" si="4"/>
        <v>7.9604501527933591</v>
      </c>
    </row>
    <row r="48" spans="1:16" x14ac:dyDescent="0.15">
      <c r="A48" s="18">
        <v>23.5</v>
      </c>
      <c r="B48" s="18">
        <v>46</v>
      </c>
      <c r="D48">
        <v>804.305419921875</v>
      </c>
      <c r="E48">
        <v>559.17462158203102</v>
      </c>
      <c r="F48">
        <v>476.55773925781301</v>
      </c>
      <c r="G48">
        <v>473.81338500976602</v>
      </c>
      <c r="I48" s="19">
        <f t="shared" si="0"/>
        <v>327.74768066406199</v>
      </c>
      <c r="J48" s="19">
        <f t="shared" si="0"/>
        <v>85.361236572265</v>
      </c>
      <c r="K48" s="19">
        <f t="shared" si="1"/>
        <v>267.99481506347649</v>
      </c>
      <c r="L48" s="20">
        <f t="shared" si="2"/>
        <v>3.1395376382182305</v>
      </c>
      <c r="M48" s="20">
        <f t="shared" si="5"/>
        <v>3.4776664446151511</v>
      </c>
      <c r="P48" s="18">
        <f t="shared" si="4"/>
        <v>8.7404721903180569</v>
      </c>
    </row>
    <row r="49" spans="1:22" x14ac:dyDescent="0.15">
      <c r="A49" s="18">
        <v>24</v>
      </c>
      <c r="B49" s="18">
        <v>47</v>
      </c>
      <c r="D49">
        <v>806.08441162109398</v>
      </c>
      <c r="E49">
        <v>558.51995849609398</v>
      </c>
      <c r="F49">
        <v>476.55496215820301</v>
      </c>
      <c r="G49">
        <v>473.76028442382801</v>
      </c>
      <c r="I49" s="19">
        <f t="shared" si="0"/>
        <v>329.52944946289097</v>
      </c>
      <c r="J49" s="19">
        <f t="shared" si="0"/>
        <v>84.759674072265966</v>
      </c>
      <c r="K49" s="19">
        <f t="shared" si="1"/>
        <v>270.1976776123048</v>
      </c>
      <c r="L49" s="20">
        <f t="shared" si="2"/>
        <v>3.1878093040085864</v>
      </c>
      <c r="M49" s="20">
        <f t="shared" si="5"/>
        <v>3.5331323403288457</v>
      </c>
      <c r="P49" s="18">
        <f t="shared" si="4"/>
        <v>10.474792541743694</v>
      </c>
    </row>
    <row r="50" spans="1:22" x14ac:dyDescent="0.15">
      <c r="A50" s="18">
        <v>24.5</v>
      </c>
      <c r="B50" s="18">
        <v>48</v>
      </c>
      <c r="D50">
        <v>801.97198486328102</v>
      </c>
      <c r="E50">
        <v>558.33575439453102</v>
      </c>
      <c r="F50">
        <v>477.59835815429699</v>
      </c>
      <c r="G50">
        <v>475.15902709960898</v>
      </c>
      <c r="I50" s="19">
        <f t="shared" si="0"/>
        <v>324.37362670898403</v>
      </c>
      <c r="J50" s="19">
        <f t="shared" si="0"/>
        <v>83.176727294922046</v>
      </c>
      <c r="K50" s="19">
        <f t="shared" si="1"/>
        <v>266.14991760253861</v>
      </c>
      <c r="L50" s="20">
        <f t="shared" si="2"/>
        <v>3.1998123304231894</v>
      </c>
      <c r="M50" s="20">
        <f t="shared" si="5"/>
        <v>3.5523295966667874</v>
      </c>
      <c r="P50" s="18">
        <f t="shared" si="4"/>
        <v>11.075056756898279</v>
      </c>
    </row>
    <row r="51" spans="1:22" x14ac:dyDescent="0.15">
      <c r="A51" s="18">
        <v>25</v>
      </c>
      <c r="B51" s="18">
        <v>49</v>
      </c>
      <c r="D51">
        <v>793.59185791015602</v>
      </c>
      <c r="E51">
        <v>555.98687744140602</v>
      </c>
      <c r="F51">
        <v>475.98660278320301</v>
      </c>
      <c r="G51">
        <v>473.331298828125</v>
      </c>
      <c r="I51" s="19">
        <f t="shared" si="0"/>
        <v>317.60525512695301</v>
      </c>
      <c r="J51" s="19">
        <f t="shared" si="0"/>
        <v>82.655578613281023</v>
      </c>
      <c r="K51" s="19">
        <f t="shared" si="1"/>
        <v>259.74635009765632</v>
      </c>
      <c r="L51" s="20">
        <f t="shared" si="2"/>
        <v>3.1425144491810566</v>
      </c>
      <c r="M51" s="20">
        <f t="shared" si="5"/>
        <v>3.5022259453479934</v>
      </c>
      <c r="P51" s="18">
        <f t="shared" si="4"/>
        <v>9.508404293347354</v>
      </c>
    </row>
    <row r="52" spans="1:22" x14ac:dyDescent="0.15">
      <c r="A52" s="18">
        <v>25.5</v>
      </c>
      <c r="B52" s="18">
        <v>50</v>
      </c>
      <c r="D52">
        <v>789.49365234375</v>
      </c>
      <c r="E52">
        <v>554.25408935546898</v>
      </c>
      <c r="F52">
        <v>477.23123168945301</v>
      </c>
      <c r="G52">
        <v>474.65689086914102</v>
      </c>
      <c r="I52" s="19">
        <f t="shared" si="0"/>
        <v>312.26242065429699</v>
      </c>
      <c r="J52" s="19">
        <f t="shared" si="0"/>
        <v>79.597198486327954</v>
      </c>
      <c r="K52" s="19">
        <f t="shared" si="1"/>
        <v>256.54438171386744</v>
      </c>
      <c r="L52" s="20">
        <f t="shared" si="2"/>
        <v>3.2230328025669506</v>
      </c>
      <c r="M52" s="20">
        <f t="shared" si="5"/>
        <v>3.5899385286572261</v>
      </c>
      <c r="P52" s="18">
        <f t="shared" si="4"/>
        <v>12.25102147011747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776.92779541015602</v>
      </c>
      <c r="E53">
        <v>550.77606201171898</v>
      </c>
      <c r="F53">
        <v>476.19378662109398</v>
      </c>
      <c r="G53">
        <v>473.66085815429699</v>
      </c>
      <c r="I53" s="19">
        <f t="shared" si="0"/>
        <v>300.73400878906205</v>
      </c>
      <c r="J53" s="19">
        <f t="shared" si="0"/>
        <v>77.115203857421989</v>
      </c>
      <c r="K53" s="19">
        <f t="shared" si="1"/>
        <v>246.75336608886664</v>
      </c>
      <c r="L53" s="20">
        <f t="shared" si="2"/>
        <v>3.1998017737862434</v>
      </c>
      <c r="M53" s="20">
        <f t="shared" si="5"/>
        <v>3.5739017297998577</v>
      </c>
      <c r="P53" s="18">
        <f t="shared" si="4"/>
        <v>11.749579164495669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775.023681640625</v>
      </c>
      <c r="E54">
        <v>549.75457763671898</v>
      </c>
      <c r="F54">
        <v>476.81124877929699</v>
      </c>
      <c r="G54">
        <v>474.42288208007801</v>
      </c>
      <c r="I54" s="19">
        <f t="shared" si="0"/>
        <v>298.21243286132801</v>
      </c>
      <c r="J54" s="19">
        <f t="shared" si="0"/>
        <v>75.331695556640966</v>
      </c>
      <c r="K54" s="19">
        <f t="shared" si="1"/>
        <v>245.48024597167932</v>
      </c>
      <c r="L54" s="20">
        <f t="shared" si="2"/>
        <v>3.2586581804348977</v>
      </c>
      <c r="M54" s="20">
        <f t="shared" si="5"/>
        <v>3.6399523663718507</v>
      </c>
      <c r="P54" s="18">
        <f t="shared" si="4"/>
        <v>13.814865621289382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777.79632568359398</v>
      </c>
      <c r="E55">
        <v>551.50384521484398</v>
      </c>
      <c r="F55">
        <v>476.71954345703102</v>
      </c>
      <c r="G55">
        <v>474.13604736328102</v>
      </c>
      <c r="I55" s="19">
        <f t="shared" si="0"/>
        <v>301.07678222656295</v>
      </c>
      <c r="J55" s="19">
        <f t="shared" si="0"/>
        <v>77.367797851562955</v>
      </c>
      <c r="K55" s="19">
        <f t="shared" si="1"/>
        <v>246.91932373046888</v>
      </c>
      <c r="L55" s="20">
        <f t="shared" si="2"/>
        <v>3.1914999597662801</v>
      </c>
      <c r="M55" s="20">
        <f t="shared" si="5"/>
        <v>3.5799883756265718</v>
      </c>
      <c r="P55" s="18">
        <f t="shared" si="4"/>
        <v>11.939897802522891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780.08972167968795</v>
      </c>
      <c r="E56">
        <v>552.75036621093795</v>
      </c>
      <c r="F56">
        <v>476.45260620117199</v>
      </c>
      <c r="G56">
        <v>473.73971557617199</v>
      </c>
      <c r="I56" s="19">
        <f t="shared" si="0"/>
        <v>303.63711547851597</v>
      </c>
      <c r="J56" s="19">
        <f t="shared" si="0"/>
        <v>79.010650634765966</v>
      </c>
      <c r="K56" s="19">
        <f t="shared" si="1"/>
        <v>248.3296600341798</v>
      </c>
      <c r="L56" s="20">
        <f t="shared" si="2"/>
        <v>3.1429896860627893</v>
      </c>
      <c r="M56" s="20">
        <f t="shared" si="5"/>
        <v>3.5386723318464197</v>
      </c>
      <c r="P56" s="18">
        <f t="shared" si="4"/>
        <v>10.648018267426544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788.99102783203102</v>
      </c>
      <c r="E57">
        <v>554.98156738281295</v>
      </c>
      <c r="F57">
        <v>477.457275390625</v>
      </c>
      <c r="G57">
        <v>474.80288696289102</v>
      </c>
      <c r="I57" s="19">
        <f t="shared" si="0"/>
        <v>311.53375244140602</v>
      </c>
      <c r="J57" s="19">
        <f t="shared" si="0"/>
        <v>80.178680419921932</v>
      </c>
      <c r="K57" s="19">
        <f t="shared" si="1"/>
        <v>255.40867614746068</v>
      </c>
      <c r="L57" s="20">
        <f t="shared" si="2"/>
        <v>3.1854936350885552</v>
      </c>
      <c r="M57" s="20">
        <f t="shared" si="5"/>
        <v>3.5883705107955244</v>
      </c>
      <c r="P57" s="18">
        <f t="shared" si="4"/>
        <v>12.20199232790393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786.81195068359398</v>
      </c>
      <c r="E58">
        <v>556.44927978515602</v>
      </c>
      <c r="F58">
        <v>476.44891357421898</v>
      </c>
      <c r="G58">
        <v>473.81948852539102</v>
      </c>
      <c r="I58" s="19">
        <f t="shared" si="0"/>
        <v>310.363037109375</v>
      </c>
      <c r="J58" s="19">
        <f t="shared" si="0"/>
        <v>82.629791259765</v>
      </c>
      <c r="K58" s="19">
        <f t="shared" si="1"/>
        <v>252.5221832275395</v>
      </c>
      <c r="L58" s="20">
        <f t="shared" si="2"/>
        <v>3.0560670598051041</v>
      </c>
      <c r="M58" s="20">
        <f t="shared" si="5"/>
        <v>3.466138165435412</v>
      </c>
      <c r="P58" s="18">
        <f t="shared" si="4"/>
        <v>8.380003312261131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782.55523681640602</v>
      </c>
      <c r="E59">
        <v>556.12109375</v>
      </c>
      <c r="F59">
        <v>476.60763549804699</v>
      </c>
      <c r="G59">
        <v>473.94503784179699</v>
      </c>
      <c r="I59" s="19">
        <f t="shared" si="0"/>
        <v>305.94760131835903</v>
      </c>
      <c r="J59" s="19">
        <f t="shared" si="0"/>
        <v>82.176055908203011</v>
      </c>
      <c r="K59" s="19">
        <f t="shared" si="1"/>
        <v>248.42436218261693</v>
      </c>
      <c r="L59" s="20">
        <f t="shared" si="2"/>
        <v>3.0230747805677858</v>
      </c>
      <c r="M59" s="20">
        <f t="shared" si="5"/>
        <v>3.4403401161214324</v>
      </c>
      <c r="P59" s="18">
        <f t="shared" si="4"/>
        <v>7.5733439880654521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778.74853515625</v>
      </c>
      <c r="E60">
        <v>557.078125</v>
      </c>
      <c r="F60">
        <v>477.02536010742199</v>
      </c>
      <c r="G60">
        <v>474.23983764648398</v>
      </c>
      <c r="I60" s="19">
        <f t="shared" si="0"/>
        <v>301.72317504882801</v>
      </c>
      <c r="J60" s="19">
        <f t="shared" si="0"/>
        <v>82.838287353516023</v>
      </c>
      <c r="K60" s="19">
        <f t="shared" si="1"/>
        <v>243.73637390136679</v>
      </c>
      <c r="L60" s="20">
        <f t="shared" si="2"/>
        <v>2.9423154641187974</v>
      </c>
      <c r="M60" s="20">
        <f t="shared" si="5"/>
        <v>3.3667750295957828</v>
      </c>
      <c r="P60" s="18">
        <f t="shared" si="4"/>
        <v>5.2730939862554038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764.94079589843795</v>
      </c>
      <c r="E61">
        <v>554.75054931640602</v>
      </c>
      <c r="F61">
        <v>476.54248046875</v>
      </c>
      <c r="G61">
        <v>474.03744506835898</v>
      </c>
      <c r="I61" s="19">
        <f t="shared" si="0"/>
        <v>288.39831542968795</v>
      </c>
      <c r="J61" s="19">
        <f t="shared" si="0"/>
        <v>80.713104248047046</v>
      </c>
      <c r="K61" s="19">
        <f t="shared" si="1"/>
        <v>231.89914245605502</v>
      </c>
      <c r="L61" s="20">
        <f t="shared" si="2"/>
        <v>2.873128776504295</v>
      </c>
      <c r="M61" s="20">
        <f t="shared" si="5"/>
        <v>3.3047825719046191</v>
      </c>
      <c r="P61" s="18">
        <f t="shared" si="4"/>
        <v>3.334699597681015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754.58117675781295</v>
      </c>
      <c r="E62">
        <v>552.271728515625</v>
      </c>
      <c r="F62">
        <v>477.19735717773398</v>
      </c>
      <c r="G62">
        <v>474.49746704101602</v>
      </c>
      <c r="I62" s="19">
        <f t="shared" si="0"/>
        <v>277.38381958007898</v>
      </c>
      <c r="J62" s="19">
        <f t="shared" si="0"/>
        <v>77.774261474608977</v>
      </c>
      <c r="K62" s="19">
        <f t="shared" si="1"/>
        <v>222.94183654785269</v>
      </c>
      <c r="L62" s="20">
        <f t="shared" si="2"/>
        <v>2.8665246357965954</v>
      </c>
      <c r="M62" s="20">
        <f t="shared" si="5"/>
        <v>3.3053726611202583</v>
      </c>
      <c r="P62" s="18">
        <f t="shared" si="4"/>
        <v>3.3531506426460598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753.84674072265602</v>
      </c>
      <c r="E63">
        <v>553.36639404296898</v>
      </c>
      <c r="F63">
        <v>476.87045288085898</v>
      </c>
      <c r="G63">
        <v>474.22406005859398</v>
      </c>
      <c r="I63" s="19">
        <f t="shared" si="0"/>
        <v>276.97628784179705</v>
      </c>
      <c r="J63" s="19">
        <f t="shared" si="0"/>
        <v>79.142333984375</v>
      </c>
      <c r="K63" s="19">
        <f t="shared" si="1"/>
        <v>221.57665405273454</v>
      </c>
      <c r="L63" s="20">
        <f t="shared" si="2"/>
        <v>2.7997235221351979</v>
      </c>
      <c r="M63" s="20">
        <f t="shared" si="5"/>
        <v>3.2457657773821995</v>
      </c>
      <c r="P63" s="18">
        <f t="shared" si="4"/>
        <v>1.4893489277040781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755.59729003906295</v>
      </c>
      <c r="E64">
        <v>553.93365478515602</v>
      </c>
      <c r="F64">
        <v>477.48089599609398</v>
      </c>
      <c r="G64">
        <v>474.73214721679699</v>
      </c>
      <c r="I64" s="19">
        <f t="shared" si="0"/>
        <v>278.11639404296898</v>
      </c>
      <c r="J64" s="19">
        <f t="shared" si="0"/>
        <v>79.201507568359034</v>
      </c>
      <c r="K64" s="19">
        <f t="shared" si="1"/>
        <v>222.67533874511764</v>
      </c>
      <c r="L64" s="20">
        <f t="shared" si="2"/>
        <v>2.8115037905424458</v>
      </c>
      <c r="M64" s="20">
        <f t="shared" si="5"/>
        <v>3.2647402757127861</v>
      </c>
      <c r="P64" s="18">
        <f t="shared" si="4"/>
        <v>2.0826478943825002</v>
      </c>
      <c r="R64" s="29"/>
      <c r="S64" s="29"/>
      <c r="T64" s="29"/>
      <c r="U64" s="18">
        <v>12.5</v>
      </c>
      <c r="V64" s="20">
        <f t="shared" ref="V64:V83" si="6">L26</f>
        <v>2.5118204211054529</v>
      </c>
    </row>
    <row r="65" spans="1:22" x14ac:dyDescent="0.15">
      <c r="A65" s="18">
        <v>32</v>
      </c>
      <c r="B65" s="18">
        <v>63</v>
      </c>
      <c r="D65">
        <v>762.55889892578102</v>
      </c>
      <c r="E65">
        <v>557.61322021484398</v>
      </c>
      <c r="F65">
        <v>477.11614990234398</v>
      </c>
      <c r="G65">
        <v>474.71157836914102</v>
      </c>
      <c r="I65" s="19">
        <f t="shared" si="0"/>
        <v>285.44274902343705</v>
      </c>
      <c r="J65" s="19">
        <f t="shared" si="0"/>
        <v>82.901641845702954</v>
      </c>
      <c r="K65" s="19">
        <f t="shared" si="1"/>
        <v>227.41159973144499</v>
      </c>
      <c r="L65" s="20">
        <f t="shared" si="2"/>
        <v>2.7431495283857568</v>
      </c>
      <c r="M65" s="20">
        <f t="shared" si="5"/>
        <v>3.2035802434794358</v>
      </c>
      <c r="P65" s="18">
        <f t="shared" si="4"/>
        <v>0.17028197598702319</v>
      </c>
      <c r="R65" s="29"/>
      <c r="S65" s="29"/>
      <c r="T65" s="29"/>
      <c r="U65" s="18">
        <v>13</v>
      </c>
      <c r="V65" s="20">
        <f t="shared" si="6"/>
        <v>2.5629232618006474</v>
      </c>
    </row>
    <row r="66" spans="1:22" x14ac:dyDescent="0.15">
      <c r="A66" s="18">
        <v>32.5</v>
      </c>
      <c r="B66" s="18">
        <v>64</v>
      </c>
      <c r="D66">
        <v>763.80682373046898</v>
      </c>
      <c r="E66">
        <v>559.59539794921898</v>
      </c>
      <c r="F66">
        <v>476.43563842773398</v>
      </c>
      <c r="G66">
        <v>473.71023559570301</v>
      </c>
      <c r="I66" s="19">
        <f t="shared" ref="I66:J129" si="7">D66-F66</f>
        <v>287.371185302735</v>
      </c>
      <c r="J66" s="19">
        <f t="shared" si="7"/>
        <v>85.885162353515966</v>
      </c>
      <c r="K66" s="19">
        <f t="shared" ref="K66:K129" si="8">I66-0.7*J66</f>
        <v>227.25157165527384</v>
      </c>
      <c r="L66" s="20">
        <f t="shared" ref="L66:L129" si="9">K66/J66</f>
        <v>2.6459933873079606</v>
      </c>
      <c r="M66" s="20">
        <f t="shared" si="5"/>
        <v>3.1136183323249784</v>
      </c>
      <c r="P66" s="18">
        <f t="shared" si="4"/>
        <v>-2.6426676998585275</v>
      </c>
      <c r="R66" s="29"/>
      <c r="S66" s="29"/>
      <c r="T66" s="29"/>
      <c r="U66" s="18">
        <v>13.5</v>
      </c>
      <c r="V66" s="20">
        <f t="shared" si="6"/>
        <v>2.7559505490827911</v>
      </c>
    </row>
    <row r="67" spans="1:22" x14ac:dyDescent="0.15">
      <c r="A67" s="18">
        <v>33</v>
      </c>
      <c r="B67" s="18">
        <v>65</v>
      </c>
      <c r="D67">
        <v>758.899658203125</v>
      </c>
      <c r="E67">
        <v>560.55041503906295</v>
      </c>
      <c r="F67">
        <v>477.37628173828102</v>
      </c>
      <c r="G67">
        <v>474.64852905273398</v>
      </c>
      <c r="I67" s="19">
        <f t="shared" si="7"/>
        <v>281.52337646484398</v>
      </c>
      <c r="J67" s="19">
        <f t="shared" si="7"/>
        <v>85.901885986328978</v>
      </c>
      <c r="K67" s="19">
        <f t="shared" si="8"/>
        <v>221.3920562744137</v>
      </c>
      <c r="L67" s="20">
        <f t="shared" si="9"/>
        <v>2.5772665376595758</v>
      </c>
      <c r="M67" s="20">
        <f t="shared" si="5"/>
        <v>3.0520857125999323</v>
      </c>
      <c r="P67" s="18">
        <f t="shared" si="4"/>
        <v>-4.566683769418427</v>
      </c>
      <c r="R67" s="29"/>
      <c r="S67" s="29"/>
      <c r="T67" s="29"/>
      <c r="U67" s="18">
        <v>14</v>
      </c>
      <c r="V67" s="20">
        <f t="shared" si="6"/>
        <v>3.0430234562546996</v>
      </c>
    </row>
    <row r="68" spans="1:22" x14ac:dyDescent="0.15">
      <c r="A68" s="18">
        <v>33.5</v>
      </c>
      <c r="B68" s="18">
        <v>66</v>
      </c>
      <c r="D68">
        <v>748.49285888671898</v>
      </c>
      <c r="E68">
        <v>561.12371826171898</v>
      </c>
      <c r="F68">
        <v>477.00689697265602</v>
      </c>
      <c r="G68">
        <v>474.62661743164102</v>
      </c>
      <c r="I68" s="19">
        <f t="shared" si="7"/>
        <v>271.48596191406295</v>
      </c>
      <c r="J68" s="19">
        <f t="shared" si="7"/>
        <v>86.497100830077954</v>
      </c>
      <c r="K68" s="19">
        <f t="shared" si="8"/>
        <v>210.9379913330084</v>
      </c>
      <c r="L68" s="20">
        <f t="shared" si="9"/>
        <v>2.4386712306969964</v>
      </c>
      <c r="M68" s="20">
        <f t="shared" si="5"/>
        <v>2.9206846355606917</v>
      </c>
      <c r="P68" s="18">
        <f t="shared" si="4"/>
        <v>-8.6753627905729722</v>
      </c>
      <c r="R68" s="29"/>
      <c r="S68" s="29"/>
      <c r="T68" s="29"/>
      <c r="U68" s="18">
        <v>14.5</v>
      </c>
      <c r="V68" s="20">
        <f t="shared" si="6"/>
        <v>3.1187646125712587</v>
      </c>
    </row>
    <row r="69" spans="1:22" x14ac:dyDescent="0.15">
      <c r="A69" s="18">
        <v>34</v>
      </c>
      <c r="B69" s="18">
        <v>67</v>
      </c>
      <c r="D69">
        <v>743.17443847656295</v>
      </c>
      <c r="E69">
        <v>565.23309326171898</v>
      </c>
      <c r="F69">
        <v>477.12091064453102</v>
      </c>
      <c r="G69">
        <v>474.59265136718801</v>
      </c>
      <c r="I69" s="19">
        <f t="shared" si="7"/>
        <v>266.05352783203193</v>
      </c>
      <c r="J69" s="19">
        <f t="shared" si="7"/>
        <v>90.640441894530966</v>
      </c>
      <c r="K69" s="19">
        <f t="shared" si="8"/>
        <v>202.60521850586025</v>
      </c>
      <c r="L69" s="20">
        <f t="shared" si="9"/>
        <v>2.2352629165423892</v>
      </c>
      <c r="M69" s="20">
        <f t="shared" si="5"/>
        <v>2.7244705513294232</v>
      </c>
      <c r="P69" s="18">
        <f t="shared" si="4"/>
        <v>-14.810629789147969</v>
      </c>
      <c r="U69" s="18">
        <v>15</v>
      </c>
      <c r="V69" s="20">
        <f t="shared" si="6"/>
        <v>3.1914882621032525</v>
      </c>
    </row>
    <row r="70" spans="1:22" x14ac:dyDescent="0.15">
      <c r="A70" s="18">
        <v>34.5</v>
      </c>
      <c r="B70" s="18">
        <v>68</v>
      </c>
      <c r="D70">
        <v>739.31701660156295</v>
      </c>
      <c r="E70">
        <v>567.44030761718795</v>
      </c>
      <c r="F70">
        <v>477.10577392578102</v>
      </c>
      <c r="G70">
        <v>474.42938232421898</v>
      </c>
      <c r="I70" s="19">
        <f t="shared" si="7"/>
        <v>262.21124267578193</v>
      </c>
      <c r="J70" s="19">
        <f t="shared" si="7"/>
        <v>93.010925292968977</v>
      </c>
      <c r="K70" s="19">
        <f t="shared" si="8"/>
        <v>197.10359497070365</v>
      </c>
      <c r="L70" s="20">
        <f t="shared" si="9"/>
        <v>2.1191445451151041</v>
      </c>
      <c r="M70" s="20">
        <f t="shared" si="5"/>
        <v>2.6155464098254768</v>
      </c>
      <c r="P70" s="18">
        <f t="shared" ref="P70:P133" si="10">(M70-$O$2)/$O$2*100</f>
        <v>-18.216494833624623</v>
      </c>
      <c r="U70" s="18">
        <v>15.5</v>
      </c>
      <c r="V70" s="20">
        <f t="shared" si="6"/>
        <v>3.1409603391553409</v>
      </c>
    </row>
    <row r="71" spans="1:22" x14ac:dyDescent="0.15">
      <c r="A71" s="18">
        <v>35</v>
      </c>
      <c r="B71" s="18">
        <v>69</v>
      </c>
      <c r="D71">
        <v>735.52752685546898</v>
      </c>
      <c r="E71">
        <v>569.91491699218795</v>
      </c>
      <c r="F71">
        <v>478.16271972656301</v>
      </c>
      <c r="G71">
        <v>475.59265136718801</v>
      </c>
      <c r="I71" s="19">
        <f t="shared" si="7"/>
        <v>257.36480712890597</v>
      </c>
      <c r="J71" s="19">
        <f t="shared" si="7"/>
        <v>94.322265624999943</v>
      </c>
      <c r="K71" s="19">
        <f t="shared" si="8"/>
        <v>191.33922119140601</v>
      </c>
      <c r="L71" s="20">
        <f t="shared" si="9"/>
        <v>2.0285689696229254</v>
      </c>
      <c r="M71" s="20">
        <f t="shared" si="5"/>
        <v>2.5321650642566369</v>
      </c>
      <c r="P71" s="18">
        <f t="shared" si="10"/>
        <v>-20.823681875113046</v>
      </c>
      <c r="U71" s="18">
        <v>16</v>
      </c>
      <c r="V71" s="20">
        <f t="shared" si="6"/>
        <v>3.1474424375039383</v>
      </c>
    </row>
    <row r="72" spans="1:22" x14ac:dyDescent="0.15">
      <c r="A72" s="18">
        <v>35.5</v>
      </c>
      <c r="B72" s="18">
        <v>70</v>
      </c>
      <c r="D72">
        <v>734.2177734375</v>
      </c>
      <c r="E72">
        <v>572.75164794921898</v>
      </c>
      <c r="F72">
        <v>477.595703125</v>
      </c>
      <c r="G72">
        <v>474.93655395507801</v>
      </c>
      <c r="I72" s="19">
        <f t="shared" si="7"/>
        <v>256.6220703125</v>
      </c>
      <c r="J72" s="19">
        <f t="shared" si="7"/>
        <v>97.815093994140966</v>
      </c>
      <c r="K72" s="19">
        <f t="shared" si="8"/>
        <v>188.15150451660134</v>
      </c>
      <c r="L72" s="20">
        <f t="shared" si="9"/>
        <v>1.9235426439182426</v>
      </c>
      <c r="M72" s="20">
        <f t="shared" si="5"/>
        <v>2.4343329684752928</v>
      </c>
      <c r="P72" s="18">
        <f t="shared" si="10"/>
        <v>-23.882718289345419</v>
      </c>
      <c r="U72" s="18">
        <v>16.5</v>
      </c>
      <c r="V72" s="20">
        <f t="shared" si="6"/>
        <v>3.0678308244077912</v>
      </c>
    </row>
    <row r="73" spans="1:22" x14ac:dyDescent="0.15">
      <c r="A73" s="18">
        <v>36</v>
      </c>
      <c r="B73" s="18">
        <v>71</v>
      </c>
      <c r="D73">
        <v>733.12310791015602</v>
      </c>
      <c r="E73">
        <v>574.81829833984398</v>
      </c>
      <c r="F73">
        <v>477.205078125</v>
      </c>
      <c r="G73">
        <v>474.44903564453102</v>
      </c>
      <c r="I73" s="19">
        <f t="shared" si="7"/>
        <v>255.91802978515602</v>
      </c>
      <c r="J73" s="19">
        <f t="shared" si="7"/>
        <v>100.36926269531295</v>
      </c>
      <c r="K73" s="19">
        <f t="shared" si="8"/>
        <v>185.65954589843696</v>
      </c>
      <c r="L73" s="20">
        <f t="shared" si="9"/>
        <v>1.8497649670102327</v>
      </c>
      <c r="M73" s="20">
        <f t="shared" si="5"/>
        <v>2.3677495214906217</v>
      </c>
      <c r="P73" s="18">
        <f t="shared" si="10"/>
        <v>-25.964664784353047</v>
      </c>
      <c r="U73" s="18">
        <v>17</v>
      </c>
      <c r="V73" s="20">
        <f t="shared" si="6"/>
        <v>3.0933191478848507</v>
      </c>
    </row>
    <row r="74" spans="1:22" x14ac:dyDescent="0.15">
      <c r="A74" s="18">
        <v>36.5</v>
      </c>
      <c r="B74" s="18">
        <v>72</v>
      </c>
      <c r="D74">
        <v>730.12805175781295</v>
      </c>
      <c r="E74">
        <v>575.731689453125</v>
      </c>
      <c r="F74">
        <v>477.54010009765602</v>
      </c>
      <c r="G74">
        <v>475.01870727539102</v>
      </c>
      <c r="I74" s="19">
        <f t="shared" si="7"/>
        <v>252.58795166015693</v>
      </c>
      <c r="J74" s="19">
        <f t="shared" si="7"/>
        <v>100.71298217773398</v>
      </c>
      <c r="K74" s="19">
        <f t="shared" si="8"/>
        <v>182.08886413574317</v>
      </c>
      <c r="L74" s="20">
        <f t="shared" si="9"/>
        <v>1.8079979382836713</v>
      </c>
      <c r="M74" s="20">
        <f t="shared" si="5"/>
        <v>2.3331767226873987</v>
      </c>
      <c r="P74" s="18">
        <f t="shared" si="10"/>
        <v>-27.045694988564982</v>
      </c>
      <c r="U74" s="18">
        <v>17.5</v>
      </c>
      <c r="V74" s="20">
        <f t="shared" si="6"/>
        <v>3.0414725160937479</v>
      </c>
    </row>
    <row r="75" spans="1:22" x14ac:dyDescent="0.15">
      <c r="A75" s="18">
        <v>37</v>
      </c>
      <c r="B75" s="18">
        <v>73</v>
      </c>
      <c r="D75">
        <v>728.78704833984398</v>
      </c>
      <c r="E75">
        <v>576.76013183593795</v>
      </c>
      <c r="F75">
        <v>476.56649780273398</v>
      </c>
      <c r="G75">
        <v>473.813232421875</v>
      </c>
      <c r="I75" s="19">
        <f t="shared" si="7"/>
        <v>252.22055053711</v>
      </c>
      <c r="J75" s="19">
        <f t="shared" si="7"/>
        <v>102.94689941406295</v>
      </c>
      <c r="K75" s="19">
        <f t="shared" si="8"/>
        <v>180.15772094726594</v>
      </c>
      <c r="L75" s="20">
        <f t="shared" si="9"/>
        <v>1.7500062845278435</v>
      </c>
      <c r="M75" s="20">
        <f t="shared" si="5"/>
        <v>2.2823792988549099</v>
      </c>
      <c r="P75" s="18">
        <f t="shared" si="10"/>
        <v>-28.634040490230205</v>
      </c>
      <c r="U75" s="18">
        <v>18</v>
      </c>
      <c r="V75" s="20">
        <f t="shared" si="6"/>
        <v>2.9563221148783407</v>
      </c>
    </row>
    <row r="76" spans="1:22" x14ac:dyDescent="0.15">
      <c r="A76" s="18">
        <v>37.5</v>
      </c>
      <c r="B76" s="18">
        <v>74</v>
      </c>
      <c r="D76">
        <v>727.92297363281295</v>
      </c>
      <c r="E76">
        <v>577.71636962890602</v>
      </c>
      <c r="F76">
        <v>477.71328735351602</v>
      </c>
      <c r="G76">
        <v>475.06384277343801</v>
      </c>
      <c r="I76" s="19">
        <f t="shared" si="7"/>
        <v>250.20968627929693</v>
      </c>
      <c r="J76" s="19">
        <f t="shared" si="7"/>
        <v>102.65252685546801</v>
      </c>
      <c r="K76" s="19">
        <f t="shared" si="8"/>
        <v>178.35291748046933</v>
      </c>
      <c r="L76" s="20">
        <f t="shared" si="9"/>
        <v>1.7374430317880574</v>
      </c>
      <c r="M76" s="20">
        <f t="shared" si="5"/>
        <v>2.2770102760384625</v>
      </c>
      <c r="P76" s="18">
        <f t="shared" si="10"/>
        <v>-28.801920327344853</v>
      </c>
      <c r="U76" s="18">
        <v>18.5</v>
      </c>
      <c r="V76" s="20">
        <f t="shared" si="6"/>
        <v>2.9556980869394933</v>
      </c>
    </row>
    <row r="77" spans="1:22" x14ac:dyDescent="0.15">
      <c r="A77" s="18">
        <v>38</v>
      </c>
      <c r="B77" s="18">
        <v>75</v>
      </c>
      <c r="D77">
        <v>729.79772949218795</v>
      </c>
      <c r="E77">
        <v>579.95269775390602</v>
      </c>
      <c r="F77">
        <v>477.00994873046898</v>
      </c>
      <c r="G77">
        <v>474.533447265625</v>
      </c>
      <c r="I77" s="19">
        <f t="shared" si="7"/>
        <v>252.78778076171898</v>
      </c>
      <c r="J77" s="19">
        <f t="shared" si="7"/>
        <v>105.41925048828102</v>
      </c>
      <c r="K77" s="19">
        <f t="shared" si="8"/>
        <v>178.99430541992228</v>
      </c>
      <c r="L77" s="20">
        <f t="shared" si="9"/>
        <v>1.6979280785137081</v>
      </c>
      <c r="M77" s="20">
        <f t="shared" si="5"/>
        <v>2.244689552687452</v>
      </c>
      <c r="P77" s="18">
        <f t="shared" si="10"/>
        <v>-29.812532119675751</v>
      </c>
      <c r="U77" s="18">
        <v>19</v>
      </c>
      <c r="V77" s="20">
        <f t="shared" si="6"/>
        <v>2.8509245033093187</v>
      </c>
    </row>
    <row r="78" spans="1:22" x14ac:dyDescent="0.15">
      <c r="A78" s="18">
        <v>38.5</v>
      </c>
      <c r="B78" s="18">
        <v>76</v>
      </c>
      <c r="D78">
        <v>728.36761474609398</v>
      </c>
      <c r="E78">
        <v>580.14147949218795</v>
      </c>
      <c r="F78">
        <v>477.22525024414102</v>
      </c>
      <c r="G78">
        <v>474.62384033203102</v>
      </c>
      <c r="I78" s="19">
        <f t="shared" si="7"/>
        <v>251.14236450195295</v>
      </c>
      <c r="J78" s="19">
        <f t="shared" si="7"/>
        <v>105.51763916015693</v>
      </c>
      <c r="K78" s="19">
        <f t="shared" si="8"/>
        <v>177.28001708984311</v>
      </c>
      <c r="L78" s="20">
        <f t="shared" si="9"/>
        <v>1.6800984034599533</v>
      </c>
      <c r="M78" s="20">
        <f t="shared" si="5"/>
        <v>2.2340541075570357</v>
      </c>
      <c r="P78" s="18">
        <f t="shared" si="10"/>
        <v>-30.145083657856308</v>
      </c>
      <c r="U78" s="18">
        <v>19.5</v>
      </c>
      <c r="V78" s="20">
        <f t="shared" si="6"/>
        <v>2.8727694283986898</v>
      </c>
    </row>
    <row r="79" spans="1:22" x14ac:dyDescent="0.15">
      <c r="A79" s="18">
        <v>39</v>
      </c>
      <c r="B79" s="18">
        <v>77</v>
      </c>
      <c r="D79">
        <v>728.53729248046898</v>
      </c>
      <c r="E79">
        <v>579.97326660156295</v>
      </c>
      <c r="F79">
        <v>478.14230346679699</v>
      </c>
      <c r="G79">
        <v>475.47982788085898</v>
      </c>
      <c r="I79" s="19">
        <f t="shared" si="7"/>
        <v>250.39498901367199</v>
      </c>
      <c r="J79" s="19">
        <f t="shared" si="7"/>
        <v>104.49343872070398</v>
      </c>
      <c r="K79" s="19">
        <f t="shared" si="8"/>
        <v>177.2495819091792</v>
      </c>
      <c r="L79" s="20">
        <f t="shared" si="9"/>
        <v>1.6962747525511337</v>
      </c>
      <c r="M79" s="20">
        <f t="shared" si="5"/>
        <v>2.257424686571555</v>
      </c>
      <c r="P79" s="18">
        <f t="shared" si="10"/>
        <v>-29.414327031862182</v>
      </c>
      <c r="U79" s="18">
        <v>20</v>
      </c>
      <c r="V79" s="20">
        <f t="shared" si="6"/>
        <v>2.7815036726844582</v>
      </c>
    </row>
    <row r="80" spans="1:22" x14ac:dyDescent="0.15">
      <c r="A80" s="18">
        <v>39.5</v>
      </c>
      <c r="B80" s="18">
        <v>78</v>
      </c>
      <c r="D80">
        <v>730.20599365234398</v>
      </c>
      <c r="E80">
        <v>581.04669189453102</v>
      </c>
      <c r="F80">
        <v>477.070068359375</v>
      </c>
      <c r="G80">
        <v>474.46932983398398</v>
      </c>
      <c r="I80" s="19">
        <f t="shared" si="7"/>
        <v>253.13592529296898</v>
      </c>
      <c r="J80" s="19">
        <f t="shared" si="7"/>
        <v>106.57736206054705</v>
      </c>
      <c r="K80" s="19">
        <f t="shared" si="8"/>
        <v>178.53177185058604</v>
      </c>
      <c r="L80" s="20">
        <f t="shared" si="9"/>
        <v>1.6751378378943307</v>
      </c>
      <c r="M80" s="20">
        <f t="shared" si="5"/>
        <v>2.2434820018380908</v>
      </c>
      <c r="P80" s="18">
        <f t="shared" si="10"/>
        <v>-29.850290096653868</v>
      </c>
      <c r="U80" s="18">
        <v>20.5</v>
      </c>
      <c r="V80" s="20">
        <f t="shared" si="6"/>
        <v>2.8775723158828912</v>
      </c>
    </row>
    <row r="81" spans="1:22" x14ac:dyDescent="0.15">
      <c r="A81" s="18">
        <v>40</v>
      </c>
      <c r="B81" s="18">
        <v>79</v>
      </c>
      <c r="D81">
        <v>730.066162109375</v>
      </c>
      <c r="E81">
        <v>581.54437255859398</v>
      </c>
      <c r="F81">
        <v>477.94174194335898</v>
      </c>
      <c r="G81">
        <v>475.20559692382801</v>
      </c>
      <c r="I81" s="19">
        <f t="shared" si="7"/>
        <v>252.12442016601602</v>
      </c>
      <c r="J81" s="19">
        <f t="shared" si="7"/>
        <v>106.33877563476597</v>
      </c>
      <c r="K81" s="19">
        <f t="shared" si="8"/>
        <v>177.68727722167984</v>
      </c>
      <c r="L81" s="20">
        <f t="shared" si="9"/>
        <v>1.6709547026568123</v>
      </c>
      <c r="M81" s="20">
        <f t="shared" si="5"/>
        <v>2.2464930965239112</v>
      </c>
      <c r="P81" s="18">
        <f t="shared" si="10"/>
        <v>-29.756138497252248</v>
      </c>
      <c r="U81" s="18">
        <v>21</v>
      </c>
      <c r="V81" s="20">
        <f t="shared" si="6"/>
        <v>2.891410594929384</v>
      </c>
    </row>
    <row r="82" spans="1:22" x14ac:dyDescent="0.15">
      <c r="A82" s="18">
        <v>40.5</v>
      </c>
      <c r="B82" s="18">
        <v>80</v>
      </c>
      <c r="D82">
        <v>731.60968017578102</v>
      </c>
      <c r="E82">
        <v>583.45794677734398</v>
      </c>
      <c r="F82">
        <v>477.89157104492199</v>
      </c>
      <c r="G82">
        <v>475.20242309570301</v>
      </c>
      <c r="I82" s="19">
        <f t="shared" si="7"/>
        <v>253.71810913085903</v>
      </c>
      <c r="J82" s="19">
        <f t="shared" si="7"/>
        <v>108.25552368164097</v>
      </c>
      <c r="K82" s="19">
        <f t="shared" si="8"/>
        <v>177.93924255371036</v>
      </c>
      <c r="L82" s="20">
        <f t="shared" si="9"/>
        <v>1.643696658629596</v>
      </c>
      <c r="M82" s="20">
        <f t="shared" si="5"/>
        <v>2.2264292824200336</v>
      </c>
      <c r="P82" s="18">
        <f t="shared" si="10"/>
        <v>-30.383498439426305</v>
      </c>
      <c r="U82" s="18">
        <v>21.5</v>
      </c>
      <c r="V82" s="20">
        <f t="shared" si="6"/>
        <v>2.9975022069149841</v>
      </c>
    </row>
    <row r="83" spans="1:22" x14ac:dyDescent="0.15">
      <c r="A83" s="18">
        <v>41</v>
      </c>
      <c r="B83" s="18">
        <v>81</v>
      </c>
      <c r="D83">
        <v>729.0810546875</v>
      </c>
      <c r="E83">
        <v>581.970947265625</v>
      </c>
      <c r="F83">
        <v>476.21728515625</v>
      </c>
      <c r="G83">
        <v>473.71490478515602</v>
      </c>
      <c r="I83" s="19">
        <f t="shared" si="7"/>
        <v>252.86376953125</v>
      </c>
      <c r="J83" s="19">
        <f t="shared" si="7"/>
        <v>108.25604248046898</v>
      </c>
      <c r="K83" s="19">
        <f t="shared" si="8"/>
        <v>177.08453979492174</v>
      </c>
      <c r="L83" s="20">
        <f t="shared" si="9"/>
        <v>1.6357935847033247</v>
      </c>
      <c r="M83" s="20">
        <f t="shared" si="5"/>
        <v>2.2257204384171008</v>
      </c>
      <c r="P83" s="18">
        <f t="shared" si="10"/>
        <v>-30.405662736323592</v>
      </c>
      <c r="U83" s="18">
        <v>22</v>
      </c>
      <c r="V83" s="20">
        <f t="shared" si="6"/>
        <v>3.0267638720466032</v>
      </c>
    </row>
    <row r="84" spans="1:22" x14ac:dyDescent="0.15">
      <c r="A84" s="18">
        <v>41.5</v>
      </c>
      <c r="B84" s="18">
        <v>82</v>
      </c>
      <c r="D84">
        <v>732.94030761718795</v>
      </c>
      <c r="E84">
        <v>581.87518310546898</v>
      </c>
      <c r="F84">
        <v>478.02642822265602</v>
      </c>
      <c r="G84">
        <v>475.33502197265602</v>
      </c>
      <c r="I84" s="19">
        <f t="shared" si="7"/>
        <v>254.91387939453193</v>
      </c>
      <c r="J84" s="19">
        <f t="shared" si="7"/>
        <v>106.54016113281295</v>
      </c>
      <c r="K84" s="19">
        <f t="shared" si="8"/>
        <v>180.33576660156285</v>
      </c>
      <c r="L84" s="20">
        <f t="shared" si="9"/>
        <v>1.692655283079179</v>
      </c>
      <c r="M84" s="20">
        <f t="shared" si="5"/>
        <v>2.289776366716294</v>
      </c>
      <c r="P84" s="18">
        <f t="shared" si="10"/>
        <v>-28.402747275403286</v>
      </c>
      <c r="U84" s="18">
        <v>65</v>
      </c>
      <c r="V84" s="20">
        <f t="shared" ref="V84:V104" si="11">L131</f>
        <v>1.984467868535452</v>
      </c>
    </row>
    <row r="85" spans="1:22" x14ac:dyDescent="0.15">
      <c r="A85" s="18">
        <v>42</v>
      </c>
      <c r="B85" s="18">
        <v>83</v>
      </c>
      <c r="D85">
        <v>736.78582763671898</v>
      </c>
      <c r="E85">
        <v>582.7919921875</v>
      </c>
      <c r="F85">
        <v>477.26718139648398</v>
      </c>
      <c r="G85">
        <v>474.68981933593801</v>
      </c>
      <c r="I85" s="19">
        <f t="shared" si="7"/>
        <v>259.518646240235</v>
      </c>
      <c r="J85" s="19">
        <f t="shared" si="7"/>
        <v>108.10217285156199</v>
      </c>
      <c r="K85" s="19">
        <f t="shared" si="8"/>
        <v>183.84712524414161</v>
      </c>
      <c r="L85" s="20">
        <f t="shared" si="9"/>
        <v>1.7006792777106068</v>
      </c>
      <c r="M85" s="20">
        <f t="shared" si="5"/>
        <v>2.3049945912710603</v>
      </c>
      <c r="P85" s="18">
        <f t="shared" si="10"/>
        <v>-27.926900338861703</v>
      </c>
      <c r="U85" s="18">
        <v>65.5</v>
      </c>
      <c r="V85" s="20">
        <f t="shared" si="11"/>
        <v>2.0366736200835898</v>
      </c>
    </row>
    <row r="86" spans="1:22" x14ac:dyDescent="0.15">
      <c r="A86" s="18">
        <v>42.5</v>
      </c>
      <c r="B86" s="18">
        <v>84</v>
      </c>
      <c r="D86">
        <v>735.267578125</v>
      </c>
      <c r="E86">
        <v>581.7861328125</v>
      </c>
      <c r="F86">
        <v>477.52282714843801</v>
      </c>
      <c r="G86">
        <v>474.90377807617199</v>
      </c>
      <c r="I86" s="19">
        <f t="shared" si="7"/>
        <v>257.74475097656199</v>
      </c>
      <c r="J86" s="19">
        <f t="shared" si="7"/>
        <v>106.88235473632801</v>
      </c>
      <c r="K86" s="19">
        <f t="shared" si="8"/>
        <v>182.92710266113238</v>
      </c>
      <c r="L86" s="20">
        <f t="shared" si="9"/>
        <v>1.7114808437033591</v>
      </c>
      <c r="M86" s="20">
        <f t="shared" si="5"/>
        <v>2.3229903871871516</v>
      </c>
      <c r="P86" s="18">
        <f t="shared" si="10"/>
        <v>-27.364203663800645</v>
      </c>
      <c r="U86" s="18">
        <v>66</v>
      </c>
      <c r="V86" s="20">
        <f t="shared" si="11"/>
        <v>2.0574544639357497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732.59356689453102</v>
      </c>
      <c r="E87">
        <v>581.40997314453102</v>
      </c>
      <c r="F87">
        <v>478.06039428710898</v>
      </c>
      <c r="G87">
        <v>475.25350952148398</v>
      </c>
      <c r="I87" s="19">
        <f t="shared" si="7"/>
        <v>254.53317260742205</v>
      </c>
      <c r="J87" s="19">
        <f t="shared" si="7"/>
        <v>106.15646362304705</v>
      </c>
      <c r="K87" s="19">
        <f t="shared" si="8"/>
        <v>180.22364807128912</v>
      </c>
      <c r="L87" s="20">
        <f t="shared" si="9"/>
        <v>1.6977171424177111</v>
      </c>
      <c r="M87" s="20">
        <f t="shared" si="5"/>
        <v>2.3164209158248421</v>
      </c>
      <c r="P87" s="18">
        <f t="shared" si="10"/>
        <v>-27.569619401438288</v>
      </c>
      <c r="U87" s="18">
        <v>66.5</v>
      </c>
      <c r="V87" s="20">
        <f t="shared" si="11"/>
        <v>2.110510242040966</v>
      </c>
    </row>
    <row r="88" spans="1:22" x14ac:dyDescent="0.15">
      <c r="A88" s="18">
        <v>43.5</v>
      </c>
      <c r="B88" s="18">
        <v>86</v>
      </c>
      <c r="D88">
        <v>733.17443847656295</v>
      </c>
      <c r="E88">
        <v>583.28826904296898</v>
      </c>
      <c r="F88">
        <v>477.60073852539102</v>
      </c>
      <c r="G88">
        <v>475.16006469726602</v>
      </c>
      <c r="I88" s="19">
        <f t="shared" si="7"/>
        <v>255.57369995117193</v>
      </c>
      <c r="J88" s="19">
        <f t="shared" si="7"/>
        <v>108.12820434570295</v>
      </c>
      <c r="K88" s="19">
        <f t="shared" si="8"/>
        <v>179.88395690917986</v>
      </c>
      <c r="L88" s="20">
        <f t="shared" si="9"/>
        <v>1.6636173512515053</v>
      </c>
      <c r="M88" s="20">
        <f t="shared" ref="M88:M151" si="12">L88+ABS($N$2)*A88</f>
        <v>2.2895153545819751</v>
      </c>
      <c r="P88" s="18">
        <f t="shared" si="10"/>
        <v>-28.410908662697111</v>
      </c>
      <c r="U88" s="18">
        <v>67</v>
      </c>
      <c r="V88" s="20">
        <f t="shared" si="11"/>
        <v>2.1947783719301177</v>
      </c>
    </row>
    <row r="89" spans="1:22" x14ac:dyDescent="0.15">
      <c r="A89" s="18">
        <v>44</v>
      </c>
      <c r="B89" s="18">
        <v>87</v>
      </c>
      <c r="D89">
        <v>730.61706542968795</v>
      </c>
      <c r="E89">
        <v>581.94573974609398</v>
      </c>
      <c r="F89">
        <v>476.682373046875</v>
      </c>
      <c r="G89">
        <v>474.23373413085898</v>
      </c>
      <c r="I89" s="19">
        <f t="shared" si="7"/>
        <v>253.93469238281295</v>
      </c>
      <c r="J89" s="19">
        <f t="shared" si="7"/>
        <v>107.712005615235</v>
      </c>
      <c r="K89" s="19">
        <f t="shared" si="8"/>
        <v>178.53628845214845</v>
      </c>
      <c r="L89" s="20">
        <f t="shared" si="9"/>
        <v>1.6575337858800014</v>
      </c>
      <c r="M89" s="20">
        <f t="shared" si="12"/>
        <v>2.2906260191338101</v>
      </c>
      <c r="P89" s="18">
        <f t="shared" si="10"/>
        <v>-28.376180148696406</v>
      </c>
      <c r="U89" s="18">
        <v>67.5</v>
      </c>
      <c r="V89" s="20">
        <f t="shared" si="11"/>
        <v>2.2030027791779614</v>
      </c>
    </row>
    <row r="90" spans="1:22" x14ac:dyDescent="0.15">
      <c r="A90" s="18">
        <v>44.5</v>
      </c>
      <c r="B90" s="18">
        <v>88</v>
      </c>
      <c r="D90">
        <v>729.28009033203102</v>
      </c>
      <c r="E90">
        <v>581.90197753906295</v>
      </c>
      <c r="F90">
        <v>477.81814575195301</v>
      </c>
      <c r="G90">
        <v>475.04232788085898</v>
      </c>
      <c r="I90" s="19">
        <f t="shared" si="7"/>
        <v>251.46194458007801</v>
      </c>
      <c r="J90" s="19">
        <f t="shared" si="7"/>
        <v>106.85964965820398</v>
      </c>
      <c r="K90" s="19">
        <f t="shared" si="8"/>
        <v>176.66018981933524</v>
      </c>
      <c r="L90" s="20">
        <f t="shared" si="9"/>
        <v>1.6531982875144344</v>
      </c>
      <c r="M90" s="20">
        <f t="shared" si="12"/>
        <v>2.2934847506915816</v>
      </c>
      <c r="P90" s="18">
        <f t="shared" si="10"/>
        <v>-28.28679267453575</v>
      </c>
      <c r="U90" s="18">
        <v>68</v>
      </c>
      <c r="V90" s="20">
        <f t="shared" si="11"/>
        <v>2.2536492227173892</v>
      </c>
    </row>
    <row r="91" spans="1:22" x14ac:dyDescent="0.15">
      <c r="A91" s="18">
        <v>45</v>
      </c>
      <c r="B91" s="18">
        <v>89</v>
      </c>
      <c r="D91">
        <v>728.88262939453102</v>
      </c>
      <c r="E91">
        <v>583.35247802734398</v>
      </c>
      <c r="F91">
        <v>477.92340087890602</v>
      </c>
      <c r="G91">
        <v>475.180908203125</v>
      </c>
      <c r="I91" s="19">
        <f t="shared" si="7"/>
        <v>250.959228515625</v>
      </c>
      <c r="J91" s="19">
        <f t="shared" si="7"/>
        <v>108.17156982421898</v>
      </c>
      <c r="K91" s="19">
        <f t="shared" si="8"/>
        <v>175.23912963867173</v>
      </c>
      <c r="L91" s="20">
        <f t="shared" si="9"/>
        <v>1.6200109689028173</v>
      </c>
      <c r="M91" s="20">
        <f t="shared" si="12"/>
        <v>2.2674916620033034</v>
      </c>
      <c r="P91" s="18">
        <f t="shared" si="10"/>
        <v>-29.099550534630342</v>
      </c>
      <c r="U91" s="18">
        <v>68.5</v>
      </c>
      <c r="V91" s="20">
        <f t="shared" si="11"/>
        <v>2.2822110850023427</v>
      </c>
    </row>
    <row r="92" spans="1:22" x14ac:dyDescent="0.15">
      <c r="A92" s="18">
        <v>45.5</v>
      </c>
      <c r="B92" s="18">
        <v>90</v>
      </c>
      <c r="D92">
        <v>730.23986816406295</v>
      </c>
      <c r="E92">
        <v>583.15881347656295</v>
      </c>
      <c r="F92">
        <v>476.75338745117199</v>
      </c>
      <c r="G92">
        <v>474.156494140625</v>
      </c>
      <c r="I92" s="19">
        <f t="shared" si="7"/>
        <v>253.48648071289097</v>
      </c>
      <c r="J92" s="19">
        <f t="shared" si="7"/>
        <v>109.00231933593795</v>
      </c>
      <c r="K92" s="19">
        <f t="shared" si="8"/>
        <v>177.18485717773439</v>
      </c>
      <c r="L92" s="20">
        <f t="shared" si="9"/>
        <v>1.6255145602146532</v>
      </c>
      <c r="M92" s="20">
        <f t="shared" si="12"/>
        <v>2.2801894832384781</v>
      </c>
      <c r="P92" s="18">
        <f t="shared" si="10"/>
        <v>-28.702512147283233</v>
      </c>
      <c r="U92" s="18">
        <v>69</v>
      </c>
      <c r="V92" s="20">
        <f t="shared" si="11"/>
        <v>2.2521068461378699</v>
      </c>
    </row>
    <row r="93" spans="1:22" x14ac:dyDescent="0.15">
      <c r="A93" s="18">
        <v>46</v>
      </c>
      <c r="B93" s="18">
        <v>91</v>
      </c>
      <c r="D93">
        <v>732.23522949218795</v>
      </c>
      <c r="E93">
        <v>581.80157470703102</v>
      </c>
      <c r="F93">
        <v>477.60021972656301</v>
      </c>
      <c r="G93">
        <v>474.99655151367199</v>
      </c>
      <c r="I93" s="19">
        <f t="shared" si="7"/>
        <v>254.63500976562494</v>
      </c>
      <c r="J93" s="19">
        <f t="shared" si="7"/>
        <v>106.80502319335903</v>
      </c>
      <c r="K93" s="19">
        <f t="shared" si="8"/>
        <v>179.87149353027363</v>
      </c>
      <c r="L93" s="20">
        <f t="shared" si="9"/>
        <v>1.6841108044575355</v>
      </c>
      <c r="M93" s="20">
        <f t="shared" si="12"/>
        <v>2.3459799574046989</v>
      </c>
      <c r="P93" s="18">
        <f t="shared" si="10"/>
        <v>-26.645360508276216</v>
      </c>
      <c r="U93" s="18">
        <v>69.5</v>
      </c>
      <c r="V93" s="20">
        <f t="shared" si="11"/>
        <v>2.2609482975300565</v>
      </c>
    </row>
    <row r="94" spans="1:22" x14ac:dyDescent="0.15">
      <c r="A94" s="18">
        <v>46.5</v>
      </c>
      <c r="B94" s="18">
        <v>92</v>
      </c>
      <c r="D94">
        <v>729.28118896484398</v>
      </c>
      <c r="E94">
        <v>579.09326171875</v>
      </c>
      <c r="F94">
        <v>477.85479736328102</v>
      </c>
      <c r="G94">
        <v>475.41744995117199</v>
      </c>
      <c r="I94" s="19">
        <f t="shared" si="7"/>
        <v>251.42639160156295</v>
      </c>
      <c r="J94" s="19">
        <f t="shared" si="7"/>
        <v>103.67581176757801</v>
      </c>
      <c r="K94" s="19">
        <f t="shared" si="8"/>
        <v>178.85332336425836</v>
      </c>
      <c r="L94" s="20">
        <f t="shared" si="9"/>
        <v>1.7251210317524632</v>
      </c>
      <c r="M94" s="20">
        <f t="shared" si="12"/>
        <v>2.3941844146229654</v>
      </c>
      <c r="P94" s="18">
        <f t="shared" si="10"/>
        <v>-25.138092481548497</v>
      </c>
      <c r="U94" s="18">
        <v>70</v>
      </c>
      <c r="V94" s="20">
        <f t="shared" si="11"/>
        <v>2.2050653542636347</v>
      </c>
    </row>
    <row r="95" spans="1:22" x14ac:dyDescent="0.15">
      <c r="A95" s="18">
        <v>47</v>
      </c>
      <c r="B95" s="18">
        <v>93</v>
      </c>
      <c r="D95">
        <v>723.43719482421898</v>
      </c>
      <c r="E95">
        <v>577.75164794921898</v>
      </c>
      <c r="F95">
        <v>477.12225341796898</v>
      </c>
      <c r="G95">
        <v>474.655029296875</v>
      </c>
      <c r="I95" s="19">
        <f t="shared" si="7"/>
        <v>246.31494140625</v>
      </c>
      <c r="J95" s="19">
        <f t="shared" si="7"/>
        <v>103.09661865234398</v>
      </c>
      <c r="K95" s="19">
        <f t="shared" si="8"/>
        <v>174.1473083496092</v>
      </c>
      <c r="L95" s="20">
        <f t="shared" si="9"/>
        <v>1.6891660524469572</v>
      </c>
      <c r="M95" s="20">
        <f t="shared" si="12"/>
        <v>2.3654236652407983</v>
      </c>
      <c r="P95" s="18">
        <f t="shared" si="10"/>
        <v>-26.037390191139604</v>
      </c>
      <c r="U95" s="18">
        <v>70.5</v>
      </c>
      <c r="V95" s="20">
        <f t="shared" si="11"/>
        <v>2.2404881772545457</v>
      </c>
    </row>
    <row r="96" spans="1:22" x14ac:dyDescent="0.15">
      <c r="A96" s="18">
        <v>47.5</v>
      </c>
      <c r="B96" s="18">
        <v>94</v>
      </c>
      <c r="D96">
        <v>722.08258056640602</v>
      </c>
      <c r="E96">
        <v>577.21728515625</v>
      </c>
      <c r="F96">
        <v>476.91412353515602</v>
      </c>
      <c r="G96">
        <v>474.22219848632801</v>
      </c>
      <c r="I96" s="19">
        <f t="shared" si="7"/>
        <v>245.16845703125</v>
      </c>
      <c r="J96" s="19">
        <f t="shared" si="7"/>
        <v>102.99508666992199</v>
      </c>
      <c r="K96" s="19">
        <f t="shared" si="8"/>
        <v>173.07189636230461</v>
      </c>
      <c r="L96" s="20">
        <f t="shared" si="9"/>
        <v>1.680389831769008</v>
      </c>
      <c r="M96" s="20">
        <f t="shared" si="12"/>
        <v>2.3638416744861876</v>
      </c>
      <c r="P96" s="18">
        <f t="shared" si="10"/>
        <v>-26.0868562409741</v>
      </c>
      <c r="U96" s="18">
        <v>71</v>
      </c>
      <c r="V96" s="20">
        <f t="shared" si="11"/>
        <v>2.205256481766154</v>
      </c>
    </row>
    <row r="97" spans="1:22" x14ac:dyDescent="0.15">
      <c r="A97" s="18">
        <v>48</v>
      </c>
      <c r="B97" s="18">
        <v>95</v>
      </c>
      <c r="D97">
        <v>722.46893310546898</v>
      </c>
      <c r="E97">
        <v>575.52673339843795</v>
      </c>
      <c r="F97">
        <v>477.94705200195301</v>
      </c>
      <c r="G97">
        <v>475.07379150390602</v>
      </c>
      <c r="I97" s="19">
        <f t="shared" si="7"/>
        <v>244.52188110351597</v>
      </c>
      <c r="J97" s="19">
        <f t="shared" si="7"/>
        <v>100.45294189453193</v>
      </c>
      <c r="K97" s="19">
        <f t="shared" si="8"/>
        <v>174.20482177734362</v>
      </c>
      <c r="L97" s="20">
        <f t="shared" si="9"/>
        <v>1.7341933296512675</v>
      </c>
      <c r="M97" s="20">
        <f t="shared" si="12"/>
        <v>2.4248394022917861</v>
      </c>
      <c r="P97" s="18">
        <f t="shared" si="10"/>
        <v>-24.179565294659294</v>
      </c>
      <c r="U97" s="18">
        <v>71.5</v>
      </c>
      <c r="V97" s="20">
        <f t="shared" si="11"/>
        <v>2.1627833837482924</v>
      </c>
    </row>
    <row r="98" spans="1:22" x14ac:dyDescent="0.15">
      <c r="A98" s="18">
        <v>48.5</v>
      </c>
      <c r="B98" s="18">
        <v>96</v>
      </c>
      <c r="D98">
        <v>724.400390625</v>
      </c>
      <c r="E98">
        <v>575.15264892578102</v>
      </c>
      <c r="F98">
        <v>477.57192993164102</v>
      </c>
      <c r="G98">
        <v>475.14242553710898</v>
      </c>
      <c r="I98" s="19">
        <f t="shared" si="7"/>
        <v>246.82846069335898</v>
      </c>
      <c r="J98" s="19">
        <f t="shared" si="7"/>
        <v>100.01022338867205</v>
      </c>
      <c r="K98" s="19">
        <f t="shared" si="8"/>
        <v>176.82130432128855</v>
      </c>
      <c r="L98" s="20">
        <f t="shared" si="9"/>
        <v>1.7680322903999905</v>
      </c>
      <c r="M98" s="20">
        <f t="shared" si="12"/>
        <v>2.4658725929638479</v>
      </c>
      <c r="P98" s="18">
        <f t="shared" si="10"/>
        <v>-22.89653007543512</v>
      </c>
      <c r="U98" s="18">
        <v>72</v>
      </c>
      <c r="V98" s="20">
        <f t="shared" si="11"/>
        <v>2.1524932243626145</v>
      </c>
    </row>
    <row r="99" spans="1:22" x14ac:dyDescent="0.15">
      <c r="A99" s="18">
        <v>49</v>
      </c>
      <c r="B99" s="18">
        <v>97</v>
      </c>
      <c r="D99">
        <v>731.41387939453102</v>
      </c>
      <c r="E99">
        <v>577.71588134765602</v>
      </c>
      <c r="F99">
        <v>476.96417236328102</v>
      </c>
      <c r="G99">
        <v>474.486328125</v>
      </c>
      <c r="I99" s="19">
        <f t="shared" si="7"/>
        <v>254.44970703125</v>
      </c>
      <c r="J99" s="19">
        <f t="shared" si="7"/>
        <v>103.22955322265602</v>
      </c>
      <c r="K99" s="19">
        <f t="shared" si="8"/>
        <v>182.18901977539079</v>
      </c>
      <c r="L99" s="20">
        <f t="shared" si="9"/>
        <v>1.7648920690611432</v>
      </c>
      <c r="M99" s="20">
        <f t="shared" si="12"/>
        <v>2.4699266015483392</v>
      </c>
      <c r="P99" s="18">
        <f t="shared" si="10"/>
        <v>-22.769768404998388</v>
      </c>
      <c r="U99" s="18">
        <v>72.5</v>
      </c>
      <c r="V99" s="20">
        <f t="shared" si="11"/>
        <v>2.1314362562939739</v>
      </c>
    </row>
    <row r="100" spans="1:22" x14ac:dyDescent="0.15">
      <c r="A100" s="18">
        <v>49.5</v>
      </c>
      <c r="B100" s="18">
        <v>98</v>
      </c>
      <c r="D100">
        <v>735.41058349609398</v>
      </c>
      <c r="E100">
        <v>578.89886474609398</v>
      </c>
      <c r="F100">
        <v>478.00198364257801</v>
      </c>
      <c r="G100">
        <v>475.35757446289102</v>
      </c>
      <c r="I100" s="19">
        <f t="shared" si="7"/>
        <v>257.40859985351597</v>
      </c>
      <c r="J100" s="19">
        <f t="shared" si="7"/>
        <v>103.54129028320295</v>
      </c>
      <c r="K100" s="19">
        <f t="shared" si="8"/>
        <v>184.92969665527391</v>
      </c>
      <c r="L100" s="20">
        <f t="shared" si="9"/>
        <v>1.7860478283538856</v>
      </c>
      <c r="M100" s="20">
        <f t="shared" si="12"/>
        <v>2.4982765907644202</v>
      </c>
      <c r="P100" s="18">
        <f t="shared" si="10"/>
        <v>-21.883314438511608</v>
      </c>
      <c r="U100" s="18">
        <v>73</v>
      </c>
      <c r="V100" s="20">
        <f t="shared" si="11"/>
        <v>2.1343879683043521</v>
      </c>
    </row>
    <row r="101" spans="1:22" x14ac:dyDescent="0.15">
      <c r="A101" s="18">
        <v>50</v>
      </c>
      <c r="B101" s="18">
        <v>99</v>
      </c>
      <c r="D101">
        <v>737.06683349609398</v>
      </c>
      <c r="E101">
        <v>580.81115722656295</v>
      </c>
      <c r="F101">
        <v>477.81112670898398</v>
      </c>
      <c r="G101">
        <v>475.33157348632801</v>
      </c>
      <c r="I101" s="19">
        <f t="shared" si="7"/>
        <v>259.25570678711</v>
      </c>
      <c r="J101" s="19">
        <f t="shared" si="7"/>
        <v>105.47958374023494</v>
      </c>
      <c r="K101" s="19">
        <f t="shared" si="8"/>
        <v>185.41999816894554</v>
      </c>
      <c r="L101" s="20">
        <f t="shared" si="9"/>
        <v>1.7578757101050022</v>
      </c>
      <c r="M101" s="20">
        <f t="shared" si="12"/>
        <v>2.4772987024388757</v>
      </c>
      <c r="P101" s="18">
        <f t="shared" si="10"/>
        <v>-22.539255863143524</v>
      </c>
      <c r="U101" s="18">
        <v>73.5</v>
      </c>
      <c r="V101" s="20">
        <f t="shared" si="11"/>
        <v>2.1757990696944929</v>
      </c>
    </row>
    <row r="102" spans="1:22" x14ac:dyDescent="0.15">
      <c r="A102" s="18">
        <v>50.5</v>
      </c>
      <c r="B102" s="18">
        <v>100</v>
      </c>
      <c r="D102">
        <v>740.18511962890602</v>
      </c>
      <c r="E102">
        <v>584.18835449218795</v>
      </c>
      <c r="F102">
        <v>477.45965576171898</v>
      </c>
      <c r="G102">
        <v>474.95806884765602</v>
      </c>
      <c r="I102" s="19">
        <f t="shared" si="7"/>
        <v>262.72546386718705</v>
      </c>
      <c r="J102" s="19">
        <f t="shared" si="7"/>
        <v>109.23028564453193</v>
      </c>
      <c r="K102" s="19">
        <f t="shared" si="8"/>
        <v>186.2642639160147</v>
      </c>
      <c r="L102" s="20">
        <f t="shared" si="9"/>
        <v>1.705243768401141</v>
      </c>
      <c r="M102" s="20">
        <f t="shared" si="12"/>
        <v>2.431860990658353</v>
      </c>
      <c r="P102" s="18">
        <f t="shared" si="10"/>
        <v>-23.960012658813842</v>
      </c>
      <c r="U102" s="18">
        <v>74</v>
      </c>
      <c r="V102" s="20">
        <f t="shared" si="11"/>
        <v>2.1443071185151878</v>
      </c>
    </row>
    <row r="103" spans="1:22" x14ac:dyDescent="0.15">
      <c r="A103" s="18">
        <v>51</v>
      </c>
      <c r="B103" s="18">
        <v>101</v>
      </c>
      <c r="D103">
        <v>738.38958740234398</v>
      </c>
      <c r="E103">
        <v>583.74401855468795</v>
      </c>
      <c r="F103">
        <v>478.27462768554699</v>
      </c>
      <c r="G103">
        <v>475.72021484375</v>
      </c>
      <c r="I103" s="19">
        <f t="shared" si="7"/>
        <v>260.11495971679699</v>
      </c>
      <c r="J103" s="19">
        <f t="shared" si="7"/>
        <v>108.02380371093795</v>
      </c>
      <c r="K103" s="19">
        <f t="shared" si="8"/>
        <v>184.49829711914043</v>
      </c>
      <c r="L103" s="20">
        <f t="shared" si="9"/>
        <v>1.7079411276133303</v>
      </c>
      <c r="M103" s="20">
        <f t="shared" si="12"/>
        <v>2.4417525797938811</v>
      </c>
      <c r="P103" s="18">
        <f t="shared" si="10"/>
        <v>-23.650720180527021</v>
      </c>
      <c r="U103" s="18">
        <v>74.5</v>
      </c>
      <c r="V103" s="20">
        <f t="shared" si="11"/>
        <v>2.1649323178263202</v>
      </c>
    </row>
    <row r="104" spans="1:22" x14ac:dyDescent="0.15">
      <c r="A104" s="18">
        <v>51.5</v>
      </c>
      <c r="B104" s="18">
        <v>102</v>
      </c>
      <c r="D104">
        <v>748.94476318359398</v>
      </c>
      <c r="E104">
        <v>587.08209228515602</v>
      </c>
      <c r="F104">
        <v>478.59927368164102</v>
      </c>
      <c r="G104">
        <v>475.81536865234398</v>
      </c>
      <c r="I104" s="19">
        <f t="shared" si="7"/>
        <v>270.34548950195295</v>
      </c>
      <c r="J104" s="19">
        <f t="shared" si="7"/>
        <v>111.26672363281205</v>
      </c>
      <c r="K104" s="19">
        <f t="shared" si="8"/>
        <v>192.45878295898453</v>
      </c>
      <c r="L104" s="20">
        <f t="shared" si="9"/>
        <v>1.7297065706195498</v>
      </c>
      <c r="M104" s="20">
        <f t="shared" si="12"/>
        <v>2.4707122527234393</v>
      </c>
      <c r="P104" s="18">
        <f t="shared" si="10"/>
        <v>-22.745202483821689</v>
      </c>
      <c r="U104" s="18">
        <v>75</v>
      </c>
      <c r="V104" s="20">
        <f t="shared" si="11"/>
        <v>2.2108310067803258</v>
      </c>
    </row>
    <row r="105" spans="1:22" x14ac:dyDescent="0.15">
      <c r="A105" s="18">
        <v>52</v>
      </c>
      <c r="B105" s="18">
        <v>103</v>
      </c>
      <c r="D105">
        <v>757.54870605468795</v>
      </c>
      <c r="E105">
        <v>590.66998291015602</v>
      </c>
      <c r="F105">
        <v>477.72775268554699</v>
      </c>
      <c r="G105">
        <v>475.07632446289102</v>
      </c>
      <c r="I105" s="19">
        <f t="shared" si="7"/>
        <v>279.82095336914097</v>
      </c>
      <c r="J105" s="19">
        <f t="shared" si="7"/>
        <v>115.593658447265</v>
      </c>
      <c r="K105" s="19">
        <f t="shared" si="8"/>
        <v>198.90539245605547</v>
      </c>
      <c r="L105" s="20">
        <f t="shared" si="9"/>
        <v>1.7207292781272956</v>
      </c>
      <c r="M105" s="20">
        <f t="shared" si="12"/>
        <v>2.4689291901545238</v>
      </c>
      <c r="P105" s="18">
        <f t="shared" si="10"/>
        <v>-22.800955693273092</v>
      </c>
      <c r="V105" s="20"/>
    </row>
    <row r="106" spans="1:22" x14ac:dyDescent="0.15">
      <c r="A106" s="18">
        <v>52.5</v>
      </c>
      <c r="B106" s="18">
        <v>104</v>
      </c>
      <c r="D106">
        <v>749.786865234375</v>
      </c>
      <c r="E106">
        <v>588.35107421875</v>
      </c>
      <c r="F106">
        <v>477.03543090820301</v>
      </c>
      <c r="G106">
        <v>474.55334472656301</v>
      </c>
      <c r="I106" s="19">
        <f t="shared" si="7"/>
        <v>272.75143432617199</v>
      </c>
      <c r="J106" s="19">
        <f t="shared" si="7"/>
        <v>113.79772949218699</v>
      </c>
      <c r="K106" s="19">
        <f t="shared" si="8"/>
        <v>193.09302368164111</v>
      </c>
      <c r="L106" s="20">
        <f t="shared" si="9"/>
        <v>1.6968091063266628</v>
      </c>
      <c r="M106" s="20">
        <f t="shared" si="12"/>
        <v>2.4522032482772298</v>
      </c>
      <c r="P106" s="18">
        <f t="shared" si="10"/>
        <v>-23.323946280935978</v>
      </c>
    </row>
    <row r="107" spans="1:22" x14ac:dyDescent="0.15">
      <c r="A107" s="18">
        <v>53</v>
      </c>
      <c r="B107" s="18">
        <v>105</v>
      </c>
      <c r="D107">
        <v>746.17938232421898</v>
      </c>
      <c r="E107">
        <v>587.00445556640602</v>
      </c>
      <c r="F107">
        <v>478.06384277343801</v>
      </c>
      <c r="G107">
        <v>475.22378540039102</v>
      </c>
      <c r="I107" s="19">
        <f t="shared" si="7"/>
        <v>268.11553955078097</v>
      </c>
      <c r="J107" s="19">
        <f t="shared" si="7"/>
        <v>111.780670166015</v>
      </c>
      <c r="K107" s="19">
        <f t="shared" si="8"/>
        <v>189.86907043457046</v>
      </c>
      <c r="L107" s="20">
        <f t="shared" si="9"/>
        <v>1.698585901771565</v>
      </c>
      <c r="M107" s="20">
        <f t="shared" si="12"/>
        <v>2.4611742736454709</v>
      </c>
      <c r="P107" s="18">
        <f t="shared" si="10"/>
        <v>-23.043438201708209</v>
      </c>
    </row>
    <row r="108" spans="1:22" x14ac:dyDescent="0.15">
      <c r="A108" s="18">
        <v>53.5</v>
      </c>
      <c r="B108" s="18">
        <v>106</v>
      </c>
      <c r="D108">
        <v>744.85833740234398</v>
      </c>
      <c r="E108">
        <v>587.60736083984398</v>
      </c>
      <c r="F108">
        <v>478.41558837890602</v>
      </c>
      <c r="G108">
        <v>475.65982055664102</v>
      </c>
      <c r="I108" s="19">
        <f t="shared" si="7"/>
        <v>266.44274902343795</v>
      </c>
      <c r="J108" s="19">
        <f t="shared" si="7"/>
        <v>111.94754028320295</v>
      </c>
      <c r="K108" s="19">
        <f t="shared" si="8"/>
        <v>188.0794708251959</v>
      </c>
      <c r="L108" s="20">
        <f t="shared" si="9"/>
        <v>1.680067917074334</v>
      </c>
      <c r="M108" s="20">
        <f t="shared" si="12"/>
        <v>2.4498505188715787</v>
      </c>
      <c r="P108" s="18">
        <f t="shared" si="10"/>
        <v>-23.397511963723836</v>
      </c>
    </row>
    <row r="109" spans="1:22" x14ac:dyDescent="0.15">
      <c r="A109" s="18">
        <v>54</v>
      </c>
      <c r="B109" s="18">
        <v>107</v>
      </c>
      <c r="D109">
        <v>742.70477294921898</v>
      </c>
      <c r="E109">
        <v>587.30529785156295</v>
      </c>
      <c r="F109">
        <v>477.29943847656301</v>
      </c>
      <c r="G109">
        <v>474.77435302734398</v>
      </c>
      <c r="I109" s="19">
        <f t="shared" si="7"/>
        <v>265.40533447265597</v>
      </c>
      <c r="J109" s="19">
        <f t="shared" si="7"/>
        <v>112.53094482421898</v>
      </c>
      <c r="K109" s="19">
        <f t="shared" si="8"/>
        <v>186.6336730957027</v>
      </c>
      <c r="L109" s="20">
        <f t="shared" si="9"/>
        <v>1.658509784906163</v>
      </c>
      <c r="M109" s="20">
        <f t="shared" si="12"/>
        <v>2.4354866166267461</v>
      </c>
      <c r="P109" s="18">
        <f t="shared" si="10"/>
        <v>-23.846645754291124</v>
      </c>
    </row>
    <row r="110" spans="1:22" x14ac:dyDescent="0.15">
      <c r="A110" s="18">
        <v>54.5</v>
      </c>
      <c r="B110" s="18">
        <v>108</v>
      </c>
      <c r="D110">
        <v>739.57531738281295</v>
      </c>
      <c r="E110">
        <v>585.46319580078102</v>
      </c>
      <c r="F110">
        <v>477.17401123046898</v>
      </c>
      <c r="G110">
        <v>474.597412109375</v>
      </c>
      <c r="I110" s="19">
        <f t="shared" si="7"/>
        <v>262.40130615234398</v>
      </c>
      <c r="J110" s="19">
        <f t="shared" si="7"/>
        <v>110.86578369140602</v>
      </c>
      <c r="K110" s="19">
        <f t="shared" si="8"/>
        <v>184.79525756835977</v>
      </c>
      <c r="L110" s="20">
        <f t="shared" si="9"/>
        <v>1.6668376068376138</v>
      </c>
      <c r="M110" s="20">
        <f t="shared" si="12"/>
        <v>2.4510086684815358</v>
      </c>
      <c r="P110" s="18">
        <f t="shared" si="10"/>
        <v>-23.361298676032387</v>
      </c>
    </row>
    <row r="111" spans="1:22" x14ac:dyDescent="0.15">
      <c r="A111" s="18">
        <v>55</v>
      </c>
      <c r="B111" s="18">
        <v>109</v>
      </c>
      <c r="D111">
        <v>748.53729248046898</v>
      </c>
      <c r="E111">
        <v>580.26153564453102</v>
      </c>
      <c r="F111">
        <v>478.21450805664102</v>
      </c>
      <c r="G111">
        <v>475.68609619140602</v>
      </c>
      <c r="I111" s="19">
        <f t="shared" si="7"/>
        <v>270.32278442382795</v>
      </c>
      <c r="J111" s="19">
        <f t="shared" si="7"/>
        <v>104.575439453125</v>
      </c>
      <c r="K111" s="19">
        <f t="shared" si="8"/>
        <v>197.11997680664047</v>
      </c>
      <c r="L111" s="20">
        <f t="shared" si="9"/>
        <v>1.8849548023654037</v>
      </c>
      <c r="M111" s="20">
        <f t="shared" si="12"/>
        <v>2.6763200939326643</v>
      </c>
      <c r="P111" s="18">
        <f t="shared" si="10"/>
        <v>-16.316209337068866</v>
      </c>
    </row>
    <row r="112" spans="1:22" x14ac:dyDescent="0.15">
      <c r="A112" s="18">
        <v>55.5</v>
      </c>
      <c r="B112" s="18">
        <v>110</v>
      </c>
      <c r="D112">
        <v>767.12322998046898</v>
      </c>
      <c r="E112">
        <v>581.17999267578102</v>
      </c>
      <c r="F112">
        <v>477.82107543945301</v>
      </c>
      <c r="G112">
        <v>475.16961669921898</v>
      </c>
      <c r="I112" s="19">
        <f t="shared" si="7"/>
        <v>289.30215454101597</v>
      </c>
      <c r="J112" s="19">
        <f t="shared" si="7"/>
        <v>106.01037597656205</v>
      </c>
      <c r="K112" s="19">
        <f t="shared" si="8"/>
        <v>215.09489135742254</v>
      </c>
      <c r="L112" s="20">
        <f t="shared" si="9"/>
        <v>2.0289984765734452</v>
      </c>
      <c r="M112" s="20">
        <f t="shared" si="12"/>
        <v>2.8275579980640448</v>
      </c>
      <c r="P112" s="18">
        <f t="shared" si="10"/>
        <v>-11.587267855695629</v>
      </c>
    </row>
    <row r="113" spans="1:16" x14ac:dyDescent="0.15">
      <c r="A113" s="18">
        <v>56</v>
      </c>
      <c r="B113" s="18">
        <v>111</v>
      </c>
      <c r="D113">
        <v>768.42218017578102</v>
      </c>
      <c r="E113">
        <v>579.66174316406295</v>
      </c>
      <c r="F113">
        <v>477.61203002929699</v>
      </c>
      <c r="G113">
        <v>474.76943969726602</v>
      </c>
      <c r="I113" s="19">
        <f t="shared" si="7"/>
        <v>290.81015014648403</v>
      </c>
      <c r="J113" s="19">
        <f t="shared" si="7"/>
        <v>104.89230346679693</v>
      </c>
      <c r="K113" s="19">
        <f t="shared" si="8"/>
        <v>217.38553771972619</v>
      </c>
      <c r="L113" s="20">
        <f t="shared" si="9"/>
        <v>2.072464142124006</v>
      </c>
      <c r="M113" s="20">
        <f t="shared" si="12"/>
        <v>2.8782178935379443</v>
      </c>
      <c r="P113" s="18">
        <f t="shared" si="10"/>
        <v>-10.003222622296711</v>
      </c>
    </row>
    <row r="114" spans="1:16" x14ac:dyDescent="0.15">
      <c r="A114" s="18">
        <v>56.5</v>
      </c>
      <c r="B114" s="18">
        <v>112</v>
      </c>
      <c r="D114">
        <v>765.82464599609398</v>
      </c>
      <c r="E114">
        <v>577.79016113281295</v>
      </c>
      <c r="F114">
        <v>478.26345825195301</v>
      </c>
      <c r="G114">
        <v>475.57803344726602</v>
      </c>
      <c r="I114" s="19">
        <f t="shared" si="7"/>
        <v>287.56118774414097</v>
      </c>
      <c r="J114" s="19">
        <f t="shared" si="7"/>
        <v>102.21212768554693</v>
      </c>
      <c r="K114" s="19">
        <f t="shared" si="8"/>
        <v>216.01269836425811</v>
      </c>
      <c r="L114" s="20">
        <f t="shared" si="9"/>
        <v>2.1133763992157153</v>
      </c>
      <c r="M114" s="20">
        <f t="shared" si="12"/>
        <v>2.9263243805529924</v>
      </c>
      <c r="P114" s="18">
        <f t="shared" si="10"/>
        <v>-8.499017950358251</v>
      </c>
    </row>
    <row r="115" spans="1:16" x14ac:dyDescent="0.15">
      <c r="A115" s="18">
        <v>57</v>
      </c>
      <c r="B115" s="18">
        <v>113</v>
      </c>
      <c r="D115">
        <v>750.461669921875</v>
      </c>
      <c r="E115">
        <v>572.45440673828102</v>
      </c>
      <c r="F115">
        <v>477.89807128906301</v>
      </c>
      <c r="G115">
        <v>474.99084472656301</v>
      </c>
      <c r="I115" s="19">
        <f t="shared" si="7"/>
        <v>272.56359863281199</v>
      </c>
      <c r="J115" s="19">
        <f t="shared" si="7"/>
        <v>97.463562011718011</v>
      </c>
      <c r="K115" s="19">
        <f t="shared" si="8"/>
        <v>204.3391052246094</v>
      </c>
      <c r="L115" s="20">
        <f t="shared" si="9"/>
        <v>2.0965692306632686</v>
      </c>
      <c r="M115" s="20">
        <f t="shared" si="12"/>
        <v>2.9167114419238844</v>
      </c>
      <c r="P115" s="18">
        <f t="shared" si="10"/>
        <v>-8.7995975206860262</v>
      </c>
    </row>
    <row r="116" spans="1:16" x14ac:dyDescent="0.15">
      <c r="A116" s="18">
        <v>57.5</v>
      </c>
      <c r="B116" s="18">
        <v>114</v>
      </c>
      <c r="D116">
        <v>746.02239990234398</v>
      </c>
      <c r="E116">
        <v>570.79895019531295</v>
      </c>
      <c r="F116">
        <v>477.22723388671898</v>
      </c>
      <c r="G116">
        <v>474.42727661132801</v>
      </c>
      <c r="I116" s="19">
        <f t="shared" si="7"/>
        <v>268.795166015625</v>
      </c>
      <c r="J116" s="19">
        <f t="shared" si="7"/>
        <v>96.371673583984943</v>
      </c>
      <c r="K116" s="19">
        <f t="shared" si="8"/>
        <v>201.33499450683553</v>
      </c>
      <c r="L116" s="20">
        <f t="shared" si="9"/>
        <v>2.089151168796278</v>
      </c>
      <c r="M116" s="20">
        <f t="shared" si="12"/>
        <v>2.9164876099802326</v>
      </c>
      <c r="P116" s="18">
        <f t="shared" si="10"/>
        <v>-8.8065963492486876</v>
      </c>
    </row>
    <row r="117" spans="1:16" x14ac:dyDescent="0.15">
      <c r="A117" s="18">
        <v>58</v>
      </c>
      <c r="B117" s="18">
        <v>115</v>
      </c>
      <c r="D117">
        <v>744.10485839843795</v>
      </c>
      <c r="E117">
        <v>570.37658691406295</v>
      </c>
      <c r="F117">
        <v>477.53106689453102</v>
      </c>
      <c r="G117">
        <v>474.84814453125</v>
      </c>
      <c r="I117" s="19">
        <f t="shared" si="7"/>
        <v>266.57379150390693</v>
      </c>
      <c r="J117" s="19">
        <f t="shared" si="7"/>
        <v>95.528442382812955</v>
      </c>
      <c r="K117" s="19">
        <f t="shared" si="8"/>
        <v>199.70388183593786</v>
      </c>
      <c r="L117" s="20">
        <f t="shared" si="9"/>
        <v>2.0905175134716494</v>
      </c>
      <c r="M117" s="20">
        <f t="shared" si="12"/>
        <v>2.9250481845789427</v>
      </c>
      <c r="P117" s="18">
        <f t="shared" si="10"/>
        <v>-8.5389223388427826</v>
      </c>
    </row>
    <row r="118" spans="1:16" x14ac:dyDescent="0.15">
      <c r="A118" s="18">
        <v>58.5</v>
      </c>
      <c r="B118" s="18">
        <v>116</v>
      </c>
      <c r="D118">
        <v>752.931640625</v>
      </c>
      <c r="E118">
        <v>572.920654296875</v>
      </c>
      <c r="F118">
        <v>477.583740234375</v>
      </c>
      <c r="G118">
        <v>474.81365966796898</v>
      </c>
      <c r="I118" s="19">
        <f t="shared" si="7"/>
        <v>275.347900390625</v>
      </c>
      <c r="J118" s="19">
        <f t="shared" si="7"/>
        <v>98.106994628906023</v>
      </c>
      <c r="K118" s="19">
        <f t="shared" si="8"/>
        <v>206.6730041503908</v>
      </c>
      <c r="L118" s="20">
        <f t="shared" si="9"/>
        <v>2.1066082488016318</v>
      </c>
      <c r="M118" s="20">
        <f t="shared" si="12"/>
        <v>2.9483331498322638</v>
      </c>
      <c r="P118" s="18">
        <f t="shared" si="10"/>
        <v>-7.8108427035741723</v>
      </c>
    </row>
    <row r="119" spans="1:16" x14ac:dyDescent="0.15">
      <c r="A119" s="18">
        <v>59</v>
      </c>
      <c r="B119" s="18">
        <v>117</v>
      </c>
      <c r="D119">
        <v>762.05584716796898</v>
      </c>
      <c r="E119">
        <v>576.89666748046898</v>
      </c>
      <c r="F119">
        <v>477.39382934570301</v>
      </c>
      <c r="G119">
        <v>474.66552734375</v>
      </c>
      <c r="I119" s="19">
        <f t="shared" si="7"/>
        <v>284.66201782226597</v>
      </c>
      <c r="J119" s="19">
        <f t="shared" si="7"/>
        <v>102.23114013671898</v>
      </c>
      <c r="K119" s="19">
        <f t="shared" si="8"/>
        <v>213.10021972656267</v>
      </c>
      <c r="L119" s="20">
        <f t="shared" si="9"/>
        <v>2.0844942102922137</v>
      </c>
      <c r="M119" s="20">
        <f t="shared" si="12"/>
        <v>2.9334133412461845</v>
      </c>
      <c r="P119" s="18">
        <f t="shared" si="10"/>
        <v>-8.2773587011482181</v>
      </c>
    </row>
    <row r="120" spans="1:16" x14ac:dyDescent="0.15">
      <c r="A120" s="18">
        <v>59.5</v>
      </c>
      <c r="B120" s="18">
        <v>118</v>
      </c>
      <c r="D120">
        <v>764.63409423828102</v>
      </c>
      <c r="E120">
        <v>577.302978515625</v>
      </c>
      <c r="F120">
        <v>477.86727905273398</v>
      </c>
      <c r="G120">
        <v>474.94174194335898</v>
      </c>
      <c r="I120" s="19">
        <f t="shared" si="7"/>
        <v>286.76681518554705</v>
      </c>
      <c r="J120" s="19">
        <f t="shared" si="7"/>
        <v>102.36123657226602</v>
      </c>
      <c r="K120" s="19">
        <f t="shared" si="8"/>
        <v>215.11394958496084</v>
      </c>
      <c r="L120" s="20">
        <f t="shared" si="9"/>
        <v>2.1015176915442253</v>
      </c>
      <c r="M120" s="20">
        <f t="shared" si="12"/>
        <v>2.9576310524215348</v>
      </c>
      <c r="P120" s="18">
        <f t="shared" si="10"/>
        <v>-7.5201137524114063</v>
      </c>
    </row>
    <row r="121" spans="1:16" x14ac:dyDescent="0.15">
      <c r="A121" s="18">
        <v>60</v>
      </c>
      <c r="B121" s="18">
        <v>119</v>
      </c>
      <c r="D121">
        <v>760.22113037109398</v>
      </c>
      <c r="E121">
        <v>575.70983886718795</v>
      </c>
      <c r="F121">
        <v>478.09078979492199</v>
      </c>
      <c r="G121">
        <v>475.38665771484398</v>
      </c>
      <c r="I121" s="19">
        <f t="shared" si="7"/>
        <v>282.13034057617199</v>
      </c>
      <c r="J121" s="19">
        <f t="shared" si="7"/>
        <v>100.32318115234398</v>
      </c>
      <c r="K121" s="19">
        <f t="shared" si="8"/>
        <v>211.90411376953119</v>
      </c>
      <c r="L121" s="20">
        <f t="shared" si="9"/>
        <v>2.1122148573792527</v>
      </c>
      <c r="M121" s="20">
        <f t="shared" si="12"/>
        <v>2.975522448179901</v>
      </c>
      <c r="P121" s="18">
        <f t="shared" si="10"/>
        <v>-6.9606814854321932</v>
      </c>
    </row>
    <row r="122" spans="1:16" x14ac:dyDescent="0.15">
      <c r="A122" s="18">
        <v>60.5</v>
      </c>
      <c r="B122" s="18">
        <v>120</v>
      </c>
      <c r="D122">
        <v>753.99011230468795</v>
      </c>
      <c r="E122">
        <v>573.53497314453102</v>
      </c>
      <c r="F122">
        <v>477.37960815429699</v>
      </c>
      <c r="G122">
        <v>474.84445190429699</v>
      </c>
      <c r="I122" s="19">
        <f t="shared" si="7"/>
        <v>276.61050415039097</v>
      </c>
      <c r="J122" s="19">
        <f t="shared" si="7"/>
        <v>98.690521240234034</v>
      </c>
      <c r="K122" s="19">
        <f t="shared" si="8"/>
        <v>207.52713928222715</v>
      </c>
      <c r="L122" s="20">
        <f t="shared" si="9"/>
        <v>2.1028072065508834</v>
      </c>
      <c r="M122" s="20">
        <f t="shared" si="12"/>
        <v>2.9733090272748703</v>
      </c>
      <c r="P122" s="18">
        <f t="shared" si="10"/>
        <v>-7.0298912380643452</v>
      </c>
    </row>
    <row r="123" spans="1:16" x14ac:dyDescent="0.15">
      <c r="A123" s="18">
        <v>61</v>
      </c>
      <c r="B123" s="18">
        <v>121</v>
      </c>
      <c r="D123">
        <v>748.34783935546898</v>
      </c>
      <c r="E123">
        <v>571.65185546875</v>
      </c>
      <c r="F123">
        <v>478.11413574218801</v>
      </c>
      <c r="G123">
        <v>475.15740966796898</v>
      </c>
      <c r="I123" s="19">
        <f t="shared" si="7"/>
        <v>270.23370361328097</v>
      </c>
      <c r="J123" s="19">
        <f t="shared" si="7"/>
        <v>96.494445800781023</v>
      </c>
      <c r="K123" s="19">
        <f t="shared" si="8"/>
        <v>202.68759155273426</v>
      </c>
      <c r="L123" s="20">
        <f t="shared" si="9"/>
        <v>2.100510447732876</v>
      </c>
      <c r="M123" s="20">
        <f t="shared" si="12"/>
        <v>2.9782064983802017</v>
      </c>
      <c r="P123" s="18">
        <f t="shared" si="10"/>
        <v>-6.8767559880300073</v>
      </c>
    </row>
    <row r="124" spans="1:16" x14ac:dyDescent="0.15">
      <c r="A124" s="18">
        <v>61.5</v>
      </c>
      <c r="B124" s="18">
        <v>122</v>
      </c>
      <c r="D124">
        <v>743.29724121093795</v>
      </c>
      <c r="E124">
        <v>571.03234863281295</v>
      </c>
      <c r="F124">
        <v>477.49746704101602</v>
      </c>
      <c r="G124">
        <v>474.77581787109398</v>
      </c>
      <c r="I124" s="19">
        <f t="shared" si="7"/>
        <v>265.79977416992193</v>
      </c>
      <c r="J124" s="19">
        <f t="shared" si="7"/>
        <v>96.256530761718977</v>
      </c>
      <c r="K124" s="19">
        <f t="shared" si="8"/>
        <v>198.42020263671867</v>
      </c>
      <c r="L124" s="20">
        <f t="shared" si="9"/>
        <v>2.0613687306880375</v>
      </c>
      <c r="M124" s="20">
        <f t="shared" si="12"/>
        <v>2.9462590112587019</v>
      </c>
      <c r="P124" s="18">
        <f t="shared" si="10"/>
        <v>-7.8756973443136546</v>
      </c>
    </row>
    <row r="125" spans="1:16" x14ac:dyDescent="0.15">
      <c r="A125" s="18">
        <v>62</v>
      </c>
      <c r="B125" s="18">
        <v>123</v>
      </c>
      <c r="D125">
        <v>741.69348144531295</v>
      </c>
      <c r="E125">
        <v>570.90594482421898</v>
      </c>
      <c r="F125">
        <v>477.53677368164102</v>
      </c>
      <c r="G125">
        <v>474.55361938476602</v>
      </c>
      <c r="I125" s="19">
        <f t="shared" si="7"/>
        <v>264.15670776367193</v>
      </c>
      <c r="J125" s="19">
        <f t="shared" si="7"/>
        <v>96.352325439452954</v>
      </c>
      <c r="K125" s="19">
        <f t="shared" si="8"/>
        <v>196.71007995605487</v>
      </c>
      <c r="L125" s="20">
        <f t="shared" si="9"/>
        <v>2.0415706529020512</v>
      </c>
      <c r="M125" s="20">
        <f t="shared" si="12"/>
        <v>2.9336551633960544</v>
      </c>
      <c r="P125" s="18">
        <f t="shared" si="10"/>
        <v>-8.2697973506904585</v>
      </c>
    </row>
    <row r="126" spans="1:16" x14ac:dyDescent="0.15">
      <c r="A126" s="18">
        <v>62.5</v>
      </c>
      <c r="B126" s="18">
        <v>124</v>
      </c>
      <c r="D126">
        <v>745.90460205078102</v>
      </c>
      <c r="E126">
        <v>571.94476318359398</v>
      </c>
      <c r="F126">
        <v>477.840576171875</v>
      </c>
      <c r="G126">
        <v>475.12716674804699</v>
      </c>
      <c r="I126" s="19">
        <f t="shared" si="7"/>
        <v>268.06402587890602</v>
      </c>
      <c r="J126" s="19">
        <f t="shared" si="7"/>
        <v>96.817596435546989</v>
      </c>
      <c r="K126" s="19">
        <f t="shared" si="8"/>
        <v>200.29170837402313</v>
      </c>
      <c r="L126" s="20">
        <f t="shared" si="9"/>
        <v>2.0687531579795051</v>
      </c>
      <c r="M126" s="20">
        <f t="shared" si="12"/>
        <v>2.968031898396847</v>
      </c>
      <c r="P126" s="18">
        <f t="shared" si="10"/>
        <v>-7.1948977144312654</v>
      </c>
    </row>
    <row r="127" spans="1:16" x14ac:dyDescent="0.15">
      <c r="A127" s="18">
        <v>63</v>
      </c>
      <c r="B127" s="18">
        <v>125</v>
      </c>
      <c r="D127">
        <v>751.06311035156295</v>
      </c>
      <c r="E127">
        <v>575.248046875</v>
      </c>
      <c r="F127">
        <v>477.659423828125</v>
      </c>
      <c r="G127">
        <v>475.29718017578102</v>
      </c>
      <c r="I127" s="19">
        <f t="shared" si="7"/>
        <v>273.40368652343795</v>
      </c>
      <c r="J127" s="19">
        <f t="shared" si="7"/>
        <v>99.950866699218977</v>
      </c>
      <c r="K127" s="19">
        <f t="shared" si="8"/>
        <v>203.43807983398466</v>
      </c>
      <c r="L127" s="20">
        <f t="shared" si="9"/>
        <v>2.0353808481339994</v>
      </c>
      <c r="M127" s="20">
        <f t="shared" si="12"/>
        <v>2.9418538184746801</v>
      </c>
      <c r="P127" s="18">
        <f t="shared" si="10"/>
        <v>-8.0134399228653272</v>
      </c>
    </row>
    <row r="128" spans="1:16" x14ac:dyDescent="0.15">
      <c r="A128" s="18">
        <v>63.5</v>
      </c>
      <c r="B128" s="18">
        <v>126</v>
      </c>
      <c r="D128">
        <v>760.10052490234398</v>
      </c>
      <c r="E128">
        <v>578.13751220703102</v>
      </c>
      <c r="F128">
        <v>477.23492431640602</v>
      </c>
      <c r="G128">
        <v>474.40231323242199</v>
      </c>
      <c r="I128" s="19">
        <f t="shared" si="7"/>
        <v>282.86560058593795</v>
      </c>
      <c r="J128" s="19">
        <f t="shared" si="7"/>
        <v>103.73519897460903</v>
      </c>
      <c r="K128" s="19">
        <f t="shared" si="8"/>
        <v>210.25096130371162</v>
      </c>
      <c r="L128" s="20">
        <f t="shared" si="9"/>
        <v>2.0268044345793768</v>
      </c>
      <c r="M128" s="20">
        <f t="shared" si="12"/>
        <v>2.9404716348433961</v>
      </c>
      <c r="P128" s="18">
        <f t="shared" si="10"/>
        <v>-8.0566583577305426</v>
      </c>
    </row>
    <row r="129" spans="1:16" x14ac:dyDescent="0.15">
      <c r="A129" s="18">
        <v>64</v>
      </c>
      <c r="B129" s="18">
        <v>127</v>
      </c>
      <c r="D129">
        <v>760.95867919921898</v>
      </c>
      <c r="E129">
        <v>578.27325439453102</v>
      </c>
      <c r="F129">
        <v>477.56475830078102</v>
      </c>
      <c r="G129">
        <v>474.50332641601602</v>
      </c>
      <c r="I129" s="19">
        <f t="shared" si="7"/>
        <v>283.39392089843795</v>
      </c>
      <c r="J129" s="19">
        <f t="shared" si="7"/>
        <v>103.769927978515</v>
      </c>
      <c r="K129" s="19">
        <f t="shared" si="8"/>
        <v>210.75497131347745</v>
      </c>
      <c r="L129" s="20">
        <f t="shared" si="9"/>
        <v>2.0309831125363518</v>
      </c>
      <c r="M129" s="20">
        <f t="shared" si="12"/>
        <v>2.9518445427237099</v>
      </c>
      <c r="P129" s="18">
        <f t="shared" si="10"/>
        <v>-7.7010476651072706</v>
      </c>
    </row>
    <row r="130" spans="1:16" x14ac:dyDescent="0.15">
      <c r="A130" s="18">
        <v>64.5</v>
      </c>
      <c r="B130" s="18">
        <v>128</v>
      </c>
      <c r="D130">
        <v>759.29431152343795</v>
      </c>
      <c r="E130">
        <v>579.566650390625</v>
      </c>
      <c r="F130">
        <v>478.14813232421898</v>
      </c>
      <c r="G130">
        <v>475.30502319335898</v>
      </c>
      <c r="I130" s="19">
        <f t="shared" ref="I130:J152" si="13">D130-F130</f>
        <v>281.14617919921898</v>
      </c>
      <c r="J130" s="19">
        <f t="shared" si="13"/>
        <v>104.26162719726602</v>
      </c>
      <c r="K130" s="19">
        <f t="shared" ref="K130:K152" si="14">I130-0.7*J130</f>
        <v>208.16304016113276</v>
      </c>
      <c r="L130" s="20">
        <f t="shared" ref="L130:L152" si="15">K130/J130</f>
        <v>1.9965450929255328</v>
      </c>
      <c r="M130" s="20">
        <f t="shared" si="12"/>
        <v>2.9246007530362297</v>
      </c>
      <c r="P130" s="18">
        <f t="shared" si="10"/>
        <v>-8.55291273096414</v>
      </c>
    </row>
    <row r="131" spans="1:16" x14ac:dyDescent="0.15">
      <c r="A131" s="18">
        <v>65</v>
      </c>
      <c r="B131" s="18">
        <v>129</v>
      </c>
      <c r="D131">
        <v>749.90350341796898</v>
      </c>
      <c r="E131">
        <v>576.04949951171898</v>
      </c>
      <c r="F131">
        <v>476.98181152343801</v>
      </c>
      <c r="G131">
        <v>474.38253784179699</v>
      </c>
      <c r="I131" s="19">
        <f t="shared" si="13"/>
        <v>272.92169189453097</v>
      </c>
      <c r="J131" s="19">
        <f t="shared" si="13"/>
        <v>101.66696166992199</v>
      </c>
      <c r="K131" s="19">
        <f t="shared" si="14"/>
        <v>201.75481872558558</v>
      </c>
      <c r="L131" s="20">
        <f t="shared" si="15"/>
        <v>1.984467868535452</v>
      </c>
      <c r="M131" s="20">
        <f t="shared" si="12"/>
        <v>2.9197177585694876</v>
      </c>
      <c r="P131" s="18">
        <f t="shared" si="10"/>
        <v>-8.7055953221420328</v>
      </c>
    </row>
    <row r="132" spans="1:16" x14ac:dyDescent="0.15">
      <c r="A132" s="18">
        <v>65.5</v>
      </c>
      <c r="B132" s="18">
        <v>130</v>
      </c>
      <c r="D132">
        <v>755.69842529296898</v>
      </c>
      <c r="E132">
        <v>576.57916259765602</v>
      </c>
      <c r="F132">
        <v>478.00689697265602</v>
      </c>
      <c r="G132">
        <v>475.10870361328102</v>
      </c>
      <c r="I132" s="19">
        <f t="shared" si="13"/>
        <v>277.69152832031295</v>
      </c>
      <c r="J132" s="19">
        <f t="shared" si="13"/>
        <v>101.470458984375</v>
      </c>
      <c r="K132" s="19">
        <f t="shared" si="14"/>
        <v>206.66220703125046</v>
      </c>
      <c r="L132" s="20">
        <f t="shared" si="15"/>
        <v>2.0366736200835898</v>
      </c>
      <c r="M132" s="20">
        <f t="shared" si="12"/>
        <v>2.9791177400409641</v>
      </c>
      <c r="P132" s="18">
        <f t="shared" si="10"/>
        <v>-6.8482630747363178</v>
      </c>
    </row>
    <row r="133" spans="1:16" x14ac:dyDescent="0.15">
      <c r="A133" s="18">
        <v>66</v>
      </c>
      <c r="B133" s="18">
        <v>131</v>
      </c>
      <c r="D133">
        <v>762.71405029296898</v>
      </c>
      <c r="E133">
        <v>578.45745849609398</v>
      </c>
      <c r="F133">
        <v>477.80264282226602</v>
      </c>
      <c r="G133">
        <v>475.13339233398398</v>
      </c>
      <c r="I133" s="19">
        <f t="shared" si="13"/>
        <v>284.91140747070295</v>
      </c>
      <c r="J133" s="19">
        <f t="shared" si="13"/>
        <v>103.32406616211</v>
      </c>
      <c r="K133" s="19">
        <f t="shared" si="14"/>
        <v>212.58456115722595</v>
      </c>
      <c r="L133" s="20">
        <f t="shared" si="15"/>
        <v>2.0574544639357497</v>
      </c>
      <c r="M133" s="20">
        <f t="shared" si="12"/>
        <v>3.0070928138164628</v>
      </c>
      <c r="P133" s="18">
        <f t="shared" si="10"/>
        <v>-5.9735320502537936</v>
      </c>
    </row>
    <row r="134" spans="1:16" x14ac:dyDescent="0.15">
      <c r="A134" s="18">
        <v>66.5</v>
      </c>
      <c r="B134" s="18">
        <v>132</v>
      </c>
      <c r="D134">
        <v>763.23614501953102</v>
      </c>
      <c r="E134">
        <v>576.42620849609398</v>
      </c>
      <c r="F134">
        <v>477.33740234375</v>
      </c>
      <c r="G134">
        <v>474.70135498046898</v>
      </c>
      <c r="I134" s="19">
        <f t="shared" si="13"/>
        <v>285.89874267578102</v>
      </c>
      <c r="J134" s="19">
        <f t="shared" si="13"/>
        <v>101.724853515625</v>
      </c>
      <c r="K134" s="19">
        <f t="shared" si="14"/>
        <v>214.69134521484352</v>
      </c>
      <c r="L134" s="20">
        <f t="shared" si="15"/>
        <v>2.110510242040966</v>
      </c>
      <c r="M134" s="20">
        <f t="shared" si="12"/>
        <v>3.0673428218450178</v>
      </c>
      <c r="P134" s="18">
        <f t="shared" ref="P134:P152" si="16">(M134-$O$2)/$O$2*100</f>
        <v>-4.0896209774595329</v>
      </c>
    </row>
    <row r="135" spans="1:16" x14ac:dyDescent="0.15">
      <c r="A135" s="18">
        <v>67</v>
      </c>
      <c r="B135" s="18">
        <v>133</v>
      </c>
      <c r="D135">
        <v>766.88073730468795</v>
      </c>
      <c r="E135">
        <v>575.17663574218795</v>
      </c>
      <c r="F135">
        <v>477.91943359375</v>
      </c>
      <c r="G135">
        <v>475.35507202148398</v>
      </c>
      <c r="I135" s="19">
        <f t="shared" si="13"/>
        <v>288.96130371093795</v>
      </c>
      <c r="J135" s="19">
        <f t="shared" si="13"/>
        <v>99.821563720703978</v>
      </c>
      <c r="K135" s="19">
        <f t="shared" si="14"/>
        <v>219.08620910644518</v>
      </c>
      <c r="L135" s="20">
        <f t="shared" si="15"/>
        <v>2.1947783719301177</v>
      </c>
      <c r="M135" s="20">
        <f t="shared" si="12"/>
        <v>3.1588051816575082</v>
      </c>
      <c r="P135" s="18">
        <f t="shared" si="16"/>
        <v>-1.2297549287615837</v>
      </c>
    </row>
    <row r="136" spans="1:16" x14ac:dyDescent="0.15">
      <c r="A136" s="18">
        <v>67.5</v>
      </c>
      <c r="B136" s="18">
        <v>134</v>
      </c>
      <c r="D136">
        <v>769.70520019531295</v>
      </c>
      <c r="E136">
        <v>575.46533203125</v>
      </c>
      <c r="F136">
        <v>477.42248535156301</v>
      </c>
      <c r="G136">
        <v>474.78244018554699</v>
      </c>
      <c r="I136" s="19">
        <f t="shared" si="13"/>
        <v>292.28271484374994</v>
      </c>
      <c r="J136" s="19">
        <f t="shared" si="13"/>
        <v>100.68289184570301</v>
      </c>
      <c r="K136" s="19">
        <f t="shared" si="14"/>
        <v>221.80469055175786</v>
      </c>
      <c r="L136" s="20">
        <f t="shared" si="15"/>
        <v>2.2030027791779614</v>
      </c>
      <c r="M136" s="20">
        <f t="shared" si="12"/>
        <v>3.1742238188286906</v>
      </c>
      <c r="P136" s="18">
        <f t="shared" si="16"/>
        <v>-0.7476414445538978</v>
      </c>
    </row>
    <row r="137" spans="1:16" x14ac:dyDescent="0.15">
      <c r="A137" s="18">
        <v>68</v>
      </c>
      <c r="B137" s="18">
        <v>135</v>
      </c>
      <c r="D137">
        <v>772.84796142578102</v>
      </c>
      <c r="E137">
        <v>574.585693359375</v>
      </c>
      <c r="F137">
        <v>477.72073364257801</v>
      </c>
      <c r="G137">
        <v>474.66616821289102</v>
      </c>
      <c r="I137" s="19">
        <f t="shared" si="13"/>
        <v>295.12722778320301</v>
      </c>
      <c r="J137" s="19">
        <f t="shared" si="13"/>
        <v>99.919525146483977</v>
      </c>
      <c r="K137" s="19">
        <f t="shared" si="14"/>
        <v>225.18356018066424</v>
      </c>
      <c r="L137" s="20">
        <f t="shared" si="15"/>
        <v>2.2536492227173892</v>
      </c>
      <c r="M137" s="20">
        <f t="shared" si="12"/>
        <v>3.2320644922914572</v>
      </c>
      <c r="P137" s="18">
        <f t="shared" si="16"/>
        <v>1.0609340023197205</v>
      </c>
    </row>
    <row r="138" spans="1:16" x14ac:dyDescent="0.15">
      <c r="A138" s="18">
        <v>68.5</v>
      </c>
      <c r="B138" s="18">
        <v>136</v>
      </c>
      <c r="D138">
        <v>778.02087402343795</v>
      </c>
      <c r="E138">
        <v>576.06555175781295</v>
      </c>
      <c r="F138">
        <v>478.31976318359398</v>
      </c>
      <c r="G138">
        <v>475.56927490234398</v>
      </c>
      <c r="I138" s="19">
        <f t="shared" si="13"/>
        <v>299.70111083984398</v>
      </c>
      <c r="J138" s="19">
        <f t="shared" si="13"/>
        <v>100.49627685546898</v>
      </c>
      <c r="K138" s="19">
        <f t="shared" si="14"/>
        <v>229.3537170410157</v>
      </c>
      <c r="L138" s="20">
        <f t="shared" si="15"/>
        <v>2.2822110850023427</v>
      </c>
      <c r="M138" s="20">
        <f t="shared" si="12"/>
        <v>3.2678205844997494</v>
      </c>
      <c r="P138" s="18">
        <f t="shared" si="16"/>
        <v>2.1789636961768388</v>
      </c>
    </row>
    <row r="139" spans="1:16" x14ac:dyDescent="0.15">
      <c r="A139" s="18">
        <v>69</v>
      </c>
      <c r="B139" s="18">
        <v>137</v>
      </c>
      <c r="D139">
        <v>765.97277832031295</v>
      </c>
      <c r="E139">
        <v>572.47894287109398</v>
      </c>
      <c r="F139">
        <v>477.36712646484398</v>
      </c>
      <c r="G139">
        <v>474.71633911132801</v>
      </c>
      <c r="I139" s="19">
        <f t="shared" si="13"/>
        <v>288.60565185546898</v>
      </c>
      <c r="J139" s="19">
        <f t="shared" si="13"/>
        <v>97.762603759765966</v>
      </c>
      <c r="K139" s="19">
        <f t="shared" si="14"/>
        <v>220.17182922363281</v>
      </c>
      <c r="L139" s="20">
        <f t="shared" si="15"/>
        <v>2.2521068461378699</v>
      </c>
      <c r="M139" s="20">
        <f t="shared" si="12"/>
        <v>3.2449105755586154</v>
      </c>
      <c r="P139" s="18">
        <f t="shared" si="16"/>
        <v>1.462608280895195</v>
      </c>
    </row>
    <row r="140" spans="1:16" x14ac:dyDescent="0.15">
      <c r="A140" s="18">
        <v>69.5</v>
      </c>
      <c r="B140" s="18">
        <v>138</v>
      </c>
      <c r="D140">
        <v>748.942626953125</v>
      </c>
      <c r="E140">
        <v>566.37396240234398</v>
      </c>
      <c r="F140">
        <v>477.87615966796898</v>
      </c>
      <c r="G140">
        <v>474.82678222656301</v>
      </c>
      <c r="I140" s="19">
        <f t="shared" si="13"/>
        <v>271.06646728515602</v>
      </c>
      <c r="J140" s="19">
        <f t="shared" si="13"/>
        <v>91.547180175780966</v>
      </c>
      <c r="K140" s="19">
        <f t="shared" si="14"/>
        <v>206.98344116210933</v>
      </c>
      <c r="L140" s="20">
        <f t="shared" si="15"/>
        <v>2.2609482975300565</v>
      </c>
      <c r="M140" s="20">
        <f t="shared" si="12"/>
        <v>3.2609462568741407</v>
      </c>
      <c r="P140" s="18">
        <f t="shared" si="16"/>
        <v>1.9640156429622759</v>
      </c>
    </row>
    <row r="141" spans="1:16" x14ac:dyDescent="0.15">
      <c r="A141" s="18">
        <v>70</v>
      </c>
      <c r="B141" s="18">
        <v>139</v>
      </c>
      <c r="D141">
        <v>746.91680908203102</v>
      </c>
      <c r="E141">
        <v>567.265380859375</v>
      </c>
      <c r="F141">
        <v>477.39300537109398</v>
      </c>
      <c r="G141">
        <v>474.48818969726602</v>
      </c>
      <c r="I141" s="19">
        <f t="shared" si="13"/>
        <v>269.52380371093705</v>
      </c>
      <c r="J141" s="19">
        <f t="shared" si="13"/>
        <v>92.777191162108977</v>
      </c>
      <c r="K141" s="19">
        <f t="shared" si="14"/>
        <v>204.57976989746078</v>
      </c>
      <c r="L141" s="20">
        <f t="shared" si="15"/>
        <v>2.2050653542636347</v>
      </c>
      <c r="M141" s="20">
        <f t="shared" si="12"/>
        <v>3.2122575435310576</v>
      </c>
      <c r="P141" s="18">
        <f t="shared" si="16"/>
        <v>0.44160578463217526</v>
      </c>
    </row>
    <row r="142" spans="1:16" x14ac:dyDescent="0.15">
      <c r="A142" s="18">
        <v>70.5</v>
      </c>
      <c r="B142" s="18">
        <v>140</v>
      </c>
      <c r="D142">
        <v>751.30993652343795</v>
      </c>
      <c r="E142">
        <v>568.06695556640602</v>
      </c>
      <c r="F142">
        <v>477.88186645507801</v>
      </c>
      <c r="G142">
        <v>475.07965087890602</v>
      </c>
      <c r="I142" s="19">
        <f t="shared" si="13"/>
        <v>273.42807006835994</v>
      </c>
      <c r="J142" s="19">
        <f t="shared" si="13"/>
        <v>92.9873046875</v>
      </c>
      <c r="K142" s="19">
        <f t="shared" si="14"/>
        <v>208.33695678710995</v>
      </c>
      <c r="L142" s="20">
        <f t="shared" si="15"/>
        <v>2.2404881772545457</v>
      </c>
      <c r="M142" s="20">
        <f t="shared" si="12"/>
        <v>3.2548745964453074</v>
      </c>
      <c r="P142" s="18">
        <f t="shared" si="16"/>
        <v>1.7741655717937426</v>
      </c>
    </row>
    <row r="143" spans="1:16" x14ac:dyDescent="0.15">
      <c r="A143" s="18">
        <v>71</v>
      </c>
      <c r="B143" s="18">
        <v>141</v>
      </c>
      <c r="D143">
        <v>752.92034912109398</v>
      </c>
      <c r="E143">
        <v>570.11041259765602</v>
      </c>
      <c r="F143">
        <v>478.08679199218801</v>
      </c>
      <c r="G143">
        <v>475.51168823242199</v>
      </c>
      <c r="I143" s="19">
        <f t="shared" si="13"/>
        <v>274.83355712890597</v>
      </c>
      <c r="J143" s="19">
        <f t="shared" si="13"/>
        <v>94.598724365234034</v>
      </c>
      <c r="K143" s="19">
        <f t="shared" si="14"/>
        <v>208.61445007324215</v>
      </c>
      <c r="L143" s="20">
        <f t="shared" si="15"/>
        <v>2.205256481766154</v>
      </c>
      <c r="M143" s="20">
        <f t="shared" si="12"/>
        <v>3.2268371308802539</v>
      </c>
      <c r="P143" s="18">
        <f t="shared" si="16"/>
        <v>0.89748366652232181</v>
      </c>
    </row>
    <row r="144" spans="1:16" x14ac:dyDescent="0.15">
      <c r="A144" s="18">
        <v>71.5</v>
      </c>
      <c r="B144" s="18">
        <v>142</v>
      </c>
      <c r="D144">
        <v>755.11444091796898</v>
      </c>
      <c r="E144">
        <v>571.55859375</v>
      </c>
      <c r="F144">
        <v>477.21145629882801</v>
      </c>
      <c r="G144">
        <v>474.48419189453102</v>
      </c>
      <c r="I144" s="19">
        <f t="shared" si="13"/>
        <v>277.90298461914097</v>
      </c>
      <c r="J144" s="19">
        <f t="shared" si="13"/>
        <v>97.074401855468977</v>
      </c>
      <c r="K144" s="19">
        <f t="shared" si="14"/>
        <v>209.9509033203127</v>
      </c>
      <c r="L144" s="20">
        <f t="shared" si="15"/>
        <v>2.1627833837482924</v>
      </c>
      <c r="M144" s="20">
        <f t="shared" si="12"/>
        <v>3.1915582627857315</v>
      </c>
      <c r="P144" s="18">
        <f t="shared" si="16"/>
        <v>-0.20562407426701737</v>
      </c>
    </row>
    <row r="145" spans="1:16" x14ac:dyDescent="0.15">
      <c r="A145" s="18">
        <v>72</v>
      </c>
      <c r="B145" s="18">
        <v>143</v>
      </c>
      <c r="D145">
        <v>764.03729248046898</v>
      </c>
      <c r="E145">
        <v>575.90594482421898</v>
      </c>
      <c r="F145">
        <v>478.27288818359398</v>
      </c>
      <c r="G145">
        <v>475.72537231445301</v>
      </c>
      <c r="I145" s="19">
        <f t="shared" si="13"/>
        <v>285.764404296875</v>
      </c>
      <c r="J145" s="19">
        <f t="shared" si="13"/>
        <v>100.18057250976597</v>
      </c>
      <c r="K145" s="19">
        <f t="shared" si="14"/>
        <v>215.63800354003882</v>
      </c>
      <c r="L145" s="20">
        <f t="shared" si="15"/>
        <v>2.1524932243626145</v>
      </c>
      <c r="M145" s="20">
        <f t="shared" si="12"/>
        <v>3.1884623333233924</v>
      </c>
      <c r="P145" s="18">
        <f t="shared" si="16"/>
        <v>-0.30242830692249656</v>
      </c>
    </row>
    <row r="146" spans="1:16" x14ac:dyDescent="0.15">
      <c r="A146" s="18">
        <v>72.5</v>
      </c>
      <c r="B146" s="18">
        <v>144</v>
      </c>
      <c r="D146">
        <v>761.34552001953102</v>
      </c>
      <c r="E146">
        <v>575.10748291015602</v>
      </c>
      <c r="F146">
        <v>477.45074462890602</v>
      </c>
      <c r="G146">
        <v>474.84219360351602</v>
      </c>
      <c r="I146" s="19">
        <f t="shared" si="13"/>
        <v>283.894775390625</v>
      </c>
      <c r="J146" s="19">
        <f t="shared" si="13"/>
        <v>100.26528930664</v>
      </c>
      <c r="K146" s="19">
        <f t="shared" si="14"/>
        <v>213.709072875977</v>
      </c>
      <c r="L146" s="20">
        <f t="shared" si="15"/>
        <v>2.1314362562939739</v>
      </c>
      <c r="M146" s="20">
        <f t="shared" si="12"/>
        <v>3.1745995951780905</v>
      </c>
      <c r="P146" s="18">
        <f t="shared" si="16"/>
        <v>-0.73589158345523797</v>
      </c>
    </row>
    <row r="147" spans="1:16" x14ac:dyDescent="0.15">
      <c r="A147" s="18">
        <v>73</v>
      </c>
      <c r="B147" s="18">
        <v>145</v>
      </c>
      <c r="D147">
        <v>758.90753173828102</v>
      </c>
      <c r="E147">
        <v>573.91027832031295</v>
      </c>
      <c r="F147">
        <v>477.64175415039102</v>
      </c>
      <c r="G147">
        <v>474.67694091796898</v>
      </c>
      <c r="I147" s="19">
        <f t="shared" si="13"/>
        <v>281.26577758789</v>
      </c>
      <c r="J147" s="19">
        <f t="shared" si="13"/>
        <v>99.233337402343977</v>
      </c>
      <c r="K147" s="19">
        <f t="shared" si="14"/>
        <v>211.80244140624922</v>
      </c>
      <c r="L147" s="20">
        <f t="shared" si="15"/>
        <v>2.1343879683043521</v>
      </c>
      <c r="M147" s="20">
        <f t="shared" si="12"/>
        <v>3.184745537111807</v>
      </c>
      <c r="P147" s="18">
        <f t="shared" si="16"/>
        <v>-0.41864594352441803</v>
      </c>
    </row>
    <row r="148" spans="1:16" x14ac:dyDescent="0.15">
      <c r="A148" s="18">
        <v>73.5</v>
      </c>
      <c r="B148" s="18">
        <v>146</v>
      </c>
      <c r="D148">
        <v>765.16735839843795</v>
      </c>
      <c r="E148">
        <v>575.63098144531295</v>
      </c>
      <c r="F148">
        <v>478.64639282226602</v>
      </c>
      <c r="G148">
        <v>475.99920654296898</v>
      </c>
      <c r="I148" s="19">
        <f t="shared" si="13"/>
        <v>286.52096557617193</v>
      </c>
      <c r="J148" s="19">
        <f t="shared" si="13"/>
        <v>99.631774902343977</v>
      </c>
      <c r="K148" s="19">
        <f t="shared" si="14"/>
        <v>216.77872314453117</v>
      </c>
      <c r="L148" s="20">
        <f t="shared" si="15"/>
        <v>2.1757990696944929</v>
      </c>
      <c r="M148" s="20">
        <f t="shared" si="12"/>
        <v>3.233350868425287</v>
      </c>
      <c r="P148" s="18">
        <f t="shared" si="16"/>
        <v>1.1011567063756535</v>
      </c>
    </row>
    <row r="149" spans="1:16" x14ac:dyDescent="0.15">
      <c r="A149" s="18">
        <v>74</v>
      </c>
      <c r="B149" s="18">
        <v>147</v>
      </c>
      <c r="D149">
        <v>767.98516845703102</v>
      </c>
      <c r="E149">
        <v>577.26263427734398</v>
      </c>
      <c r="F149">
        <v>477.99960327148398</v>
      </c>
      <c r="G149">
        <v>475.30966186523398</v>
      </c>
      <c r="I149" s="19">
        <f t="shared" si="13"/>
        <v>289.98556518554705</v>
      </c>
      <c r="J149" s="19">
        <f t="shared" si="13"/>
        <v>101.95297241211</v>
      </c>
      <c r="K149" s="19">
        <f t="shared" si="14"/>
        <v>218.61848449707006</v>
      </c>
      <c r="L149" s="20">
        <f t="shared" si="15"/>
        <v>2.1443071185151878</v>
      </c>
      <c r="M149" s="20">
        <f t="shared" si="12"/>
        <v>3.2090531471693202</v>
      </c>
      <c r="P149" s="18">
        <f t="shared" si="16"/>
        <v>0.34140998408327466</v>
      </c>
    </row>
    <row r="150" spans="1:16" x14ac:dyDescent="0.15">
      <c r="A150" s="18">
        <v>74.5</v>
      </c>
      <c r="B150" s="18">
        <v>148</v>
      </c>
      <c r="D150">
        <v>769.02801513671898</v>
      </c>
      <c r="E150">
        <v>576.075927734375</v>
      </c>
      <c r="F150">
        <v>476.96841430664102</v>
      </c>
      <c r="G150">
        <v>474.13299560546898</v>
      </c>
      <c r="I150" s="19">
        <f t="shared" si="13"/>
        <v>292.05960083007795</v>
      </c>
      <c r="J150" s="19">
        <f t="shared" si="13"/>
        <v>101.94293212890602</v>
      </c>
      <c r="K150" s="19">
        <f t="shared" si="14"/>
        <v>220.69954833984374</v>
      </c>
      <c r="L150" s="20">
        <f t="shared" si="15"/>
        <v>2.1649323178263202</v>
      </c>
      <c r="M150" s="20">
        <f t="shared" si="12"/>
        <v>3.2368725764037913</v>
      </c>
      <c r="P150" s="18">
        <f t="shared" si="16"/>
        <v>1.211274279351044</v>
      </c>
    </row>
    <row r="151" spans="1:16" x14ac:dyDescent="0.15">
      <c r="A151" s="18">
        <v>75</v>
      </c>
      <c r="B151" s="18">
        <v>149</v>
      </c>
      <c r="D151">
        <v>773.76617431640602</v>
      </c>
      <c r="E151">
        <v>576.734130859375</v>
      </c>
      <c r="F151">
        <v>478.08151245117199</v>
      </c>
      <c r="G151">
        <v>475.15328979492199</v>
      </c>
      <c r="I151" s="19">
        <f t="shared" si="13"/>
        <v>295.68466186523403</v>
      </c>
      <c r="J151" s="19">
        <f t="shared" si="13"/>
        <v>101.58084106445301</v>
      </c>
      <c r="K151" s="19">
        <f t="shared" si="14"/>
        <v>224.57807312011693</v>
      </c>
      <c r="L151" s="20">
        <f t="shared" si="15"/>
        <v>2.2108310067803258</v>
      </c>
      <c r="M151" s="20">
        <f t="shared" si="12"/>
        <v>3.2899654952811357</v>
      </c>
      <c r="P151" s="18">
        <f t="shared" si="16"/>
        <v>2.8713958466808207</v>
      </c>
    </row>
    <row r="152" spans="1:16" x14ac:dyDescent="0.15">
      <c r="A152" s="18">
        <v>75.5</v>
      </c>
      <c r="B152" s="18">
        <v>150</v>
      </c>
      <c r="D152">
        <v>781.6396484375</v>
      </c>
      <c r="E152">
        <v>580.09295654296898</v>
      </c>
      <c r="F152">
        <v>478.47930908203102</v>
      </c>
      <c r="G152">
        <v>475.72366333007801</v>
      </c>
      <c r="I152" s="19">
        <f t="shared" si="13"/>
        <v>303.16033935546898</v>
      </c>
      <c r="J152" s="19">
        <f t="shared" si="13"/>
        <v>104.36929321289097</v>
      </c>
      <c r="K152" s="19">
        <f t="shared" si="14"/>
        <v>230.10183410644532</v>
      </c>
      <c r="L152" s="20">
        <f t="shared" si="15"/>
        <v>2.2046890136267088</v>
      </c>
      <c r="M152" s="20">
        <f t="shared" ref="M152:M158" si="17">L152+ABS($N$2)*A152</f>
        <v>3.2910177320508573</v>
      </c>
      <c r="P152" s="18">
        <f t="shared" si="16"/>
        <v>2.9042974273866755</v>
      </c>
    </row>
    <row r="153" spans="1:16" x14ac:dyDescent="0.15">
      <c r="A153" s="18">
        <v>76</v>
      </c>
      <c r="B153" s="18">
        <v>151</v>
      </c>
      <c r="D153">
        <v>786.42236328125</v>
      </c>
      <c r="E153">
        <v>581.73968505859398</v>
      </c>
      <c r="F153">
        <v>477.23812866210898</v>
      </c>
      <c r="G153">
        <v>474.69577026367199</v>
      </c>
      <c r="I153" s="19">
        <f t="shared" ref="I153:I170" si="18">D153-F153</f>
        <v>309.18423461914102</v>
      </c>
      <c r="J153" s="19">
        <f t="shared" ref="J153:J170" si="19">E153-G153</f>
        <v>107.04391479492199</v>
      </c>
      <c r="K153" s="19">
        <f t="shared" ref="K153:K170" si="20">I153-0.7*J153</f>
        <v>234.25349426269565</v>
      </c>
      <c r="L153" s="20">
        <f t="shared" ref="L153:L170" si="21">K153/J153</f>
        <v>2.1883868383502758</v>
      </c>
      <c r="M153" s="20">
        <f t="shared" si="17"/>
        <v>3.2819097866977636</v>
      </c>
      <c r="P153" s="18">
        <f t="shared" ref="P153:P170" si="22">(M153-$O$2)/$O$2*100</f>
        <v>2.6195081026621669</v>
      </c>
    </row>
    <row r="154" spans="1:16" x14ac:dyDescent="0.15">
      <c r="A154" s="18">
        <v>76.5</v>
      </c>
      <c r="B154" s="18">
        <v>152</v>
      </c>
      <c r="D154">
        <v>783.4375</v>
      </c>
      <c r="E154">
        <v>579.55725097656295</v>
      </c>
      <c r="F154">
        <v>477.74209594726602</v>
      </c>
      <c r="G154">
        <v>474.94012451171898</v>
      </c>
      <c r="I154" s="19">
        <f t="shared" si="18"/>
        <v>305.69540405273398</v>
      </c>
      <c r="J154" s="19">
        <f t="shared" si="19"/>
        <v>104.61712646484398</v>
      </c>
      <c r="K154" s="19">
        <f t="shared" si="20"/>
        <v>232.46341552734322</v>
      </c>
      <c r="L154" s="20">
        <f t="shared" si="21"/>
        <v>2.2220397690378286</v>
      </c>
      <c r="M154" s="20">
        <f t="shared" si="17"/>
        <v>3.3227569473086547</v>
      </c>
      <c r="P154" s="18">
        <f t="shared" si="22"/>
        <v>3.8967264912571076</v>
      </c>
    </row>
    <row r="155" spans="1:16" x14ac:dyDescent="0.15">
      <c r="A155" s="18">
        <v>77</v>
      </c>
      <c r="B155" s="18">
        <v>153</v>
      </c>
      <c r="D155">
        <v>780.64617919921898</v>
      </c>
      <c r="E155">
        <v>580.712158203125</v>
      </c>
      <c r="F155">
        <v>478.08361816406301</v>
      </c>
      <c r="G155">
        <v>475.45196533203102</v>
      </c>
      <c r="I155" s="19">
        <f t="shared" si="18"/>
        <v>302.56256103515597</v>
      </c>
      <c r="J155" s="19">
        <f t="shared" si="19"/>
        <v>105.26019287109398</v>
      </c>
      <c r="K155" s="19">
        <f t="shared" si="20"/>
        <v>228.88042602539019</v>
      </c>
      <c r="L155" s="20">
        <f t="shared" si="21"/>
        <v>2.1744252958541193</v>
      </c>
      <c r="M155" s="20">
        <f t="shared" si="17"/>
        <v>3.2823367040482845</v>
      </c>
      <c r="P155" s="18">
        <f t="shared" si="22"/>
        <v>2.6328570523159689</v>
      </c>
    </row>
    <row r="156" spans="1:16" x14ac:dyDescent="0.15">
      <c r="A156" s="18">
        <v>77.5</v>
      </c>
      <c r="B156" s="18">
        <v>154</v>
      </c>
      <c r="D156">
        <v>770.64166259765602</v>
      </c>
      <c r="E156">
        <v>576.30871582031295</v>
      </c>
      <c r="F156">
        <v>477.70492553710898</v>
      </c>
      <c r="G156">
        <v>474.83752441406301</v>
      </c>
      <c r="I156" s="19">
        <f t="shared" si="18"/>
        <v>292.93673706054705</v>
      </c>
      <c r="J156" s="19">
        <f t="shared" si="19"/>
        <v>101.47119140624994</v>
      </c>
      <c r="K156" s="19">
        <f t="shared" si="20"/>
        <v>221.90690307617209</v>
      </c>
      <c r="L156" s="20">
        <f t="shared" si="21"/>
        <v>2.1868956104767299</v>
      </c>
      <c r="M156" s="20">
        <f t="shared" si="17"/>
        <v>3.3020012485942338</v>
      </c>
      <c r="P156" s="18">
        <f t="shared" si="22"/>
        <v>3.2477325423575993</v>
      </c>
    </row>
    <row r="157" spans="1:16" x14ac:dyDescent="0.15">
      <c r="A157" s="18">
        <v>78</v>
      </c>
      <c r="B157" s="18">
        <v>155</v>
      </c>
      <c r="D157">
        <v>761.36236572265602</v>
      </c>
      <c r="E157">
        <v>574.60736083984398</v>
      </c>
      <c r="F157">
        <v>478.21688842773398</v>
      </c>
      <c r="G157">
        <v>475.67254638671898</v>
      </c>
      <c r="I157" s="19">
        <f t="shared" si="18"/>
        <v>283.14547729492205</v>
      </c>
      <c r="J157" s="19">
        <f t="shared" si="19"/>
        <v>98.934814453125</v>
      </c>
      <c r="K157" s="19">
        <f t="shared" si="20"/>
        <v>213.89110717773457</v>
      </c>
      <c r="L157" s="20">
        <f t="shared" si="21"/>
        <v>2.161939741435261</v>
      </c>
      <c r="M157" s="20">
        <f t="shared" si="17"/>
        <v>3.2842396094761037</v>
      </c>
      <c r="P157" s="18">
        <f t="shared" si="22"/>
        <v>2.6923575357723348</v>
      </c>
    </row>
    <row r="158" spans="1:16" x14ac:dyDescent="0.15">
      <c r="A158" s="18">
        <v>78.5</v>
      </c>
      <c r="B158" s="18">
        <v>156</v>
      </c>
      <c r="D158">
        <v>747.27868652343795</v>
      </c>
      <c r="E158">
        <v>571.07824707031295</v>
      </c>
      <c r="F158">
        <v>477.31948852539102</v>
      </c>
      <c r="G158">
        <v>474.75350952148398</v>
      </c>
      <c r="I158" s="19">
        <f t="shared" si="18"/>
        <v>269.95919799804693</v>
      </c>
      <c r="J158" s="19">
        <f t="shared" si="19"/>
        <v>96.324737548828978</v>
      </c>
      <c r="K158" s="19">
        <f t="shared" si="20"/>
        <v>202.53188171386665</v>
      </c>
      <c r="L158" s="20">
        <f t="shared" si="21"/>
        <v>2.1025946902912569</v>
      </c>
      <c r="M158" s="20">
        <f t="shared" si="17"/>
        <v>3.2320887882554379</v>
      </c>
      <c r="P158" s="18">
        <f t="shared" si="22"/>
        <v>1.0616936940951263</v>
      </c>
    </row>
    <row r="159" spans="1:16" x14ac:dyDescent="0.15">
      <c r="A159" s="18">
        <v>79</v>
      </c>
      <c r="B159" s="18">
        <v>157</v>
      </c>
      <c r="D159">
        <v>749.27575683593795</v>
      </c>
      <c r="E159">
        <v>572.25286865234398</v>
      </c>
      <c r="F159">
        <v>478.09225463867199</v>
      </c>
      <c r="G159">
        <v>475.25259399414102</v>
      </c>
      <c r="I159" s="19">
        <f t="shared" si="18"/>
        <v>271.18350219726597</v>
      </c>
      <c r="J159" s="19">
        <f t="shared" si="19"/>
        <v>97.000274658202954</v>
      </c>
      <c r="K159" s="19">
        <f t="shared" si="20"/>
        <v>203.28330993652389</v>
      </c>
      <c r="L159" s="20">
        <f t="shared" si="21"/>
        <v>2.095698292121619</v>
      </c>
      <c r="M159" s="20">
        <f t="shared" ref="M159:M170" si="23">L159+ABS($N$2)*A159</f>
        <v>3.2323866200091391</v>
      </c>
      <c r="P159" s="18">
        <f t="shared" si="22"/>
        <v>1.0710063656944655</v>
      </c>
    </row>
    <row r="160" spans="1:16" x14ac:dyDescent="0.15">
      <c r="A160" s="18">
        <v>79.5</v>
      </c>
      <c r="B160" s="18">
        <v>158</v>
      </c>
      <c r="D160">
        <v>761.18835449218795</v>
      </c>
      <c r="E160">
        <v>577.70910644531295</v>
      </c>
      <c r="F160">
        <v>478.21966552734398</v>
      </c>
      <c r="G160">
        <v>475.43908691406301</v>
      </c>
      <c r="I160" s="19">
        <f t="shared" si="18"/>
        <v>282.96868896484398</v>
      </c>
      <c r="J160" s="19">
        <f t="shared" si="19"/>
        <v>102.27001953124994</v>
      </c>
      <c r="K160" s="19">
        <f t="shared" si="20"/>
        <v>211.37967529296901</v>
      </c>
      <c r="L160" s="20">
        <f t="shared" si="21"/>
        <v>2.0668782137895181</v>
      </c>
      <c r="M160" s="20">
        <f t="shared" si="23"/>
        <v>3.210760771600377</v>
      </c>
      <c r="P160" s="18">
        <f t="shared" si="22"/>
        <v>0.39480437653409661</v>
      </c>
    </row>
    <row r="161" spans="1:16" x14ac:dyDescent="0.15">
      <c r="A161" s="18">
        <v>80</v>
      </c>
      <c r="B161" s="18">
        <v>159</v>
      </c>
      <c r="D161">
        <v>767.82525634765602</v>
      </c>
      <c r="E161">
        <v>580.28582763671898</v>
      </c>
      <c r="F161">
        <v>477.33673095703102</v>
      </c>
      <c r="G161">
        <v>474.79373168945301</v>
      </c>
      <c r="I161" s="19">
        <f t="shared" si="18"/>
        <v>290.488525390625</v>
      </c>
      <c r="J161" s="19">
        <f t="shared" si="19"/>
        <v>105.49209594726597</v>
      </c>
      <c r="K161" s="19">
        <f t="shared" si="20"/>
        <v>216.64405822753884</v>
      </c>
      <c r="L161" s="20">
        <f t="shared" si="21"/>
        <v>2.05365204172108</v>
      </c>
      <c r="M161" s="20">
        <f t="shared" si="23"/>
        <v>3.2047288294552772</v>
      </c>
      <c r="P161" s="18">
        <f t="shared" si="22"/>
        <v>0.20619622577298424</v>
      </c>
    </row>
    <row r="162" spans="1:16" x14ac:dyDescent="0.15">
      <c r="A162" s="18">
        <v>80.5</v>
      </c>
      <c r="B162" s="18">
        <v>160</v>
      </c>
      <c r="D162">
        <v>772.69268798828102</v>
      </c>
      <c r="E162">
        <v>580.99615478515602</v>
      </c>
      <c r="F162">
        <v>477.764404296875</v>
      </c>
      <c r="G162">
        <v>474.99295043945301</v>
      </c>
      <c r="I162" s="19">
        <f t="shared" si="18"/>
        <v>294.92828369140602</v>
      </c>
      <c r="J162" s="19">
        <f t="shared" si="19"/>
        <v>106.00320434570301</v>
      </c>
      <c r="K162" s="19">
        <f t="shared" si="20"/>
        <v>220.7260406494139</v>
      </c>
      <c r="L162" s="20">
        <f t="shared" si="21"/>
        <v>2.0822581922105954</v>
      </c>
      <c r="M162" s="20">
        <f t="shared" si="23"/>
        <v>3.2405292098681313</v>
      </c>
      <c r="P162" s="18">
        <f t="shared" si="22"/>
        <v>1.3256107333703571</v>
      </c>
    </row>
    <row r="163" spans="1:16" x14ac:dyDescent="0.15">
      <c r="A163" s="18">
        <v>81</v>
      </c>
      <c r="B163" s="18">
        <v>161</v>
      </c>
      <c r="D163">
        <v>782.18804931640602</v>
      </c>
      <c r="E163">
        <v>586.00866699218795</v>
      </c>
      <c r="F163">
        <v>478.30169677734398</v>
      </c>
      <c r="G163">
        <v>475.46603393554699</v>
      </c>
      <c r="I163" s="19">
        <f t="shared" si="18"/>
        <v>303.88635253906205</v>
      </c>
      <c r="J163" s="19">
        <f t="shared" si="19"/>
        <v>110.54263305664097</v>
      </c>
      <c r="K163" s="19">
        <f t="shared" si="20"/>
        <v>226.50650939941337</v>
      </c>
      <c r="L163" s="20">
        <f t="shared" si="21"/>
        <v>2.049042103813048</v>
      </c>
      <c r="M163" s="20">
        <f t="shared" si="23"/>
        <v>3.2145073513939231</v>
      </c>
      <c r="P163" s="18">
        <f t="shared" si="22"/>
        <v>0.51195329300931958</v>
      </c>
    </row>
    <row r="164" spans="1:16" x14ac:dyDescent="0.15">
      <c r="A164" s="18">
        <v>81.5</v>
      </c>
      <c r="B164" s="18">
        <v>162</v>
      </c>
      <c r="D164">
        <v>779.67614746093795</v>
      </c>
      <c r="E164">
        <v>584.52722167968795</v>
      </c>
      <c r="F164">
        <v>477.26254272460898</v>
      </c>
      <c r="G164">
        <v>474.50439453125</v>
      </c>
      <c r="I164" s="19">
        <f t="shared" si="18"/>
        <v>302.41360473632898</v>
      </c>
      <c r="J164" s="19">
        <f t="shared" si="19"/>
        <v>110.02282714843795</v>
      </c>
      <c r="K164" s="19">
        <f t="shared" si="20"/>
        <v>225.3976257324224</v>
      </c>
      <c r="L164" s="20">
        <f t="shared" si="21"/>
        <v>2.048644191157948</v>
      </c>
      <c r="M164" s="20">
        <f t="shared" si="23"/>
        <v>3.2213036686621619</v>
      </c>
      <c r="P164" s="18">
        <f t="shared" si="22"/>
        <v>0.72446210047354009</v>
      </c>
    </row>
    <row r="165" spans="1:16" x14ac:dyDescent="0.15">
      <c r="A165" s="18">
        <v>82</v>
      </c>
      <c r="B165" s="18">
        <v>163</v>
      </c>
      <c r="D165">
        <v>775.016845703125</v>
      </c>
      <c r="E165">
        <v>583.64508056640602</v>
      </c>
      <c r="F165">
        <v>477.0302734375</v>
      </c>
      <c r="G165">
        <v>474.44226074218801</v>
      </c>
      <c r="I165" s="19">
        <f t="shared" si="18"/>
        <v>297.986572265625</v>
      </c>
      <c r="J165" s="19">
        <f t="shared" si="19"/>
        <v>109.20281982421801</v>
      </c>
      <c r="K165" s="19">
        <f t="shared" si="20"/>
        <v>221.5445983886724</v>
      </c>
      <c r="L165" s="20">
        <f t="shared" si="21"/>
        <v>2.0287443011571415</v>
      </c>
      <c r="M165" s="20">
        <f t="shared" si="23"/>
        <v>3.2085980085846941</v>
      </c>
      <c r="P165" s="18">
        <f t="shared" si="22"/>
        <v>0.3271786064073311</v>
      </c>
    </row>
    <row r="166" spans="1:16" x14ac:dyDescent="0.15">
      <c r="A166" s="18">
        <v>82.5</v>
      </c>
      <c r="B166" s="18">
        <v>164</v>
      </c>
      <c r="D166">
        <v>769.63702392578102</v>
      </c>
      <c r="E166">
        <v>581.611328125</v>
      </c>
      <c r="F166">
        <v>477.84405517578102</v>
      </c>
      <c r="G166">
        <v>475.09317016601602</v>
      </c>
      <c r="I166" s="19">
        <f t="shared" si="18"/>
        <v>291.79296875</v>
      </c>
      <c r="J166" s="19">
        <f t="shared" si="19"/>
        <v>106.51815795898398</v>
      </c>
      <c r="K166" s="19">
        <f t="shared" si="20"/>
        <v>217.23025817871121</v>
      </c>
      <c r="L166" s="20">
        <f t="shared" si="21"/>
        <v>2.0393730265440579</v>
      </c>
      <c r="M166" s="20">
        <f t="shared" si="23"/>
        <v>3.2264209638949488</v>
      </c>
      <c r="P166" s="18">
        <f t="shared" si="22"/>
        <v>0.88447086175429379</v>
      </c>
    </row>
    <row r="167" spans="1:16" x14ac:dyDescent="0.15">
      <c r="A167" s="18">
        <v>83</v>
      </c>
      <c r="B167" s="18">
        <v>165</v>
      </c>
      <c r="D167">
        <v>767.625244140625</v>
      </c>
      <c r="E167">
        <v>583.06524658203102</v>
      </c>
      <c r="F167">
        <v>478.40017700195301</v>
      </c>
      <c r="G167">
        <v>475.600341796875</v>
      </c>
      <c r="I167" s="19">
        <f t="shared" si="18"/>
        <v>289.22506713867199</v>
      </c>
      <c r="J167" s="19">
        <f t="shared" si="19"/>
        <v>107.46490478515602</v>
      </c>
      <c r="K167" s="19">
        <f t="shared" si="20"/>
        <v>213.99963378906278</v>
      </c>
      <c r="L167" s="20">
        <f t="shared" si="21"/>
        <v>1.9913443762583807</v>
      </c>
      <c r="M167" s="20">
        <f t="shared" si="23"/>
        <v>3.1855865435326107</v>
      </c>
      <c r="P167" s="18">
        <f t="shared" si="22"/>
        <v>-0.39234916182619212</v>
      </c>
    </row>
    <row r="168" spans="1:16" x14ac:dyDescent="0.15">
      <c r="A168" s="18">
        <v>83.5</v>
      </c>
      <c r="B168" s="18">
        <v>166</v>
      </c>
      <c r="D168">
        <v>766.60498046875</v>
      </c>
      <c r="E168">
        <v>582.65466308593795</v>
      </c>
      <c r="F168">
        <v>477.91903686523398</v>
      </c>
      <c r="G168">
        <v>474.98751831054699</v>
      </c>
      <c r="I168" s="19">
        <f t="shared" si="18"/>
        <v>288.68594360351602</v>
      </c>
      <c r="J168" s="19">
        <f t="shared" si="19"/>
        <v>107.66714477539097</v>
      </c>
      <c r="K168" s="19">
        <f t="shared" si="20"/>
        <v>213.31894226074235</v>
      </c>
      <c r="L168" s="20">
        <f t="shared" si="21"/>
        <v>1.9812816872385361</v>
      </c>
      <c r="M168" s="20">
        <f t="shared" si="23"/>
        <v>3.1827180844361047</v>
      </c>
      <c r="P168" s="18">
        <f t="shared" si="22"/>
        <v>-0.4820407988995673</v>
      </c>
    </row>
    <row r="169" spans="1:16" x14ac:dyDescent="0.15">
      <c r="A169" s="18">
        <v>84</v>
      </c>
      <c r="B169" s="18">
        <v>167</v>
      </c>
      <c r="D169">
        <v>765.47479248046898</v>
      </c>
      <c r="E169">
        <v>582.80871582031295</v>
      </c>
      <c r="F169">
        <v>477.40853881835898</v>
      </c>
      <c r="G169">
        <v>474.63592529296898</v>
      </c>
      <c r="I169" s="19">
        <f t="shared" si="18"/>
        <v>288.06625366211</v>
      </c>
      <c r="J169" s="19">
        <f t="shared" si="19"/>
        <v>108.17279052734398</v>
      </c>
      <c r="K169" s="19">
        <f t="shared" si="20"/>
        <v>212.34530029296923</v>
      </c>
      <c r="L169" s="20">
        <f t="shared" si="21"/>
        <v>1.9630195288277459</v>
      </c>
      <c r="M169" s="20">
        <f t="shared" si="23"/>
        <v>3.1716501559486532</v>
      </c>
      <c r="P169" s="18">
        <f t="shared" si="22"/>
        <v>-0.82811532590249792</v>
      </c>
    </row>
    <row r="170" spans="1:16" x14ac:dyDescent="0.15">
      <c r="A170" s="18">
        <v>84.5</v>
      </c>
      <c r="B170" s="18">
        <v>168</v>
      </c>
      <c r="D170">
        <v>737.88665771484398</v>
      </c>
      <c r="E170">
        <v>572.97991943359398</v>
      </c>
      <c r="F170">
        <v>478.20959472656301</v>
      </c>
      <c r="G170">
        <v>475.29733276367199</v>
      </c>
      <c r="I170" s="19">
        <f t="shared" si="18"/>
        <v>259.67706298828097</v>
      </c>
      <c r="J170" s="19">
        <f t="shared" si="19"/>
        <v>97.682586669921989</v>
      </c>
      <c r="K170" s="19">
        <f t="shared" si="20"/>
        <v>191.29925231933558</v>
      </c>
      <c r="L170" s="20">
        <f t="shared" si="21"/>
        <v>1.9583761941701288</v>
      </c>
      <c r="M170" s="20">
        <f t="shared" si="23"/>
        <v>3.174201051214375</v>
      </c>
      <c r="P170" s="18">
        <f t="shared" si="22"/>
        <v>-0.74835334754136296</v>
      </c>
    </row>
    <row r="171" spans="1:16" x14ac:dyDescent="0.15">
      <c r="D171">
        <v>740.82012939453102</v>
      </c>
      <c r="E171">
        <v>576.37145996093795</v>
      </c>
      <c r="F171">
        <v>477.89660644531301</v>
      </c>
      <c r="G171">
        <v>475.20108032226602</v>
      </c>
      <c r="I171" s="19"/>
      <c r="J171" s="19"/>
      <c r="K171" s="19"/>
      <c r="L171" s="20"/>
      <c r="M171" s="20"/>
    </row>
    <row r="172" spans="1:16" x14ac:dyDescent="0.15">
      <c r="D172">
        <v>738.888671875</v>
      </c>
      <c r="E172">
        <v>576.63439941406295</v>
      </c>
      <c r="F172">
        <v>477.15423583984398</v>
      </c>
      <c r="G172">
        <v>474.48474121093801</v>
      </c>
      <c r="I172" s="19"/>
      <c r="J172" s="19"/>
      <c r="K172" s="19"/>
      <c r="L172" s="20"/>
      <c r="M172" s="20"/>
    </row>
    <row r="173" spans="1:16" x14ac:dyDescent="0.15">
      <c r="D173">
        <v>740.202880859375</v>
      </c>
      <c r="E173">
        <v>577.06353759765602</v>
      </c>
      <c r="F173">
        <v>477.67282104492199</v>
      </c>
      <c r="G173">
        <v>475.15859985351602</v>
      </c>
      <c r="I173" s="19"/>
      <c r="J173" s="19"/>
      <c r="K173" s="19"/>
      <c r="L173" s="20"/>
      <c r="M173" s="20"/>
    </row>
    <row r="174" spans="1:16" x14ac:dyDescent="0.15">
      <c r="D174">
        <v>739.11492919921898</v>
      </c>
      <c r="E174">
        <v>576.31671142578102</v>
      </c>
      <c r="F174">
        <v>477.89712524414102</v>
      </c>
      <c r="G174">
        <v>475.05322265625</v>
      </c>
      <c r="I174" s="19"/>
      <c r="J174" s="19"/>
      <c r="K174" s="19"/>
      <c r="L174" s="20"/>
      <c r="M174" s="20"/>
    </row>
    <row r="175" spans="1:16" x14ac:dyDescent="0.15">
      <c r="D175">
        <v>742.322021484375</v>
      </c>
      <c r="E175">
        <v>577.45391845703102</v>
      </c>
      <c r="F175">
        <v>477.83181762695301</v>
      </c>
      <c r="G175">
        <v>475.02429199218801</v>
      </c>
      <c r="I175" s="19"/>
      <c r="J175" s="19"/>
      <c r="K175" s="19"/>
      <c r="L175" s="20"/>
      <c r="M175" s="20"/>
    </row>
    <row r="176" spans="1:16" x14ac:dyDescent="0.15">
      <c r="D176">
        <v>745.76495361328102</v>
      </c>
      <c r="E176">
        <v>578.24371337890602</v>
      </c>
      <c r="F176">
        <v>477.31829833984398</v>
      </c>
      <c r="G176">
        <v>474.67919921875</v>
      </c>
      <c r="I176" s="19"/>
      <c r="J176" s="19"/>
      <c r="K176" s="19"/>
      <c r="L176" s="20"/>
      <c r="M176" s="20"/>
    </row>
    <row r="177" spans="4:13" x14ac:dyDescent="0.15">
      <c r="D177">
        <v>747.592041015625</v>
      </c>
      <c r="E177">
        <v>577.65930175781295</v>
      </c>
      <c r="F177">
        <v>477.79971313476602</v>
      </c>
      <c r="G177">
        <v>474.95938110351602</v>
      </c>
      <c r="I177" s="19"/>
      <c r="J177" s="19"/>
      <c r="K177" s="19"/>
      <c r="L177" s="20"/>
      <c r="M177" s="20"/>
    </row>
    <row r="178" spans="4:13" x14ac:dyDescent="0.15">
      <c r="D178">
        <v>751.38970947265602</v>
      </c>
      <c r="E178">
        <v>578.62060546875</v>
      </c>
      <c r="F178">
        <v>478.2021484375</v>
      </c>
      <c r="G178">
        <v>475.37829589843801</v>
      </c>
      <c r="I178" s="19"/>
      <c r="J178" s="19"/>
      <c r="K178" s="19"/>
      <c r="L178" s="19"/>
    </row>
    <row r="179" spans="4:13" x14ac:dyDescent="0.15">
      <c r="D179">
        <v>755.00402832031295</v>
      </c>
      <c r="E179">
        <v>579.520751953125</v>
      </c>
      <c r="F179">
        <v>477.34893798828102</v>
      </c>
      <c r="G179">
        <v>474.73306274414102</v>
      </c>
      <c r="I179" s="19"/>
      <c r="J179" s="19"/>
      <c r="K179" s="19"/>
      <c r="L179" s="19"/>
    </row>
    <row r="180" spans="4:13" x14ac:dyDescent="0.15">
      <c r="D180">
        <v>755.6767578125</v>
      </c>
      <c r="E180">
        <v>579.14166259765602</v>
      </c>
      <c r="F180">
        <v>476.97836303710898</v>
      </c>
      <c r="G180">
        <v>474.28549194335898</v>
      </c>
      <c r="I180" s="19"/>
      <c r="J180" s="19"/>
      <c r="K180" s="19"/>
      <c r="L180" s="19"/>
    </row>
    <row r="181" spans="4:13" x14ac:dyDescent="0.15">
      <c r="D181">
        <v>753.40954589843795</v>
      </c>
      <c r="E181">
        <v>579.04748535156295</v>
      </c>
      <c r="F181">
        <v>477.67864990234398</v>
      </c>
      <c r="G181">
        <v>474.83010864257801</v>
      </c>
      <c r="I181" s="19"/>
      <c r="J181" s="19"/>
      <c r="K181" s="19"/>
      <c r="L181" s="19"/>
    </row>
    <row r="182" spans="4:13" x14ac:dyDescent="0.15">
      <c r="D182">
        <v>743.77233886718795</v>
      </c>
      <c r="E182">
        <v>576.53326416015602</v>
      </c>
      <c r="F182">
        <v>478.22750854492199</v>
      </c>
      <c r="G182">
        <v>475.30435180664102</v>
      </c>
      <c r="I182" s="19"/>
      <c r="J182" s="19"/>
      <c r="K182" s="19"/>
      <c r="L182" s="19"/>
    </row>
    <row r="183" spans="4:13" x14ac:dyDescent="0.15">
      <c r="D183">
        <v>739.97589111328102</v>
      </c>
      <c r="E183">
        <v>574.69689941406295</v>
      </c>
      <c r="F183">
        <v>477.16802978515602</v>
      </c>
      <c r="G183">
        <v>474.27038574218801</v>
      </c>
      <c r="I183" s="19"/>
      <c r="J183" s="19"/>
      <c r="K183" s="19"/>
      <c r="L183" s="19"/>
    </row>
    <row r="184" spans="4:13" x14ac:dyDescent="0.15">
      <c r="D184">
        <v>737.85247802734398</v>
      </c>
      <c r="E184">
        <v>574.61846923828102</v>
      </c>
      <c r="F184">
        <v>477.54791259765602</v>
      </c>
      <c r="G184">
        <v>474.44583129882801</v>
      </c>
      <c r="I184" s="19"/>
      <c r="J184" s="19"/>
      <c r="K184" s="19"/>
      <c r="L184" s="19"/>
    </row>
    <row r="185" spans="4:13" x14ac:dyDescent="0.15">
      <c r="D185">
        <v>738.11627197265602</v>
      </c>
      <c r="E185">
        <v>575.62542724609398</v>
      </c>
      <c r="F185">
        <v>478.71502685546898</v>
      </c>
      <c r="G185">
        <v>475.840576171875</v>
      </c>
      <c r="I185" s="19"/>
      <c r="J185" s="19"/>
      <c r="K185" s="19"/>
      <c r="L185" s="19"/>
    </row>
    <row r="186" spans="4:13" x14ac:dyDescent="0.15">
      <c r="D186">
        <v>742.18591308593795</v>
      </c>
      <c r="E186">
        <v>578.283203125</v>
      </c>
      <c r="F186">
        <v>477.27899169921898</v>
      </c>
      <c r="G186">
        <v>474.481689453125</v>
      </c>
      <c r="I186" s="19"/>
      <c r="J186" s="19"/>
      <c r="K186" s="19"/>
      <c r="L186" s="19"/>
    </row>
    <row r="187" spans="4:13" x14ac:dyDescent="0.15">
      <c r="D187">
        <v>746.8017578125</v>
      </c>
      <c r="E187">
        <v>581.24249267578102</v>
      </c>
      <c r="F187">
        <v>477.61135864257801</v>
      </c>
      <c r="G187">
        <v>474.869384765625</v>
      </c>
      <c r="I187" s="19"/>
      <c r="J187" s="19"/>
      <c r="K187" s="19"/>
      <c r="L187" s="19"/>
    </row>
    <row r="188" spans="4:13" x14ac:dyDescent="0.15">
      <c r="D188">
        <v>750.70861816406295</v>
      </c>
      <c r="E188">
        <v>583.28936767578102</v>
      </c>
      <c r="F188">
        <v>477.75735473632801</v>
      </c>
      <c r="G188">
        <v>474.89767456054699</v>
      </c>
      <c r="I188" s="19"/>
      <c r="J188" s="19"/>
      <c r="K188" s="19"/>
      <c r="L188" s="19"/>
    </row>
    <row r="189" spans="4:13" x14ac:dyDescent="0.15">
      <c r="D189">
        <v>746.560791015625</v>
      </c>
      <c r="E189">
        <v>581.14739990234398</v>
      </c>
      <c r="F189">
        <v>477.01446533203102</v>
      </c>
      <c r="G189">
        <v>474.24768066406301</v>
      </c>
      <c r="I189" s="19"/>
      <c r="J189" s="19"/>
      <c r="K189" s="19"/>
      <c r="L189" s="19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zoomScale="75" zoomScaleNormal="75" zoomScalePageLayoutView="75" workbookViewId="0">
      <selection activeCell="T54" sqref="T54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598.79064941406295</v>
      </c>
      <c r="E2">
        <v>513.03308105468795</v>
      </c>
      <c r="F2">
        <v>474.45175170898398</v>
      </c>
      <c r="G2">
        <v>470.61517333984398</v>
      </c>
      <c r="I2" s="19">
        <f t="shared" ref="I2:J65" si="0">D2-F2</f>
        <v>124.33889770507898</v>
      </c>
      <c r="J2" s="19">
        <f t="shared" si="0"/>
        <v>42.417907714843977</v>
      </c>
      <c r="K2" s="19">
        <f t="shared" ref="K2:K65" si="1">I2-0.7*J2</f>
        <v>94.646362304688196</v>
      </c>
      <c r="L2" s="20">
        <f t="shared" ref="L2:L65" si="2">K2/J2</f>
        <v>2.2312831396812878</v>
      </c>
      <c r="M2" s="20"/>
      <c r="N2" s="18">
        <f>LINEST(V64:V104,U64:U104)</f>
        <v>-6.6745099978657704E-3</v>
      </c>
      <c r="O2" s="21">
        <f>AVERAGE(M38:M45)</f>
        <v>2.3270681002278706</v>
      </c>
    </row>
    <row r="3" spans="1:16" x14ac:dyDescent="0.15">
      <c r="A3" s="18">
        <v>1</v>
      </c>
      <c r="B3" s="18">
        <v>1</v>
      </c>
      <c r="C3" s="18" t="s">
        <v>7</v>
      </c>
      <c r="D3">
        <v>608.99969482421898</v>
      </c>
      <c r="E3">
        <v>515.54650878906295</v>
      </c>
      <c r="F3">
        <v>474.81594848632801</v>
      </c>
      <c r="G3">
        <v>471.14273071289102</v>
      </c>
      <c r="I3" s="19">
        <f t="shared" si="0"/>
        <v>134.18374633789097</v>
      </c>
      <c r="J3" s="19">
        <f t="shared" si="0"/>
        <v>44.403778076171932</v>
      </c>
      <c r="K3" s="19">
        <f t="shared" si="1"/>
        <v>103.10110168457061</v>
      </c>
      <c r="L3" s="20">
        <f t="shared" si="2"/>
        <v>2.3218993101827294</v>
      </c>
      <c r="M3" s="20"/>
    </row>
    <row r="4" spans="1:16" ht="15" x14ac:dyDescent="0.15">
      <c r="A4" s="18">
        <v>1.5</v>
      </c>
      <c r="B4" s="18">
        <v>2</v>
      </c>
      <c r="D4">
        <v>610.496337890625</v>
      </c>
      <c r="E4">
        <v>515.480712890625</v>
      </c>
      <c r="F4">
        <v>474.37780761718801</v>
      </c>
      <c r="G4">
        <v>470.76492309570301</v>
      </c>
      <c r="I4" s="19">
        <f t="shared" si="0"/>
        <v>136.11853027343699</v>
      </c>
      <c r="J4" s="19">
        <f t="shared" si="0"/>
        <v>44.715789794921989</v>
      </c>
      <c r="K4" s="19">
        <f t="shared" si="1"/>
        <v>104.81747741699159</v>
      </c>
      <c r="L4" s="20">
        <f t="shared" si="2"/>
        <v>2.3440819875420131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610.337158203125</v>
      </c>
      <c r="E5">
        <v>516.13543701171898</v>
      </c>
      <c r="F5">
        <v>474.21853637695301</v>
      </c>
      <c r="G5">
        <v>470.30364990234398</v>
      </c>
      <c r="I5" s="19">
        <f t="shared" si="0"/>
        <v>136.11862182617199</v>
      </c>
      <c r="J5" s="19">
        <f t="shared" si="0"/>
        <v>45.831787109375</v>
      </c>
      <c r="K5" s="19">
        <f t="shared" si="1"/>
        <v>104.03637084960948</v>
      </c>
      <c r="L5" s="20">
        <f t="shared" si="2"/>
        <v>2.2699610338416982</v>
      </c>
      <c r="M5" s="20"/>
      <c r="N5" s="18">
        <f>RSQ(V64:V104,U64:U104)</f>
        <v>0.96379226501819903</v>
      </c>
    </row>
    <row r="6" spans="1:16" x14ac:dyDescent="0.15">
      <c r="A6" s="18">
        <v>2.5</v>
      </c>
      <c r="B6" s="18">
        <v>4</v>
      </c>
      <c r="C6" s="18" t="s">
        <v>5</v>
      </c>
      <c r="D6">
        <v>608.34100341796898</v>
      </c>
      <c r="E6">
        <v>515.05364990234398</v>
      </c>
      <c r="F6">
        <v>473.94299316406301</v>
      </c>
      <c r="G6">
        <v>470.01528930664102</v>
      </c>
      <c r="I6" s="19">
        <f t="shared" si="0"/>
        <v>134.39801025390597</v>
      </c>
      <c r="J6" s="19">
        <f t="shared" si="0"/>
        <v>45.038360595702954</v>
      </c>
      <c r="K6" s="19">
        <f t="shared" si="1"/>
        <v>102.87115783691389</v>
      </c>
      <c r="L6" s="20">
        <f t="shared" si="2"/>
        <v>2.284078649317637</v>
      </c>
      <c r="M6" s="20">
        <f t="shared" ref="M6:M22" si="3">L6+ABS($N$2)*A6</f>
        <v>2.3007649243123014</v>
      </c>
      <c r="P6" s="18">
        <f t="shared" ref="P6:P69" si="4">(M6-$O$2)/$O$2*100</f>
        <v>-1.1303139737506407</v>
      </c>
    </row>
    <row r="7" spans="1:16" x14ac:dyDescent="0.15">
      <c r="A7" s="18">
        <v>3</v>
      </c>
      <c r="B7" s="18">
        <v>5</v>
      </c>
      <c r="C7" s="18" t="s">
        <v>8</v>
      </c>
      <c r="D7">
        <v>607.16839599609398</v>
      </c>
      <c r="E7">
        <v>514.24627685546898</v>
      </c>
      <c r="F7">
        <v>473.602783203125</v>
      </c>
      <c r="G7">
        <v>469.88928222656301</v>
      </c>
      <c r="I7" s="19">
        <f t="shared" si="0"/>
        <v>133.56561279296898</v>
      </c>
      <c r="J7" s="19">
        <f t="shared" si="0"/>
        <v>44.356994628905966</v>
      </c>
      <c r="K7" s="19">
        <f t="shared" si="1"/>
        <v>102.5157165527348</v>
      </c>
      <c r="L7" s="20">
        <f t="shared" si="2"/>
        <v>2.3111510915108018</v>
      </c>
      <c r="M7" s="20">
        <f t="shared" si="3"/>
        <v>2.3311746215043989</v>
      </c>
      <c r="P7" s="18">
        <f t="shared" si="4"/>
        <v>0.17646760213533122</v>
      </c>
    </row>
    <row r="8" spans="1:16" x14ac:dyDescent="0.15">
      <c r="A8" s="18">
        <v>3.5</v>
      </c>
      <c r="B8" s="18">
        <v>6</v>
      </c>
      <c r="D8">
        <v>605.65026855468795</v>
      </c>
      <c r="E8">
        <v>514.60443115234398</v>
      </c>
      <c r="F8">
        <v>473.90023803710898</v>
      </c>
      <c r="G8">
        <v>470.03594970703102</v>
      </c>
      <c r="I8" s="19">
        <f t="shared" si="0"/>
        <v>131.75003051757898</v>
      </c>
      <c r="J8" s="19">
        <f t="shared" si="0"/>
        <v>44.568481445312955</v>
      </c>
      <c r="K8" s="19">
        <f t="shared" si="1"/>
        <v>100.55209350585992</v>
      </c>
      <c r="L8" s="20">
        <f t="shared" si="2"/>
        <v>2.2561256350912644</v>
      </c>
      <c r="M8" s="20">
        <f t="shared" si="3"/>
        <v>2.2794864200837948</v>
      </c>
      <c r="P8" s="18">
        <f t="shared" si="4"/>
        <v>-2.0447051007839665</v>
      </c>
    </row>
    <row r="9" spans="1:16" x14ac:dyDescent="0.15">
      <c r="A9" s="18">
        <v>4</v>
      </c>
      <c r="B9" s="18">
        <v>7</v>
      </c>
      <c r="D9">
        <v>605.11730957031295</v>
      </c>
      <c r="E9">
        <v>513.82171630859398</v>
      </c>
      <c r="F9">
        <v>473.68478393554699</v>
      </c>
      <c r="G9">
        <v>470.04006958007801</v>
      </c>
      <c r="I9" s="19">
        <f t="shared" si="0"/>
        <v>131.43252563476597</v>
      </c>
      <c r="J9" s="19">
        <f t="shared" si="0"/>
        <v>43.781646728515966</v>
      </c>
      <c r="K9" s="19">
        <f t="shared" si="1"/>
        <v>100.78537292480479</v>
      </c>
      <c r="L9" s="20">
        <f t="shared" si="2"/>
        <v>2.3020005060513409</v>
      </c>
      <c r="M9" s="20">
        <f t="shared" si="3"/>
        <v>2.328698546042804</v>
      </c>
      <c r="P9" s="18">
        <f t="shared" si="4"/>
        <v>7.0064379068828217E-2</v>
      </c>
    </row>
    <row r="10" spans="1:16" x14ac:dyDescent="0.15">
      <c r="A10" s="18">
        <v>4.5</v>
      </c>
      <c r="B10" s="18">
        <v>8</v>
      </c>
      <c r="D10">
        <v>604.79449462890602</v>
      </c>
      <c r="E10">
        <v>513.41070556640602</v>
      </c>
      <c r="F10">
        <v>473.434814453125</v>
      </c>
      <c r="G10">
        <v>469.53314208984398</v>
      </c>
      <c r="I10" s="19">
        <f t="shared" si="0"/>
        <v>131.35968017578102</v>
      </c>
      <c r="J10" s="19">
        <f t="shared" si="0"/>
        <v>43.877563476562045</v>
      </c>
      <c r="K10" s="19">
        <f t="shared" si="1"/>
        <v>100.64538574218759</v>
      </c>
      <c r="L10" s="20">
        <f t="shared" si="2"/>
        <v>2.2937779076075873</v>
      </c>
      <c r="M10" s="20">
        <f t="shared" si="3"/>
        <v>2.3238132025979832</v>
      </c>
      <c r="P10" s="18">
        <f t="shared" si="4"/>
        <v>-0.13987118080337543</v>
      </c>
    </row>
    <row r="11" spans="1:16" x14ac:dyDescent="0.15">
      <c r="A11" s="18">
        <v>5</v>
      </c>
      <c r="B11" s="18">
        <v>9</v>
      </c>
      <c r="D11">
        <v>605.96862792968795</v>
      </c>
      <c r="E11">
        <v>514.15966796875</v>
      </c>
      <c r="F11">
        <v>473.714111328125</v>
      </c>
      <c r="G11">
        <v>469.98263549804699</v>
      </c>
      <c r="I11" s="19">
        <f t="shared" si="0"/>
        <v>132.25451660156295</v>
      </c>
      <c r="J11" s="19">
        <f t="shared" si="0"/>
        <v>44.177032470703011</v>
      </c>
      <c r="K11" s="19">
        <f t="shared" si="1"/>
        <v>101.33059387207085</v>
      </c>
      <c r="L11" s="20">
        <f t="shared" si="2"/>
        <v>2.2937392623479296</v>
      </c>
      <c r="M11" s="20">
        <f t="shared" si="3"/>
        <v>2.3271118123372583</v>
      </c>
      <c r="P11" s="18">
        <f t="shared" si="4"/>
        <v>1.8784198616024295E-3</v>
      </c>
    </row>
    <row r="12" spans="1:16" x14ac:dyDescent="0.15">
      <c r="A12" s="18">
        <v>5.5</v>
      </c>
      <c r="B12" s="18">
        <v>10</v>
      </c>
      <c r="D12">
        <v>611.76013183593795</v>
      </c>
      <c r="E12">
        <v>516.83001708984398</v>
      </c>
      <c r="F12">
        <v>473.33258056640602</v>
      </c>
      <c r="G12">
        <v>469.911376953125</v>
      </c>
      <c r="I12" s="19">
        <f t="shared" si="0"/>
        <v>138.42755126953193</v>
      </c>
      <c r="J12" s="19">
        <f t="shared" si="0"/>
        <v>46.918640136718977</v>
      </c>
      <c r="K12" s="19">
        <f t="shared" si="1"/>
        <v>105.58450317382865</v>
      </c>
      <c r="L12" s="20">
        <f t="shared" si="2"/>
        <v>2.2503743259855735</v>
      </c>
      <c r="M12" s="20">
        <f t="shared" si="3"/>
        <v>2.2870841309738354</v>
      </c>
      <c r="P12" s="18">
        <f t="shared" si="4"/>
        <v>-1.7182122538708617</v>
      </c>
    </row>
    <row r="13" spans="1:16" x14ac:dyDescent="0.15">
      <c r="A13" s="18">
        <v>6</v>
      </c>
      <c r="B13" s="18">
        <v>11</v>
      </c>
      <c r="D13">
        <v>613.30322265625</v>
      </c>
      <c r="E13">
        <v>517.22766113281295</v>
      </c>
      <c r="F13">
        <v>474.09750366210898</v>
      </c>
      <c r="G13">
        <v>470.13180541992199</v>
      </c>
      <c r="I13" s="19">
        <f t="shared" si="0"/>
        <v>139.20571899414102</v>
      </c>
      <c r="J13" s="19">
        <f t="shared" si="0"/>
        <v>47.095855712890966</v>
      </c>
      <c r="K13" s="19">
        <f t="shared" si="1"/>
        <v>106.23861999511735</v>
      </c>
      <c r="L13" s="20">
        <f t="shared" si="2"/>
        <v>2.2557955129380516</v>
      </c>
      <c r="M13" s="20">
        <f t="shared" si="3"/>
        <v>2.2958425729252463</v>
      </c>
      <c r="P13" s="18">
        <f t="shared" si="4"/>
        <v>-1.3418398584711222</v>
      </c>
    </row>
    <row r="14" spans="1:16" x14ac:dyDescent="0.15">
      <c r="A14" s="18">
        <v>6.5</v>
      </c>
      <c r="B14" s="18">
        <v>12</v>
      </c>
      <c r="D14">
        <v>614.48681640625</v>
      </c>
      <c r="E14">
        <v>518.66265869140602</v>
      </c>
      <c r="F14">
        <v>474.04296875</v>
      </c>
      <c r="G14">
        <v>470.24209594726602</v>
      </c>
      <c r="I14" s="19">
        <f t="shared" si="0"/>
        <v>140.44384765625</v>
      </c>
      <c r="J14" s="19">
        <f t="shared" si="0"/>
        <v>48.42056274414</v>
      </c>
      <c r="K14" s="19">
        <f t="shared" si="1"/>
        <v>106.549453735352</v>
      </c>
      <c r="L14" s="20">
        <f t="shared" si="2"/>
        <v>2.200500111871313</v>
      </c>
      <c r="M14" s="20">
        <f t="shared" si="3"/>
        <v>2.2438844268574405</v>
      </c>
      <c r="P14" s="18">
        <f t="shared" si="4"/>
        <v>-3.5746127654057309</v>
      </c>
    </row>
    <row r="15" spans="1:16" x14ac:dyDescent="0.15">
      <c r="A15" s="18">
        <v>7</v>
      </c>
      <c r="B15" s="18">
        <v>13</v>
      </c>
      <c r="D15">
        <v>610.02581787109398</v>
      </c>
      <c r="E15">
        <v>515.95257568359398</v>
      </c>
      <c r="F15">
        <v>473.96984863281301</v>
      </c>
      <c r="G15">
        <v>470.04357910156301</v>
      </c>
      <c r="I15" s="19">
        <f t="shared" si="0"/>
        <v>136.05596923828097</v>
      </c>
      <c r="J15" s="19">
        <f t="shared" si="0"/>
        <v>45.908996582030966</v>
      </c>
      <c r="K15" s="19">
        <f t="shared" si="1"/>
        <v>103.91967163085928</v>
      </c>
      <c r="L15" s="20">
        <f t="shared" si="2"/>
        <v>2.2636014587069848</v>
      </c>
      <c r="M15" s="20">
        <f t="shared" si="3"/>
        <v>2.3103230286920451</v>
      </c>
      <c r="P15" s="18">
        <f t="shared" si="4"/>
        <v>-0.71957806194781271</v>
      </c>
    </row>
    <row r="16" spans="1:16" x14ac:dyDescent="0.15">
      <c r="A16" s="18">
        <v>7.5</v>
      </c>
      <c r="B16" s="18">
        <v>14</v>
      </c>
      <c r="D16">
        <v>610.51257324218795</v>
      </c>
      <c r="E16">
        <v>516.430908203125</v>
      </c>
      <c r="F16">
        <v>474.46334838867199</v>
      </c>
      <c r="G16">
        <v>470.83908081054699</v>
      </c>
      <c r="I16" s="19">
        <f t="shared" si="0"/>
        <v>136.04922485351597</v>
      </c>
      <c r="J16" s="19">
        <f t="shared" si="0"/>
        <v>45.591827392578011</v>
      </c>
      <c r="K16" s="19">
        <f t="shared" si="1"/>
        <v>104.13494567871136</v>
      </c>
      <c r="L16" s="20">
        <f t="shared" si="2"/>
        <v>2.2840704493381132</v>
      </c>
      <c r="M16" s="20">
        <f t="shared" si="3"/>
        <v>2.3341292743221063</v>
      </c>
      <c r="P16" s="18">
        <f t="shared" si="4"/>
        <v>0.30343650422367252</v>
      </c>
    </row>
    <row r="17" spans="1:16" x14ac:dyDescent="0.15">
      <c r="A17" s="18">
        <v>8</v>
      </c>
      <c r="B17" s="18">
        <v>15</v>
      </c>
      <c r="D17">
        <v>611.28302001953102</v>
      </c>
      <c r="E17">
        <v>517.07275390625</v>
      </c>
      <c r="F17">
        <v>474.88265991210898</v>
      </c>
      <c r="G17">
        <v>470.53500366210898</v>
      </c>
      <c r="I17" s="19">
        <f t="shared" si="0"/>
        <v>136.40036010742205</v>
      </c>
      <c r="J17" s="19">
        <f t="shared" si="0"/>
        <v>46.537750244141023</v>
      </c>
      <c r="K17" s="19">
        <f t="shared" si="1"/>
        <v>103.82393493652333</v>
      </c>
      <c r="L17" s="20">
        <f t="shared" si="2"/>
        <v>2.2309616256018838</v>
      </c>
      <c r="M17" s="20">
        <f t="shared" si="3"/>
        <v>2.2843577055848101</v>
      </c>
      <c r="P17" s="18">
        <f t="shared" si="4"/>
        <v>-1.8353736463010344</v>
      </c>
    </row>
    <row r="18" spans="1:16" x14ac:dyDescent="0.15">
      <c r="A18" s="18">
        <v>8.5</v>
      </c>
      <c r="B18" s="18">
        <v>16</v>
      </c>
      <c r="D18">
        <v>612.24450683593795</v>
      </c>
      <c r="E18">
        <v>516.76519775390602</v>
      </c>
      <c r="F18">
        <v>475.13778686523398</v>
      </c>
      <c r="G18">
        <v>471.13735961914102</v>
      </c>
      <c r="I18" s="19">
        <f t="shared" si="0"/>
        <v>137.10671997070398</v>
      </c>
      <c r="J18" s="19">
        <f t="shared" si="0"/>
        <v>45.627838134765</v>
      </c>
      <c r="K18" s="19">
        <f t="shared" si="1"/>
        <v>105.16723327636848</v>
      </c>
      <c r="L18" s="20">
        <f t="shared" si="2"/>
        <v>2.3048918724956842</v>
      </c>
      <c r="M18" s="20">
        <f t="shared" si="3"/>
        <v>2.3616252074775432</v>
      </c>
      <c r="P18" s="18">
        <f t="shared" si="4"/>
        <v>1.4850062723256252</v>
      </c>
    </row>
    <row r="19" spans="1:16" x14ac:dyDescent="0.15">
      <c r="A19" s="18">
        <v>9</v>
      </c>
      <c r="B19" s="18">
        <v>17</v>
      </c>
      <c r="D19">
        <v>608.81726074218795</v>
      </c>
      <c r="E19">
        <v>515.50225830078102</v>
      </c>
      <c r="F19">
        <v>474.62094116210898</v>
      </c>
      <c r="G19">
        <v>470.91860961914102</v>
      </c>
      <c r="I19" s="19">
        <f t="shared" si="0"/>
        <v>134.19631958007898</v>
      </c>
      <c r="J19" s="19">
        <f t="shared" si="0"/>
        <v>44.58364868164</v>
      </c>
      <c r="K19" s="19">
        <f t="shared" si="1"/>
        <v>102.98776550293098</v>
      </c>
      <c r="L19" s="20">
        <f t="shared" si="2"/>
        <v>2.3099896161110385</v>
      </c>
      <c r="M19" s="20">
        <f t="shared" si="3"/>
        <v>2.3700602060918303</v>
      </c>
      <c r="P19" s="18">
        <f t="shared" si="4"/>
        <v>1.847479489738606</v>
      </c>
    </row>
    <row r="20" spans="1:16" x14ac:dyDescent="0.15">
      <c r="A20" s="18">
        <v>9.5</v>
      </c>
      <c r="B20" s="18">
        <v>18</v>
      </c>
      <c r="D20">
        <v>617.63177490234398</v>
      </c>
      <c r="E20">
        <v>519.48931884765602</v>
      </c>
      <c r="F20">
        <v>474.595947265625</v>
      </c>
      <c r="G20">
        <v>470.80581665039102</v>
      </c>
      <c r="I20" s="19">
        <f t="shared" si="0"/>
        <v>143.03582763671898</v>
      </c>
      <c r="J20" s="19">
        <f t="shared" si="0"/>
        <v>48.683502197265</v>
      </c>
      <c r="K20" s="19">
        <f t="shared" si="1"/>
        <v>108.95737609863349</v>
      </c>
      <c r="L20" s="20">
        <f t="shared" si="2"/>
        <v>2.2380759637451604</v>
      </c>
      <c r="M20" s="20">
        <f t="shared" si="3"/>
        <v>2.301483808724885</v>
      </c>
      <c r="P20" s="18">
        <f t="shared" si="4"/>
        <v>-1.0994216929225371</v>
      </c>
    </row>
    <row r="21" spans="1:16" x14ac:dyDescent="0.15">
      <c r="A21" s="18">
        <v>10</v>
      </c>
      <c r="B21" s="18">
        <v>19</v>
      </c>
      <c r="D21">
        <v>622.02990722656295</v>
      </c>
      <c r="E21">
        <v>520.89971923828102</v>
      </c>
      <c r="F21">
        <v>474.86367797851602</v>
      </c>
      <c r="G21">
        <v>470.66204833984398</v>
      </c>
      <c r="I21" s="19">
        <f t="shared" si="0"/>
        <v>147.16622924804693</v>
      </c>
      <c r="J21" s="19">
        <f t="shared" si="0"/>
        <v>50.237670898437045</v>
      </c>
      <c r="K21" s="19">
        <f t="shared" si="1"/>
        <v>111.99985961914101</v>
      </c>
      <c r="L21" s="20">
        <f t="shared" si="2"/>
        <v>2.2293999227306029</v>
      </c>
      <c r="M21" s="20">
        <f t="shared" si="3"/>
        <v>2.2961450227092608</v>
      </c>
      <c r="P21" s="18">
        <f t="shared" si="4"/>
        <v>-1.3288428265413352</v>
      </c>
    </row>
    <row r="22" spans="1:16" x14ac:dyDescent="0.15">
      <c r="A22" s="18">
        <v>10.5</v>
      </c>
      <c r="B22" s="18">
        <v>20</v>
      </c>
      <c r="D22">
        <v>618.18829345703102</v>
      </c>
      <c r="E22">
        <v>519.560791015625</v>
      </c>
      <c r="F22">
        <v>474.39187622070301</v>
      </c>
      <c r="G22">
        <v>470.40344238281301</v>
      </c>
      <c r="I22" s="19">
        <f t="shared" si="0"/>
        <v>143.79641723632801</v>
      </c>
      <c r="J22" s="19">
        <f t="shared" si="0"/>
        <v>49.157348632811988</v>
      </c>
      <c r="K22" s="19">
        <f t="shared" si="1"/>
        <v>109.38627319335961</v>
      </c>
      <c r="L22" s="20">
        <f t="shared" si="2"/>
        <v>2.2252272800641952</v>
      </c>
      <c r="M22" s="20">
        <f t="shared" si="3"/>
        <v>2.2953096350417859</v>
      </c>
      <c r="P22" s="18">
        <f t="shared" si="4"/>
        <v>-1.364741546797658</v>
      </c>
    </row>
    <row r="23" spans="1:16" x14ac:dyDescent="0.15">
      <c r="A23" s="18">
        <v>11</v>
      </c>
      <c r="B23" s="18">
        <v>21</v>
      </c>
      <c r="D23">
        <v>611.09246826171898</v>
      </c>
      <c r="E23">
        <v>516.77728271484398</v>
      </c>
      <c r="F23">
        <v>474.06362915039102</v>
      </c>
      <c r="G23">
        <v>470.19540405273398</v>
      </c>
      <c r="I23" s="19">
        <f t="shared" si="0"/>
        <v>137.02883911132795</v>
      </c>
      <c r="J23" s="19">
        <f t="shared" si="0"/>
        <v>46.58187866211</v>
      </c>
      <c r="K23" s="19">
        <f t="shared" si="1"/>
        <v>104.42152404785097</v>
      </c>
      <c r="L23" s="20">
        <f t="shared" si="2"/>
        <v>2.2416769577992159</v>
      </c>
      <c r="M23" s="20">
        <f>L23+ABS($N$2)*A23</f>
        <v>2.3150965677757394</v>
      </c>
      <c r="P23" s="18">
        <f t="shared" si="4"/>
        <v>-0.51444701815812588</v>
      </c>
    </row>
    <row r="24" spans="1:16" x14ac:dyDescent="0.15">
      <c r="A24" s="18">
        <v>11.5</v>
      </c>
      <c r="B24" s="18">
        <v>22</v>
      </c>
      <c r="D24">
        <v>619.2021484375</v>
      </c>
      <c r="E24">
        <v>519.64929199218795</v>
      </c>
      <c r="F24">
        <v>474.59802246093801</v>
      </c>
      <c r="G24">
        <v>470.33319091796898</v>
      </c>
      <c r="I24" s="19">
        <f t="shared" si="0"/>
        <v>144.60412597656199</v>
      </c>
      <c r="J24" s="19">
        <f t="shared" si="0"/>
        <v>49.316101074218977</v>
      </c>
      <c r="K24" s="19">
        <f t="shared" si="1"/>
        <v>110.08285522460871</v>
      </c>
      <c r="L24" s="20">
        <f t="shared" si="2"/>
        <v>2.2321889368127041</v>
      </c>
      <c r="M24" s="20">
        <f t="shared" ref="M24:M87" si="5">L24+ABS($N$2)*A24</f>
        <v>2.3089458017881603</v>
      </c>
      <c r="P24" s="18">
        <f t="shared" si="4"/>
        <v>-0.77876098417298922</v>
      </c>
    </row>
    <row r="25" spans="1:16" x14ac:dyDescent="0.15">
      <c r="A25" s="18">
        <v>12</v>
      </c>
      <c r="B25" s="18">
        <v>23</v>
      </c>
      <c r="D25">
        <v>617.604248046875</v>
      </c>
      <c r="E25">
        <v>519.25933837890602</v>
      </c>
      <c r="F25">
        <v>474.35467529296898</v>
      </c>
      <c r="G25">
        <v>470.22061157226602</v>
      </c>
      <c r="I25" s="19">
        <f t="shared" si="0"/>
        <v>143.24957275390602</v>
      </c>
      <c r="J25" s="19">
        <f t="shared" si="0"/>
        <v>49.03872680664</v>
      </c>
      <c r="K25" s="19">
        <f t="shared" si="1"/>
        <v>108.92246398925803</v>
      </c>
      <c r="L25" s="20">
        <f t="shared" si="2"/>
        <v>2.2211519564677928</v>
      </c>
      <c r="M25" s="20">
        <f t="shared" si="5"/>
        <v>2.3012460764421823</v>
      </c>
      <c r="P25" s="18">
        <f t="shared" si="4"/>
        <v>-1.1096376501899441</v>
      </c>
    </row>
    <row r="26" spans="1:16" x14ac:dyDescent="0.15">
      <c r="A26" s="18">
        <v>12.5</v>
      </c>
      <c r="B26" s="18">
        <v>24</v>
      </c>
      <c r="D26">
        <v>617.156005859375</v>
      </c>
      <c r="E26">
        <v>518.72985839843795</v>
      </c>
      <c r="F26">
        <v>474.15576171875</v>
      </c>
      <c r="G26">
        <v>470.24148559570301</v>
      </c>
      <c r="I26" s="19">
        <f t="shared" si="0"/>
        <v>143.000244140625</v>
      </c>
      <c r="J26" s="19">
        <f t="shared" si="0"/>
        <v>48.488372802734943</v>
      </c>
      <c r="K26" s="19">
        <f t="shared" si="1"/>
        <v>109.05838317871054</v>
      </c>
      <c r="L26" s="20">
        <f t="shared" si="2"/>
        <v>2.2491656633311314</v>
      </c>
      <c r="M26" s="20">
        <f t="shared" si="5"/>
        <v>2.3325970383044536</v>
      </c>
      <c r="P26" s="18">
        <f t="shared" si="4"/>
        <v>0.23759244845656444</v>
      </c>
    </row>
    <row r="27" spans="1:16" x14ac:dyDescent="0.15">
      <c r="A27" s="18">
        <v>13</v>
      </c>
      <c r="B27" s="18">
        <v>25</v>
      </c>
      <c r="D27">
        <v>617.388916015625</v>
      </c>
      <c r="E27">
        <v>518.489501953125</v>
      </c>
      <c r="F27">
        <v>473.80563354492199</v>
      </c>
      <c r="G27">
        <v>470.23672485351602</v>
      </c>
      <c r="I27" s="19">
        <f t="shared" si="0"/>
        <v>143.58328247070301</v>
      </c>
      <c r="J27" s="19">
        <f t="shared" si="0"/>
        <v>48.252777099608977</v>
      </c>
      <c r="K27" s="19">
        <f t="shared" si="1"/>
        <v>109.80633850097672</v>
      </c>
      <c r="L27" s="20">
        <f t="shared" si="2"/>
        <v>2.2756480580237226</v>
      </c>
      <c r="M27" s="20">
        <f t="shared" si="5"/>
        <v>2.3624166879959776</v>
      </c>
      <c r="P27" s="18">
        <f t="shared" si="4"/>
        <v>1.5190181913733256</v>
      </c>
    </row>
    <row r="28" spans="1:16" x14ac:dyDescent="0.15">
      <c r="A28" s="18">
        <v>13.5</v>
      </c>
      <c r="B28" s="18">
        <v>26</v>
      </c>
      <c r="D28">
        <v>614.25421142578102</v>
      </c>
      <c r="E28">
        <v>517.764892578125</v>
      </c>
      <c r="F28">
        <v>474.14645385742199</v>
      </c>
      <c r="G28">
        <v>470.52200317382801</v>
      </c>
      <c r="I28" s="19">
        <f t="shared" si="0"/>
        <v>140.10775756835903</v>
      </c>
      <c r="J28" s="19">
        <f t="shared" si="0"/>
        <v>47.242889404296989</v>
      </c>
      <c r="K28" s="19">
        <f t="shared" si="1"/>
        <v>107.03773498535114</v>
      </c>
      <c r="L28" s="20">
        <f t="shared" si="2"/>
        <v>2.265689849520836</v>
      </c>
      <c r="M28" s="20">
        <f t="shared" si="5"/>
        <v>2.3557957344920237</v>
      </c>
      <c r="P28" s="18">
        <f t="shared" si="4"/>
        <v>1.2344990789629271</v>
      </c>
    </row>
    <row r="29" spans="1:16" x14ac:dyDescent="0.15">
      <c r="A29" s="18">
        <v>14</v>
      </c>
      <c r="B29" s="18">
        <v>27</v>
      </c>
      <c r="D29">
        <v>619.48919677734398</v>
      </c>
      <c r="E29">
        <v>518.62731933593795</v>
      </c>
      <c r="F29">
        <v>473.95040893554699</v>
      </c>
      <c r="G29">
        <v>469.79757690429699</v>
      </c>
      <c r="I29" s="19">
        <f t="shared" si="0"/>
        <v>145.53878784179699</v>
      </c>
      <c r="J29" s="19">
        <f t="shared" si="0"/>
        <v>48.829742431640966</v>
      </c>
      <c r="K29" s="19">
        <f t="shared" si="1"/>
        <v>111.35796813964831</v>
      </c>
      <c r="L29" s="20">
        <f t="shared" si="2"/>
        <v>2.2805356447567489</v>
      </c>
      <c r="M29" s="20">
        <f t="shared" si="5"/>
        <v>2.3739787847268699</v>
      </c>
      <c r="P29" s="18">
        <f t="shared" si="4"/>
        <v>2.0158707213770706</v>
      </c>
    </row>
    <row r="30" spans="1:16" x14ac:dyDescent="0.15">
      <c r="A30" s="18">
        <v>14.5</v>
      </c>
      <c r="B30" s="18">
        <v>28</v>
      </c>
      <c r="D30">
        <v>619.23382568359398</v>
      </c>
      <c r="E30">
        <v>518.05267333984398</v>
      </c>
      <c r="F30">
        <v>473.41046142578102</v>
      </c>
      <c r="G30">
        <v>469.44619750976602</v>
      </c>
      <c r="I30" s="19">
        <f t="shared" si="0"/>
        <v>145.82336425781295</v>
      </c>
      <c r="J30" s="19">
        <f t="shared" si="0"/>
        <v>48.606475830077954</v>
      </c>
      <c r="K30" s="19">
        <f t="shared" si="1"/>
        <v>111.7988311767584</v>
      </c>
      <c r="L30" s="20">
        <f t="shared" si="2"/>
        <v>2.3000809926560581</v>
      </c>
      <c r="M30" s="20">
        <f t="shared" si="5"/>
        <v>2.3968613876251119</v>
      </c>
      <c r="P30" s="18">
        <f t="shared" si="4"/>
        <v>2.9991940240342365</v>
      </c>
    </row>
    <row r="31" spans="1:16" x14ac:dyDescent="0.15">
      <c r="A31" s="18">
        <v>15</v>
      </c>
      <c r="B31" s="18">
        <v>29</v>
      </c>
      <c r="D31">
        <v>612.916748046875</v>
      </c>
      <c r="E31">
        <v>515.25579833984398</v>
      </c>
      <c r="F31">
        <v>473.48358154296898</v>
      </c>
      <c r="G31">
        <v>469.58190917968801</v>
      </c>
      <c r="I31" s="19">
        <f t="shared" si="0"/>
        <v>139.43316650390602</v>
      </c>
      <c r="J31" s="19">
        <f t="shared" si="0"/>
        <v>45.673889160155966</v>
      </c>
      <c r="K31" s="19">
        <f t="shared" si="1"/>
        <v>107.46144409179685</v>
      </c>
      <c r="L31" s="20">
        <f t="shared" si="2"/>
        <v>2.352798197564963</v>
      </c>
      <c r="M31" s="20">
        <f t="shared" si="5"/>
        <v>2.4529158475329496</v>
      </c>
      <c r="P31" s="18">
        <f t="shared" si="4"/>
        <v>5.4079958937495531</v>
      </c>
    </row>
    <row r="32" spans="1:16" x14ac:dyDescent="0.15">
      <c r="A32" s="18">
        <v>15.5</v>
      </c>
      <c r="B32" s="18">
        <v>30</v>
      </c>
      <c r="D32">
        <v>609.48150634765602</v>
      </c>
      <c r="E32">
        <v>514.99267578125</v>
      </c>
      <c r="F32">
        <v>473.25552368164102</v>
      </c>
      <c r="G32">
        <v>469.48934936523398</v>
      </c>
      <c r="I32" s="19">
        <f t="shared" si="0"/>
        <v>136.225982666015</v>
      </c>
      <c r="J32" s="19">
        <f t="shared" si="0"/>
        <v>45.503326416016023</v>
      </c>
      <c r="K32" s="19">
        <f t="shared" si="1"/>
        <v>104.37365417480379</v>
      </c>
      <c r="L32" s="20">
        <f t="shared" si="2"/>
        <v>2.2937587731622826</v>
      </c>
      <c r="M32" s="20">
        <f t="shared" si="5"/>
        <v>2.3972136781292019</v>
      </c>
      <c r="P32" s="18">
        <f t="shared" si="4"/>
        <v>3.0143328377223932</v>
      </c>
    </row>
    <row r="33" spans="1:16" x14ac:dyDescent="0.15">
      <c r="A33" s="18">
        <v>16</v>
      </c>
      <c r="B33" s="18">
        <v>31</v>
      </c>
      <c r="D33">
        <v>611.67047119140602</v>
      </c>
      <c r="E33">
        <v>516.70709228515602</v>
      </c>
      <c r="F33">
        <v>473.06692504882801</v>
      </c>
      <c r="G33">
        <v>468.96157836914102</v>
      </c>
      <c r="I33" s="19">
        <f t="shared" si="0"/>
        <v>138.60354614257801</v>
      </c>
      <c r="J33" s="19">
        <f t="shared" si="0"/>
        <v>47.745513916015</v>
      </c>
      <c r="K33" s="19">
        <f t="shared" si="1"/>
        <v>105.18168640136751</v>
      </c>
      <c r="L33" s="20">
        <f t="shared" si="2"/>
        <v>2.2029647976223172</v>
      </c>
      <c r="M33" s="20">
        <f t="shared" si="5"/>
        <v>2.3097569575881693</v>
      </c>
      <c r="P33" s="18">
        <f t="shared" si="4"/>
        <v>-0.7439035685292622</v>
      </c>
    </row>
    <row r="34" spans="1:16" x14ac:dyDescent="0.15">
      <c r="A34" s="18">
        <v>16.5</v>
      </c>
      <c r="B34" s="18">
        <v>32</v>
      </c>
      <c r="D34">
        <v>604.90240478515602</v>
      </c>
      <c r="E34">
        <v>514.28619384765602</v>
      </c>
      <c r="F34">
        <v>472.95330810546898</v>
      </c>
      <c r="G34">
        <v>469.08035278320301</v>
      </c>
      <c r="I34" s="19">
        <f t="shared" si="0"/>
        <v>131.94909667968705</v>
      </c>
      <c r="J34" s="19">
        <f t="shared" si="0"/>
        <v>45.205841064453011</v>
      </c>
      <c r="K34" s="19">
        <f t="shared" si="1"/>
        <v>100.30500793456994</v>
      </c>
      <c r="L34" s="20">
        <f t="shared" si="2"/>
        <v>2.2188506080786849</v>
      </c>
      <c r="M34" s="20">
        <f t="shared" si="5"/>
        <v>2.3289800230434703</v>
      </c>
      <c r="P34" s="18">
        <f t="shared" si="4"/>
        <v>8.2160157470788683E-2</v>
      </c>
    </row>
    <row r="35" spans="1:16" x14ac:dyDescent="0.15">
      <c r="A35" s="18">
        <v>17</v>
      </c>
      <c r="B35" s="18">
        <v>33</v>
      </c>
      <c r="D35">
        <v>606.25866699218795</v>
      </c>
      <c r="E35">
        <v>515.09039306640602</v>
      </c>
      <c r="F35">
        <v>473.06921386718801</v>
      </c>
      <c r="G35">
        <v>468.99172973632801</v>
      </c>
      <c r="I35" s="19">
        <f t="shared" si="0"/>
        <v>133.18945312499994</v>
      </c>
      <c r="J35" s="19">
        <f t="shared" si="0"/>
        <v>46.098663330078011</v>
      </c>
      <c r="K35" s="19">
        <f t="shared" si="1"/>
        <v>100.92038879394534</v>
      </c>
      <c r="L35" s="20">
        <f t="shared" si="2"/>
        <v>2.1892259233490132</v>
      </c>
      <c r="M35" s="20">
        <f t="shared" si="5"/>
        <v>2.3026925933127314</v>
      </c>
      <c r="P35" s="18">
        <f t="shared" si="4"/>
        <v>-1.0474771629052171</v>
      </c>
    </row>
    <row r="36" spans="1:16" x14ac:dyDescent="0.15">
      <c r="A36" s="18">
        <v>17.5</v>
      </c>
      <c r="B36" s="18">
        <v>34</v>
      </c>
      <c r="D36">
        <v>607.40606689453102</v>
      </c>
      <c r="E36">
        <v>515.19689941406295</v>
      </c>
      <c r="F36">
        <v>473.097900390625</v>
      </c>
      <c r="G36">
        <v>469.45980834960898</v>
      </c>
      <c r="I36" s="19">
        <f t="shared" si="0"/>
        <v>134.30816650390602</v>
      </c>
      <c r="J36" s="19">
        <f t="shared" si="0"/>
        <v>45.737091064453978</v>
      </c>
      <c r="K36" s="19">
        <f t="shared" si="1"/>
        <v>102.29220275878825</v>
      </c>
      <c r="L36" s="20">
        <f t="shared" si="2"/>
        <v>2.2365262061514852</v>
      </c>
      <c r="M36" s="20">
        <f t="shared" si="5"/>
        <v>2.3533301311141361</v>
      </c>
      <c r="P36" s="18">
        <f t="shared" si="4"/>
        <v>1.1285458678108273</v>
      </c>
    </row>
    <row r="37" spans="1:16" x14ac:dyDescent="0.15">
      <c r="A37" s="18">
        <v>18</v>
      </c>
      <c r="B37" s="18">
        <v>35</v>
      </c>
      <c r="D37">
        <v>607.053955078125</v>
      </c>
      <c r="E37">
        <v>514.70520019531295</v>
      </c>
      <c r="F37">
        <v>473.20739746093801</v>
      </c>
      <c r="G37">
        <v>469.51620483398398</v>
      </c>
      <c r="I37" s="19">
        <f t="shared" si="0"/>
        <v>133.84655761718699</v>
      </c>
      <c r="J37" s="19">
        <f t="shared" si="0"/>
        <v>45.188995361328978</v>
      </c>
      <c r="K37" s="19">
        <f t="shared" si="1"/>
        <v>102.2142608642567</v>
      </c>
      <c r="L37" s="20">
        <f t="shared" si="2"/>
        <v>2.2619281541215184</v>
      </c>
      <c r="M37" s="20">
        <f t="shared" si="5"/>
        <v>2.3820693340831021</v>
      </c>
      <c r="P37" s="18">
        <f t="shared" si="4"/>
        <v>2.3635420832697447</v>
      </c>
    </row>
    <row r="38" spans="1:16" x14ac:dyDescent="0.15">
      <c r="A38" s="18">
        <v>18.5</v>
      </c>
      <c r="B38" s="18">
        <v>36</v>
      </c>
      <c r="D38">
        <v>608.06463623046898</v>
      </c>
      <c r="E38">
        <v>515.36248779296898</v>
      </c>
      <c r="F38">
        <v>473.869873046875</v>
      </c>
      <c r="G38">
        <v>470.18240356445301</v>
      </c>
      <c r="I38" s="19">
        <f t="shared" si="0"/>
        <v>134.19476318359398</v>
      </c>
      <c r="J38" s="19">
        <f t="shared" si="0"/>
        <v>45.180084228515966</v>
      </c>
      <c r="K38" s="19">
        <f t="shared" si="1"/>
        <v>102.56870422363281</v>
      </c>
      <c r="L38" s="20">
        <f t="shared" si="2"/>
        <v>2.2702194113860306</v>
      </c>
      <c r="M38" s="20">
        <f t="shared" si="5"/>
        <v>2.3936978463465475</v>
      </c>
      <c r="P38" s="18">
        <f t="shared" si="4"/>
        <v>2.8632486566315953</v>
      </c>
    </row>
    <row r="39" spans="1:16" x14ac:dyDescent="0.15">
      <c r="A39" s="18">
        <v>19</v>
      </c>
      <c r="B39" s="18">
        <v>37</v>
      </c>
      <c r="D39">
        <v>609.59918212890602</v>
      </c>
      <c r="E39">
        <v>517.01971435546898</v>
      </c>
      <c r="F39">
        <v>473.93411254882801</v>
      </c>
      <c r="G39">
        <v>470.45590209960898</v>
      </c>
      <c r="I39" s="19">
        <f t="shared" si="0"/>
        <v>135.66506958007801</v>
      </c>
      <c r="J39" s="19">
        <f t="shared" si="0"/>
        <v>46.56381225586</v>
      </c>
      <c r="K39" s="19">
        <f t="shared" si="1"/>
        <v>103.07040100097601</v>
      </c>
      <c r="L39" s="20">
        <f t="shared" si="2"/>
        <v>2.213530121516301</v>
      </c>
      <c r="M39" s="20">
        <f t="shared" si="5"/>
        <v>2.3403458114757507</v>
      </c>
      <c r="P39" s="18">
        <f t="shared" si="4"/>
        <v>0.57057682353945527</v>
      </c>
    </row>
    <row r="40" spans="1:16" x14ac:dyDescent="0.15">
      <c r="A40" s="18">
        <v>19.5</v>
      </c>
      <c r="B40" s="18">
        <v>38</v>
      </c>
      <c r="D40">
        <v>609.98248291015602</v>
      </c>
      <c r="E40">
        <v>517.12243652343795</v>
      </c>
      <c r="F40">
        <v>474.23382568359398</v>
      </c>
      <c r="G40">
        <v>470.393310546875</v>
      </c>
      <c r="I40" s="19">
        <f t="shared" si="0"/>
        <v>135.74865722656205</v>
      </c>
      <c r="J40" s="19">
        <f t="shared" si="0"/>
        <v>46.729125976562955</v>
      </c>
      <c r="K40" s="19">
        <f t="shared" si="1"/>
        <v>103.03826904296798</v>
      </c>
      <c r="L40" s="20">
        <f t="shared" si="2"/>
        <v>2.2050116900249095</v>
      </c>
      <c r="M40" s="20">
        <f t="shared" si="5"/>
        <v>2.335164634983292</v>
      </c>
      <c r="P40" s="18">
        <f t="shared" si="4"/>
        <v>0.34792856962924956</v>
      </c>
    </row>
    <row r="41" spans="1:16" x14ac:dyDescent="0.15">
      <c r="A41" s="18">
        <v>20</v>
      </c>
      <c r="B41" s="18">
        <v>39</v>
      </c>
      <c r="D41">
        <v>610.40960693359398</v>
      </c>
      <c r="E41">
        <v>517.09442138671898</v>
      </c>
      <c r="F41">
        <v>474.19436645507801</v>
      </c>
      <c r="G41">
        <v>470.42575073242199</v>
      </c>
      <c r="I41" s="19">
        <f t="shared" si="0"/>
        <v>136.21524047851597</v>
      </c>
      <c r="J41" s="19">
        <f t="shared" si="0"/>
        <v>46.668670654296989</v>
      </c>
      <c r="K41" s="19">
        <f t="shared" si="1"/>
        <v>103.54717102050807</v>
      </c>
      <c r="L41" s="20">
        <f t="shared" si="2"/>
        <v>2.2187726705897513</v>
      </c>
      <c r="M41" s="20">
        <f t="shared" si="5"/>
        <v>2.3522628705470665</v>
      </c>
      <c r="P41" s="18">
        <f t="shared" si="4"/>
        <v>1.0826829827940492</v>
      </c>
    </row>
    <row r="42" spans="1:16" x14ac:dyDescent="0.15">
      <c r="A42" s="18">
        <v>20.5</v>
      </c>
      <c r="B42" s="18">
        <v>40</v>
      </c>
      <c r="D42">
        <v>609.74755859375</v>
      </c>
      <c r="E42">
        <v>517.307373046875</v>
      </c>
      <c r="F42">
        <v>473.82916259765602</v>
      </c>
      <c r="G42">
        <v>469.91366577148398</v>
      </c>
      <c r="I42" s="19">
        <f t="shared" si="0"/>
        <v>135.91839599609398</v>
      </c>
      <c r="J42" s="19">
        <f t="shared" si="0"/>
        <v>47.393707275391023</v>
      </c>
      <c r="K42" s="19">
        <f t="shared" si="1"/>
        <v>102.74280090332027</v>
      </c>
      <c r="L42" s="20">
        <f t="shared" si="2"/>
        <v>2.1678574395185377</v>
      </c>
      <c r="M42" s="20">
        <f t="shared" si="5"/>
        <v>2.3046848944747862</v>
      </c>
      <c r="P42" s="18">
        <f t="shared" si="4"/>
        <v>-0.96186294465953037</v>
      </c>
    </row>
    <row r="43" spans="1:16" x14ac:dyDescent="0.15">
      <c r="A43" s="18">
        <v>21</v>
      </c>
      <c r="B43" s="18">
        <v>41</v>
      </c>
      <c r="D43">
        <v>610.21710205078102</v>
      </c>
      <c r="E43">
        <v>517.68975830078102</v>
      </c>
      <c r="F43">
        <v>473.42388916015602</v>
      </c>
      <c r="G43">
        <v>469.57012939453102</v>
      </c>
      <c r="I43" s="19">
        <f t="shared" si="0"/>
        <v>136.793212890625</v>
      </c>
      <c r="J43" s="19">
        <f t="shared" si="0"/>
        <v>48.11962890625</v>
      </c>
      <c r="K43" s="19">
        <f t="shared" si="1"/>
        <v>103.10947265625001</v>
      </c>
      <c r="L43" s="20">
        <f t="shared" si="2"/>
        <v>2.1427736455976216</v>
      </c>
      <c r="M43" s="20">
        <f t="shared" si="5"/>
        <v>2.2829383555528029</v>
      </c>
      <c r="P43" s="18">
        <f t="shared" si="4"/>
        <v>-1.8963667058452836</v>
      </c>
    </row>
    <row r="44" spans="1:16" x14ac:dyDescent="0.15">
      <c r="A44" s="18">
        <v>21.5</v>
      </c>
      <c r="B44" s="18">
        <v>42</v>
      </c>
      <c r="D44">
        <v>608.91467285156295</v>
      </c>
      <c r="E44">
        <v>516.52355957031295</v>
      </c>
      <c r="F44">
        <v>472.92172241210898</v>
      </c>
      <c r="G44">
        <v>469.08447265625</v>
      </c>
      <c r="I44" s="19">
        <f t="shared" si="0"/>
        <v>135.99295043945398</v>
      </c>
      <c r="J44" s="19">
        <f t="shared" si="0"/>
        <v>47.439086914062955</v>
      </c>
      <c r="K44" s="19">
        <f t="shared" si="1"/>
        <v>102.78558959960992</v>
      </c>
      <c r="L44" s="20">
        <f t="shared" si="2"/>
        <v>2.1666856654684032</v>
      </c>
      <c r="M44" s="20">
        <f t="shared" si="5"/>
        <v>2.3101876304225173</v>
      </c>
      <c r="P44" s="18">
        <f t="shared" si="4"/>
        <v>-0.72539646792890711</v>
      </c>
    </row>
    <row r="45" spans="1:16" x14ac:dyDescent="0.15">
      <c r="A45" s="18">
        <v>22</v>
      </c>
      <c r="B45" s="18">
        <v>43</v>
      </c>
      <c r="D45">
        <v>610.90673828125</v>
      </c>
      <c r="E45">
        <v>517.58819580078102</v>
      </c>
      <c r="F45">
        <v>473.51498413085898</v>
      </c>
      <c r="G45">
        <v>469.38772583007801</v>
      </c>
      <c r="I45" s="19">
        <f t="shared" si="0"/>
        <v>137.39175415039102</v>
      </c>
      <c r="J45" s="19">
        <f t="shared" si="0"/>
        <v>48.200469970703011</v>
      </c>
      <c r="K45" s="19">
        <f t="shared" si="1"/>
        <v>103.65142517089892</v>
      </c>
      <c r="L45" s="20">
        <f t="shared" si="2"/>
        <v>2.150423538067157</v>
      </c>
      <c r="M45" s="20">
        <f t="shared" si="5"/>
        <v>2.2972627580202039</v>
      </c>
      <c r="P45" s="18">
        <f t="shared" si="4"/>
        <v>-1.2808109141605326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610.91247558593795</v>
      </c>
      <c r="E46">
        <v>518.83447265625</v>
      </c>
      <c r="F46">
        <v>473.38317871093801</v>
      </c>
      <c r="G46">
        <v>469.420166015625</v>
      </c>
      <c r="I46" s="19">
        <f t="shared" si="0"/>
        <v>137.52929687499994</v>
      </c>
      <c r="J46" s="19">
        <f t="shared" si="0"/>
        <v>49.414306640625</v>
      </c>
      <c r="K46" s="19">
        <f t="shared" si="1"/>
        <v>102.93928222656245</v>
      </c>
      <c r="L46" s="20">
        <f t="shared" si="2"/>
        <v>2.0831878300996527</v>
      </c>
      <c r="M46" s="20">
        <f t="shared" si="5"/>
        <v>2.2333643050516327</v>
      </c>
      <c r="P46" s="18">
        <f t="shared" si="4"/>
        <v>-4.0266889983607355</v>
      </c>
    </row>
    <row r="47" spans="1:16" x14ac:dyDescent="0.15">
      <c r="A47" s="18">
        <v>23</v>
      </c>
      <c r="B47" s="18">
        <v>45</v>
      </c>
      <c r="D47">
        <v>609.06622314453102</v>
      </c>
      <c r="E47">
        <v>517.39782714843795</v>
      </c>
      <c r="F47">
        <v>473.051025390625</v>
      </c>
      <c r="G47">
        <v>469.14169311523398</v>
      </c>
      <c r="I47" s="19">
        <f t="shared" si="0"/>
        <v>136.01519775390602</v>
      </c>
      <c r="J47" s="19">
        <f t="shared" si="0"/>
        <v>48.256134033203978</v>
      </c>
      <c r="K47" s="19">
        <f t="shared" si="1"/>
        <v>102.23590393066324</v>
      </c>
      <c r="L47" s="20">
        <f t="shared" si="2"/>
        <v>2.1186094986456432</v>
      </c>
      <c r="M47" s="20">
        <f t="shared" si="5"/>
        <v>2.272123228596556</v>
      </c>
      <c r="P47" s="18">
        <f t="shared" si="4"/>
        <v>-2.3611200560024121</v>
      </c>
    </row>
    <row r="48" spans="1:16" x14ac:dyDescent="0.15">
      <c r="A48" s="18">
        <v>23.5</v>
      </c>
      <c r="B48" s="18">
        <v>46</v>
      </c>
      <c r="D48">
        <v>606.17938232421898</v>
      </c>
      <c r="E48">
        <v>517.09454345703102</v>
      </c>
      <c r="F48">
        <v>473.70462036132801</v>
      </c>
      <c r="G48">
        <v>469.49740600585898</v>
      </c>
      <c r="I48" s="19">
        <f t="shared" si="0"/>
        <v>132.47476196289097</v>
      </c>
      <c r="J48" s="19">
        <f t="shared" si="0"/>
        <v>47.597137451172046</v>
      </c>
      <c r="K48" s="19">
        <f t="shared" si="1"/>
        <v>99.156765747070537</v>
      </c>
      <c r="L48" s="20">
        <f t="shared" si="2"/>
        <v>2.0832506124720505</v>
      </c>
      <c r="M48" s="20">
        <f t="shared" si="5"/>
        <v>2.2401015974218961</v>
      </c>
      <c r="P48" s="18">
        <f t="shared" si="4"/>
        <v>-3.7371705107151181</v>
      </c>
    </row>
    <row r="49" spans="1:22" x14ac:dyDescent="0.15">
      <c r="A49" s="18">
        <v>24</v>
      </c>
      <c r="B49" s="18">
        <v>47</v>
      </c>
      <c r="D49">
        <v>598.75518798828102</v>
      </c>
      <c r="E49">
        <v>514.15441894531295</v>
      </c>
      <c r="F49">
        <v>474.10308837890602</v>
      </c>
      <c r="G49">
        <v>469.64553833007801</v>
      </c>
      <c r="I49" s="19">
        <f t="shared" si="0"/>
        <v>124.652099609375</v>
      </c>
      <c r="J49" s="19">
        <f t="shared" si="0"/>
        <v>44.508880615234943</v>
      </c>
      <c r="K49" s="19">
        <f t="shared" si="1"/>
        <v>93.495883178710542</v>
      </c>
      <c r="L49" s="20">
        <f t="shared" si="2"/>
        <v>2.1006118753457899</v>
      </c>
      <c r="M49" s="20">
        <f t="shared" si="5"/>
        <v>2.2608001152945683</v>
      </c>
      <c r="P49" s="18">
        <f t="shared" si="4"/>
        <v>-2.8477028638230761</v>
      </c>
    </row>
    <row r="50" spans="1:22" x14ac:dyDescent="0.15">
      <c r="A50" s="18">
        <v>24.5</v>
      </c>
      <c r="B50" s="18">
        <v>48</v>
      </c>
      <c r="D50">
        <v>609.31884765625</v>
      </c>
      <c r="E50">
        <v>518.86785888671898</v>
      </c>
      <c r="F50">
        <v>473.91241455078102</v>
      </c>
      <c r="G50">
        <v>469.9208984375</v>
      </c>
      <c r="I50" s="19">
        <f t="shared" si="0"/>
        <v>135.40643310546898</v>
      </c>
      <c r="J50" s="19">
        <f t="shared" si="0"/>
        <v>48.946960449218977</v>
      </c>
      <c r="K50" s="19">
        <f t="shared" si="1"/>
        <v>101.14356079101569</v>
      </c>
      <c r="L50" s="20">
        <f t="shared" si="2"/>
        <v>2.0663910457922947</v>
      </c>
      <c r="M50" s="20">
        <f t="shared" si="5"/>
        <v>2.2299165407400059</v>
      </c>
      <c r="P50" s="18">
        <f t="shared" si="4"/>
        <v>-4.1748481481204376</v>
      </c>
    </row>
    <row r="51" spans="1:22" x14ac:dyDescent="0.15">
      <c r="A51" s="18">
        <v>25</v>
      </c>
      <c r="B51" s="18">
        <v>49</v>
      </c>
      <c r="D51">
        <v>613.7548828125</v>
      </c>
      <c r="E51">
        <v>519.94665527343795</v>
      </c>
      <c r="F51">
        <v>474.135498046875</v>
      </c>
      <c r="G51">
        <v>470.01693725585898</v>
      </c>
      <c r="I51" s="19">
        <f t="shared" si="0"/>
        <v>139.619384765625</v>
      </c>
      <c r="J51" s="19">
        <f t="shared" si="0"/>
        <v>49.929718017578978</v>
      </c>
      <c r="K51" s="19">
        <f t="shared" si="1"/>
        <v>104.66858215331972</v>
      </c>
      <c r="L51" s="20">
        <f t="shared" si="2"/>
        <v>2.0963183112003274</v>
      </c>
      <c r="M51" s="20">
        <f t="shared" si="5"/>
        <v>2.2631810611469718</v>
      </c>
      <c r="P51" s="18">
        <f t="shared" si="4"/>
        <v>-2.7453876005881752</v>
      </c>
    </row>
    <row r="52" spans="1:22" x14ac:dyDescent="0.15">
      <c r="A52" s="18">
        <v>25.5</v>
      </c>
      <c r="B52" s="18">
        <v>50</v>
      </c>
      <c r="D52">
        <v>615.207763671875</v>
      </c>
      <c r="E52">
        <v>519.42822265625</v>
      </c>
      <c r="F52">
        <v>473.62176513671898</v>
      </c>
      <c r="G52">
        <v>470.13241577148398</v>
      </c>
      <c r="I52" s="19">
        <f t="shared" si="0"/>
        <v>141.58599853515602</v>
      </c>
      <c r="J52" s="19">
        <f t="shared" si="0"/>
        <v>49.295806884766023</v>
      </c>
      <c r="K52" s="19">
        <f t="shared" si="1"/>
        <v>107.0789337158198</v>
      </c>
      <c r="L52" s="20">
        <f t="shared" si="2"/>
        <v>2.1721712348907833</v>
      </c>
      <c r="M52" s="20">
        <f t="shared" si="5"/>
        <v>2.3423712398363605</v>
      </c>
      <c r="P52" s="18">
        <f t="shared" si="4"/>
        <v>0.65761460126549098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609.25360107421898</v>
      </c>
      <c r="E53">
        <v>517.24066162109398</v>
      </c>
      <c r="F53">
        <v>474.07931518554699</v>
      </c>
      <c r="G53">
        <v>469.93515014648398</v>
      </c>
      <c r="I53" s="19">
        <f t="shared" si="0"/>
        <v>135.17428588867199</v>
      </c>
      <c r="J53" s="19">
        <f t="shared" si="0"/>
        <v>47.30551147461</v>
      </c>
      <c r="K53" s="19">
        <f t="shared" si="1"/>
        <v>102.06042785644499</v>
      </c>
      <c r="L53" s="20">
        <f t="shared" si="2"/>
        <v>2.1574743549961037</v>
      </c>
      <c r="M53" s="20">
        <f t="shared" si="5"/>
        <v>2.3310116149406137</v>
      </c>
      <c r="P53" s="18">
        <f t="shared" si="4"/>
        <v>0.16946279794549063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608.77154541015602</v>
      </c>
      <c r="E54">
        <v>517.15759277343795</v>
      </c>
      <c r="F54">
        <v>473.86965942382801</v>
      </c>
      <c r="G54">
        <v>470.01095581054699</v>
      </c>
      <c r="I54" s="19">
        <f t="shared" si="0"/>
        <v>134.90188598632801</v>
      </c>
      <c r="J54" s="19">
        <f t="shared" si="0"/>
        <v>47.146636962890966</v>
      </c>
      <c r="K54" s="19">
        <f t="shared" si="1"/>
        <v>101.89924011230434</v>
      </c>
      <c r="L54" s="20">
        <f t="shared" si="2"/>
        <v>2.161325741908358</v>
      </c>
      <c r="M54" s="20">
        <f t="shared" si="5"/>
        <v>2.3382002568518008</v>
      </c>
      <c r="P54" s="18">
        <f t="shared" si="4"/>
        <v>0.47837691655178072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607.82312011718795</v>
      </c>
      <c r="E55">
        <v>517.013671875</v>
      </c>
      <c r="F55">
        <v>473.746337890625</v>
      </c>
      <c r="G55">
        <v>469.80230712890602</v>
      </c>
      <c r="I55" s="19">
        <f t="shared" si="0"/>
        <v>134.07678222656295</v>
      </c>
      <c r="J55" s="19">
        <f t="shared" si="0"/>
        <v>47.211364746093977</v>
      </c>
      <c r="K55" s="19">
        <f t="shared" si="1"/>
        <v>101.02882690429718</v>
      </c>
      <c r="L55" s="20">
        <f t="shared" si="2"/>
        <v>2.1399259997595341</v>
      </c>
      <c r="M55" s="20">
        <f t="shared" si="5"/>
        <v>2.3201377697019101</v>
      </c>
      <c r="P55" s="18">
        <f t="shared" si="4"/>
        <v>-0.29781382527145861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607.63006591796898</v>
      </c>
      <c r="E56">
        <v>516.85357666015602</v>
      </c>
      <c r="F56">
        <v>472.97396850585898</v>
      </c>
      <c r="G56">
        <v>469.16299438476602</v>
      </c>
      <c r="I56" s="19">
        <f t="shared" si="0"/>
        <v>134.65609741211</v>
      </c>
      <c r="J56" s="19">
        <f t="shared" si="0"/>
        <v>47.69058227539</v>
      </c>
      <c r="K56" s="19">
        <f t="shared" si="1"/>
        <v>101.272689819337</v>
      </c>
      <c r="L56" s="20">
        <f t="shared" si="2"/>
        <v>2.1235364507511418</v>
      </c>
      <c r="M56" s="20">
        <f t="shared" si="5"/>
        <v>2.3070854756924506</v>
      </c>
      <c r="P56" s="18">
        <f t="shared" si="4"/>
        <v>-0.85870390013353093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603.54248046875</v>
      </c>
      <c r="E57">
        <v>515.054931640625</v>
      </c>
      <c r="F57">
        <v>472.74304199218801</v>
      </c>
      <c r="G57">
        <v>469.00640869140602</v>
      </c>
      <c r="I57" s="19">
        <f t="shared" si="0"/>
        <v>130.79943847656199</v>
      </c>
      <c r="J57" s="19">
        <f t="shared" si="0"/>
        <v>46.048522949218977</v>
      </c>
      <c r="K57" s="19">
        <f t="shared" si="1"/>
        <v>98.565472412108704</v>
      </c>
      <c r="L57" s="20">
        <f t="shared" si="2"/>
        <v>2.1404697935871679</v>
      </c>
      <c r="M57" s="20">
        <f t="shared" si="5"/>
        <v>2.3273560735274095</v>
      </c>
      <c r="P57" s="18">
        <f t="shared" si="4"/>
        <v>1.2374940789686893E-2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597.77044677734398</v>
      </c>
      <c r="E58">
        <v>513.24530029296898</v>
      </c>
      <c r="F58">
        <v>472.44204711914102</v>
      </c>
      <c r="G58">
        <v>468.69323730468801</v>
      </c>
      <c r="I58" s="19">
        <f t="shared" si="0"/>
        <v>125.32839965820295</v>
      </c>
      <c r="J58" s="19">
        <f t="shared" si="0"/>
        <v>44.552062988280966</v>
      </c>
      <c r="K58" s="19">
        <f t="shared" si="1"/>
        <v>94.141955566406281</v>
      </c>
      <c r="L58" s="20">
        <f t="shared" si="2"/>
        <v>2.1130773583070552</v>
      </c>
      <c r="M58" s="20">
        <f t="shared" si="5"/>
        <v>2.3033008932462296</v>
      </c>
      <c r="P58" s="18">
        <f t="shared" si="4"/>
        <v>-1.0213369767439855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609.23590087890602</v>
      </c>
      <c r="E59">
        <v>518.482666015625</v>
      </c>
      <c r="F59">
        <v>473.69860839843801</v>
      </c>
      <c r="G59">
        <v>469.54803466796898</v>
      </c>
      <c r="I59" s="19">
        <f t="shared" si="0"/>
        <v>135.53729248046801</v>
      </c>
      <c r="J59" s="19">
        <f t="shared" si="0"/>
        <v>48.934631347656023</v>
      </c>
      <c r="K59" s="19">
        <f t="shared" si="1"/>
        <v>101.28305053710881</v>
      </c>
      <c r="L59" s="20">
        <f t="shared" si="2"/>
        <v>2.0697622061877508</v>
      </c>
      <c r="M59" s="20">
        <f t="shared" si="5"/>
        <v>2.2633229961258583</v>
      </c>
      <c r="P59" s="18">
        <f t="shared" si="4"/>
        <v>-2.7392882956785947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607.98040771484398</v>
      </c>
      <c r="E60">
        <v>517.759765625</v>
      </c>
      <c r="F60">
        <v>473.78207397460898</v>
      </c>
      <c r="G60">
        <v>469.970458984375</v>
      </c>
      <c r="I60" s="19">
        <f t="shared" si="0"/>
        <v>134.198333740235</v>
      </c>
      <c r="J60" s="19">
        <f t="shared" si="0"/>
        <v>47.789306640625</v>
      </c>
      <c r="K60" s="19">
        <f t="shared" si="1"/>
        <v>100.7458190917975</v>
      </c>
      <c r="L60" s="20">
        <f t="shared" si="2"/>
        <v>2.1081247286009992</v>
      </c>
      <c r="M60" s="20">
        <f t="shared" si="5"/>
        <v>2.3050227735380395</v>
      </c>
      <c r="P60" s="18">
        <f t="shared" si="4"/>
        <v>-0.94734342702185381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610.912109375</v>
      </c>
      <c r="E61">
        <v>519.08721923828102</v>
      </c>
      <c r="F61">
        <v>473.60110473632801</v>
      </c>
      <c r="G61">
        <v>469.55111694335898</v>
      </c>
      <c r="I61" s="19">
        <f t="shared" si="0"/>
        <v>137.31100463867199</v>
      </c>
      <c r="J61" s="19">
        <f t="shared" si="0"/>
        <v>49.536102294922046</v>
      </c>
      <c r="K61" s="19">
        <f t="shared" si="1"/>
        <v>102.63573303222657</v>
      </c>
      <c r="L61" s="20">
        <f t="shared" si="2"/>
        <v>2.0719380063688977</v>
      </c>
      <c r="M61" s="20">
        <f t="shared" si="5"/>
        <v>2.2721733063048708</v>
      </c>
      <c r="P61" s="18">
        <f t="shared" si="4"/>
        <v>-2.3589680902602028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614.27825927734398</v>
      </c>
      <c r="E62">
        <v>520.743408203125</v>
      </c>
      <c r="F62">
        <v>473.70770263671898</v>
      </c>
      <c r="G62">
        <v>469.97976684570301</v>
      </c>
      <c r="I62" s="19">
        <f t="shared" si="0"/>
        <v>140.570556640625</v>
      </c>
      <c r="J62" s="19">
        <f t="shared" si="0"/>
        <v>50.763641357421989</v>
      </c>
      <c r="K62" s="19">
        <f t="shared" si="1"/>
        <v>105.03600769042961</v>
      </c>
      <c r="L62" s="20">
        <f t="shared" si="2"/>
        <v>2.0691188591236203</v>
      </c>
      <c r="M62" s="20">
        <f t="shared" si="5"/>
        <v>2.2726914140585261</v>
      </c>
      <c r="P62" s="18">
        <f t="shared" si="4"/>
        <v>-2.3367036901077274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596.427734375</v>
      </c>
      <c r="E63">
        <v>513.40496826171898</v>
      </c>
      <c r="F63">
        <v>473.55670166015602</v>
      </c>
      <c r="G63">
        <v>469.70089721679699</v>
      </c>
      <c r="I63" s="19">
        <f t="shared" si="0"/>
        <v>122.87103271484398</v>
      </c>
      <c r="J63" s="19">
        <f t="shared" si="0"/>
        <v>43.704071044921989</v>
      </c>
      <c r="K63" s="19">
        <f t="shared" si="1"/>
        <v>92.27818298339858</v>
      </c>
      <c r="L63" s="20">
        <f t="shared" si="2"/>
        <v>2.1114322024725989</v>
      </c>
      <c r="M63" s="20">
        <f t="shared" si="5"/>
        <v>2.318342012406438</v>
      </c>
      <c r="P63" s="18">
        <f t="shared" si="4"/>
        <v>-0.37498205663074957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598.29290771484398</v>
      </c>
      <c r="E64">
        <v>513.55236816406295</v>
      </c>
      <c r="F64">
        <v>473.498046875</v>
      </c>
      <c r="G64">
        <v>469.59967041015602</v>
      </c>
      <c r="I64" s="19">
        <f t="shared" si="0"/>
        <v>124.79486083984398</v>
      </c>
      <c r="J64" s="19">
        <f t="shared" si="0"/>
        <v>43.952697753906932</v>
      </c>
      <c r="K64" s="19">
        <f t="shared" si="1"/>
        <v>94.027972412109122</v>
      </c>
      <c r="L64" s="20">
        <f t="shared" si="2"/>
        <v>2.139299228879552</v>
      </c>
      <c r="M64" s="20">
        <f t="shared" si="5"/>
        <v>2.3495462938123239</v>
      </c>
      <c r="P64" s="18">
        <f t="shared" si="4"/>
        <v>0.96594481193963544</v>
      </c>
      <c r="R64" s="29"/>
      <c r="S64" s="29"/>
      <c r="T64" s="29"/>
      <c r="U64" s="18">
        <v>12.5</v>
      </c>
      <c r="V64" s="20">
        <f t="shared" ref="V64:V83" si="6">L26</f>
        <v>2.2491656633311314</v>
      </c>
    </row>
    <row r="65" spans="1:22" x14ac:dyDescent="0.15">
      <c r="A65" s="18">
        <v>32</v>
      </c>
      <c r="B65" s="18">
        <v>63</v>
      </c>
      <c r="D65">
        <v>598.84814453125</v>
      </c>
      <c r="E65">
        <v>514.34222412109398</v>
      </c>
      <c r="F65">
        <v>473.48977661132801</v>
      </c>
      <c r="G65">
        <v>469.96838378906301</v>
      </c>
      <c r="I65" s="19">
        <f t="shared" si="0"/>
        <v>125.35836791992199</v>
      </c>
      <c r="J65" s="19">
        <f t="shared" si="0"/>
        <v>44.373840332030966</v>
      </c>
      <c r="K65" s="19">
        <f t="shared" si="1"/>
        <v>94.296679687500315</v>
      </c>
      <c r="L65" s="20">
        <f t="shared" si="2"/>
        <v>2.1250511333235425</v>
      </c>
      <c r="M65" s="20">
        <f t="shared" si="5"/>
        <v>2.3386354532552471</v>
      </c>
      <c r="P65" s="18">
        <f t="shared" si="4"/>
        <v>0.4970784063536367</v>
      </c>
      <c r="R65" s="29"/>
      <c r="S65" s="29"/>
      <c r="T65" s="29"/>
      <c r="U65" s="18">
        <v>13</v>
      </c>
      <c r="V65" s="20">
        <f t="shared" si="6"/>
        <v>2.2756480580237226</v>
      </c>
    </row>
    <row r="66" spans="1:22" x14ac:dyDescent="0.15">
      <c r="A66" s="18">
        <v>32.5</v>
      </c>
      <c r="B66" s="18">
        <v>64</v>
      </c>
      <c r="D66">
        <v>597.13146972656295</v>
      </c>
      <c r="E66">
        <v>514.10363769531295</v>
      </c>
      <c r="F66">
        <v>473.34558105468801</v>
      </c>
      <c r="G66">
        <v>469.56103515625</v>
      </c>
      <c r="I66" s="19">
        <f t="shared" ref="I66:J129" si="7">D66-F66</f>
        <v>123.78588867187494</v>
      </c>
      <c r="J66" s="19">
        <f t="shared" si="7"/>
        <v>44.542602539062955</v>
      </c>
      <c r="K66" s="19">
        <f t="shared" ref="K66:K129" si="8">I66-0.7*J66</f>
        <v>92.606066894530869</v>
      </c>
      <c r="L66" s="20">
        <f t="shared" ref="L66:L129" si="9">K66/J66</f>
        <v>2.0790448158775012</v>
      </c>
      <c r="M66" s="20">
        <f t="shared" si="5"/>
        <v>2.2959663908081387</v>
      </c>
      <c r="P66" s="18">
        <f t="shared" si="4"/>
        <v>-1.3365190909834723</v>
      </c>
      <c r="R66" s="29"/>
      <c r="S66" s="29"/>
      <c r="T66" s="29"/>
      <c r="U66" s="18">
        <v>13.5</v>
      </c>
      <c r="V66" s="20">
        <f t="shared" si="6"/>
        <v>2.265689849520836</v>
      </c>
    </row>
    <row r="67" spans="1:22" x14ac:dyDescent="0.15">
      <c r="A67" s="18">
        <v>33</v>
      </c>
      <c r="B67" s="18">
        <v>65</v>
      </c>
      <c r="D67">
        <v>600.04315185546898</v>
      </c>
      <c r="E67">
        <v>515.40637207031295</v>
      </c>
      <c r="F67">
        <v>473.49844360351602</v>
      </c>
      <c r="G67">
        <v>469.3154296875</v>
      </c>
      <c r="I67" s="19">
        <f t="shared" si="7"/>
        <v>126.54470825195295</v>
      </c>
      <c r="J67" s="19">
        <f t="shared" si="7"/>
        <v>46.090942382812955</v>
      </c>
      <c r="K67" s="19">
        <f t="shared" si="8"/>
        <v>94.281048583983889</v>
      </c>
      <c r="L67" s="20">
        <f t="shared" si="9"/>
        <v>2.0455439552726684</v>
      </c>
      <c r="M67" s="20">
        <f t="shared" si="5"/>
        <v>2.2658027852022387</v>
      </c>
      <c r="P67" s="18">
        <f t="shared" si="4"/>
        <v>-2.6327254891952978</v>
      </c>
      <c r="R67" s="29"/>
      <c r="S67" s="29"/>
      <c r="T67" s="29"/>
      <c r="U67" s="18">
        <v>14</v>
      </c>
      <c r="V67" s="20">
        <f t="shared" si="6"/>
        <v>2.2805356447567489</v>
      </c>
    </row>
    <row r="68" spans="1:22" x14ac:dyDescent="0.15">
      <c r="A68" s="18">
        <v>33.5</v>
      </c>
      <c r="B68" s="18">
        <v>66</v>
      </c>
      <c r="D68">
        <v>596.24005126953102</v>
      </c>
      <c r="E68">
        <v>513.89288330078102</v>
      </c>
      <c r="F68">
        <v>473.875244140625</v>
      </c>
      <c r="G68">
        <v>469.91757202148398</v>
      </c>
      <c r="I68" s="19">
        <f t="shared" si="7"/>
        <v>122.36480712890602</v>
      </c>
      <c r="J68" s="19">
        <f t="shared" si="7"/>
        <v>43.975311279297046</v>
      </c>
      <c r="K68" s="19">
        <f t="shared" si="8"/>
        <v>91.582089233398094</v>
      </c>
      <c r="L68" s="20">
        <f t="shared" si="9"/>
        <v>2.0825796695727687</v>
      </c>
      <c r="M68" s="20">
        <f t="shared" si="5"/>
        <v>2.3061757545012722</v>
      </c>
      <c r="P68" s="18">
        <f t="shared" si="4"/>
        <v>-0.89779691984744914</v>
      </c>
      <c r="R68" s="29"/>
      <c r="S68" s="29"/>
      <c r="T68" s="29"/>
      <c r="U68" s="18">
        <v>14.5</v>
      </c>
      <c r="V68" s="20">
        <f t="shared" si="6"/>
        <v>2.3000809926560581</v>
      </c>
    </row>
    <row r="69" spans="1:22" x14ac:dyDescent="0.15">
      <c r="A69" s="18">
        <v>34</v>
      </c>
      <c r="B69" s="18">
        <v>67</v>
      </c>
      <c r="D69">
        <v>622.73620605468795</v>
      </c>
      <c r="E69">
        <v>522.72412109375</v>
      </c>
      <c r="F69">
        <v>473.50506591796898</v>
      </c>
      <c r="G69">
        <v>469.41973876953102</v>
      </c>
      <c r="I69" s="19">
        <f t="shared" si="7"/>
        <v>149.23114013671898</v>
      </c>
      <c r="J69" s="19">
        <f t="shared" si="7"/>
        <v>53.304382324218977</v>
      </c>
      <c r="K69" s="19">
        <f t="shared" si="8"/>
        <v>111.91807250976569</v>
      </c>
      <c r="L69" s="20">
        <f t="shared" si="9"/>
        <v>2.0996035903583756</v>
      </c>
      <c r="M69" s="20">
        <f t="shared" si="5"/>
        <v>2.3265369302858119</v>
      </c>
      <c r="P69" s="18">
        <f t="shared" si="4"/>
        <v>-2.2825715414460528E-2</v>
      </c>
      <c r="U69" s="18">
        <v>15</v>
      </c>
      <c r="V69" s="20">
        <f t="shared" si="6"/>
        <v>2.352798197564963</v>
      </c>
    </row>
    <row r="70" spans="1:22" x14ac:dyDescent="0.15">
      <c r="A70" s="18">
        <v>34.5</v>
      </c>
      <c r="B70" s="18">
        <v>68</v>
      </c>
      <c r="D70">
        <v>628.41595458984398</v>
      </c>
      <c r="E70">
        <v>524.96545410156295</v>
      </c>
      <c r="F70">
        <v>473.94940185546898</v>
      </c>
      <c r="G70">
        <v>470.04067993164102</v>
      </c>
      <c r="I70" s="19">
        <f t="shared" si="7"/>
        <v>154.466552734375</v>
      </c>
      <c r="J70" s="19">
        <f t="shared" si="7"/>
        <v>54.924774169921932</v>
      </c>
      <c r="K70" s="19">
        <f t="shared" si="8"/>
        <v>116.01921081542966</v>
      </c>
      <c r="L70" s="20">
        <f t="shared" si="9"/>
        <v>2.1123293189426429</v>
      </c>
      <c r="M70" s="20">
        <f t="shared" si="5"/>
        <v>2.3425999138690119</v>
      </c>
      <c r="P70" s="18">
        <f t="shared" ref="P70:P133" si="10">(M70-$O$2)/$O$2*100</f>
        <v>0.66744130262541135</v>
      </c>
      <c r="U70" s="18">
        <v>15.5</v>
      </c>
      <c r="V70" s="20">
        <f t="shared" si="6"/>
        <v>2.2937587731622826</v>
      </c>
    </row>
    <row r="71" spans="1:22" x14ac:dyDescent="0.15">
      <c r="A71" s="18">
        <v>35</v>
      </c>
      <c r="B71" s="18">
        <v>69</v>
      </c>
      <c r="D71">
        <v>627.43884277343795</v>
      </c>
      <c r="E71">
        <v>524.286865234375</v>
      </c>
      <c r="F71">
        <v>473.60214233398398</v>
      </c>
      <c r="G71">
        <v>469.86056518554699</v>
      </c>
      <c r="I71" s="19">
        <f t="shared" si="7"/>
        <v>153.83670043945398</v>
      </c>
      <c r="J71" s="19">
        <f t="shared" si="7"/>
        <v>54.426300048828011</v>
      </c>
      <c r="K71" s="19">
        <f t="shared" si="8"/>
        <v>115.73829040527437</v>
      </c>
      <c r="L71" s="20">
        <f t="shared" si="9"/>
        <v>2.1265140254149357</v>
      </c>
      <c r="M71" s="20">
        <f t="shared" si="5"/>
        <v>2.3601218753402375</v>
      </c>
      <c r="P71" s="18">
        <f t="shared" si="10"/>
        <v>1.4204042893772757</v>
      </c>
      <c r="U71" s="18">
        <v>16</v>
      </c>
      <c r="V71" s="20">
        <f t="shared" si="6"/>
        <v>2.2029647976223172</v>
      </c>
    </row>
    <row r="72" spans="1:22" x14ac:dyDescent="0.15">
      <c r="A72" s="18">
        <v>35.5</v>
      </c>
      <c r="B72" s="18">
        <v>70</v>
      </c>
      <c r="D72">
        <v>634.15045166015602</v>
      </c>
      <c r="E72">
        <v>527.07049560546898</v>
      </c>
      <c r="F72">
        <v>473.24105834960898</v>
      </c>
      <c r="G72">
        <v>469.81945800781301</v>
      </c>
      <c r="I72" s="19">
        <f t="shared" si="7"/>
        <v>160.90939331054705</v>
      </c>
      <c r="J72" s="19">
        <f t="shared" si="7"/>
        <v>57.251037597655966</v>
      </c>
      <c r="K72" s="19">
        <f t="shared" si="8"/>
        <v>120.83366699218787</v>
      </c>
      <c r="L72" s="20">
        <f t="shared" si="9"/>
        <v>2.1105934855080282</v>
      </c>
      <c r="M72" s="20">
        <f t="shared" si="5"/>
        <v>2.3475385904322632</v>
      </c>
      <c r="P72" s="18">
        <f t="shared" si="10"/>
        <v>0.87966872144343844</v>
      </c>
      <c r="U72" s="18">
        <v>16.5</v>
      </c>
      <c r="V72" s="20">
        <f t="shared" si="6"/>
        <v>2.2188506080786849</v>
      </c>
    </row>
    <row r="73" spans="1:22" x14ac:dyDescent="0.15">
      <c r="A73" s="18">
        <v>36</v>
      </c>
      <c r="B73" s="18">
        <v>71</v>
      </c>
      <c r="D73">
        <v>620.93603515625</v>
      </c>
      <c r="E73">
        <v>523.15618896484398</v>
      </c>
      <c r="F73">
        <v>473.36065673828102</v>
      </c>
      <c r="G73">
        <v>469.42471313476602</v>
      </c>
      <c r="I73" s="19">
        <f t="shared" si="7"/>
        <v>147.57537841796898</v>
      </c>
      <c r="J73" s="19">
        <f t="shared" si="7"/>
        <v>53.731475830077954</v>
      </c>
      <c r="K73" s="19">
        <f t="shared" si="8"/>
        <v>109.96334533691441</v>
      </c>
      <c r="L73" s="20">
        <f t="shared" si="9"/>
        <v>2.0465349897454117</v>
      </c>
      <c r="M73" s="20">
        <f t="shared" si="5"/>
        <v>2.2868173496685795</v>
      </c>
      <c r="P73" s="18">
        <f t="shared" si="10"/>
        <v>-1.7296765210846059</v>
      </c>
      <c r="U73" s="18">
        <v>17</v>
      </c>
      <c r="V73" s="20">
        <f t="shared" si="6"/>
        <v>2.1892259233490132</v>
      </c>
    </row>
    <row r="74" spans="1:22" x14ac:dyDescent="0.15">
      <c r="A74" s="18">
        <v>36.5</v>
      </c>
      <c r="B74" s="18">
        <v>72</v>
      </c>
      <c r="D74">
        <v>608.37854003906295</v>
      </c>
      <c r="E74">
        <v>518.31042480468795</v>
      </c>
      <c r="F74">
        <v>473.11587524414102</v>
      </c>
      <c r="G74">
        <v>469.38732910156301</v>
      </c>
      <c r="I74" s="19">
        <f t="shared" si="7"/>
        <v>135.26266479492193</v>
      </c>
      <c r="J74" s="19">
        <f t="shared" si="7"/>
        <v>48.923095703124943</v>
      </c>
      <c r="K74" s="19">
        <f t="shared" si="8"/>
        <v>101.01649780273448</v>
      </c>
      <c r="L74" s="20">
        <f t="shared" si="9"/>
        <v>2.0648018354300928</v>
      </c>
      <c r="M74" s="20">
        <f t="shared" si="5"/>
        <v>2.3084214503521934</v>
      </c>
      <c r="P74" s="18">
        <f t="shared" si="10"/>
        <v>-0.80129369114085236</v>
      </c>
      <c r="U74" s="18">
        <v>17.5</v>
      </c>
      <c r="V74" s="20">
        <f t="shared" si="6"/>
        <v>2.2365262061514852</v>
      </c>
    </row>
    <row r="75" spans="1:22" x14ac:dyDescent="0.15">
      <c r="A75" s="18">
        <v>37</v>
      </c>
      <c r="B75" s="18">
        <v>73</v>
      </c>
      <c r="D75">
        <v>611.09997558593795</v>
      </c>
      <c r="E75">
        <v>519.81231689453102</v>
      </c>
      <c r="F75">
        <v>473.30944824218801</v>
      </c>
      <c r="G75">
        <v>469.49453735351602</v>
      </c>
      <c r="I75" s="19">
        <f t="shared" si="7"/>
        <v>137.79052734374994</v>
      </c>
      <c r="J75" s="19">
        <f t="shared" si="7"/>
        <v>50.317779541015</v>
      </c>
      <c r="K75" s="19">
        <f t="shared" si="8"/>
        <v>102.56808166503944</v>
      </c>
      <c r="L75" s="20">
        <f t="shared" si="9"/>
        <v>2.0384063565729127</v>
      </c>
      <c r="M75" s="20">
        <f t="shared" si="5"/>
        <v>2.2853632264939461</v>
      </c>
      <c r="P75" s="18">
        <f t="shared" si="10"/>
        <v>-1.7921638704875329</v>
      </c>
      <c r="U75" s="18">
        <v>18</v>
      </c>
      <c r="V75" s="20">
        <f t="shared" si="6"/>
        <v>2.2619281541215184</v>
      </c>
    </row>
    <row r="76" spans="1:22" x14ac:dyDescent="0.15">
      <c r="A76" s="18">
        <v>37.5</v>
      </c>
      <c r="B76" s="18">
        <v>74</v>
      </c>
      <c r="D76">
        <v>607.10186767578102</v>
      </c>
      <c r="E76">
        <v>517.03533935546898</v>
      </c>
      <c r="F76">
        <v>472.99441528320301</v>
      </c>
      <c r="G76">
        <v>469.18508911132801</v>
      </c>
      <c r="I76" s="19">
        <f t="shared" si="7"/>
        <v>134.10745239257801</v>
      </c>
      <c r="J76" s="19">
        <f t="shared" si="7"/>
        <v>47.850250244140966</v>
      </c>
      <c r="K76" s="19">
        <f t="shared" si="8"/>
        <v>100.61227722167934</v>
      </c>
      <c r="L76" s="20">
        <f t="shared" si="9"/>
        <v>2.102648924683499</v>
      </c>
      <c r="M76" s="20">
        <f t="shared" si="5"/>
        <v>2.3529430496034651</v>
      </c>
      <c r="P76" s="18">
        <f t="shared" si="10"/>
        <v>1.1119119966046895</v>
      </c>
      <c r="U76" s="18">
        <v>18.5</v>
      </c>
      <c r="V76" s="20">
        <f t="shared" si="6"/>
        <v>2.2702194113860306</v>
      </c>
    </row>
    <row r="77" spans="1:22" x14ac:dyDescent="0.15">
      <c r="A77" s="18">
        <v>38</v>
      </c>
      <c r="B77" s="18">
        <v>75</v>
      </c>
      <c r="D77">
        <v>607.75531005859398</v>
      </c>
      <c r="E77">
        <v>516.70153808593795</v>
      </c>
      <c r="F77">
        <v>473.05163574218801</v>
      </c>
      <c r="G77">
        <v>469.19293212890602</v>
      </c>
      <c r="I77" s="19">
        <f t="shared" si="7"/>
        <v>134.70367431640597</v>
      </c>
      <c r="J77" s="19">
        <f t="shared" si="7"/>
        <v>47.508605957031932</v>
      </c>
      <c r="K77" s="19">
        <f t="shared" si="8"/>
        <v>101.44765014648362</v>
      </c>
      <c r="L77" s="20">
        <f t="shared" si="9"/>
        <v>2.1353531239842236</v>
      </c>
      <c r="M77" s="20">
        <f t="shared" si="5"/>
        <v>2.388984503903123</v>
      </c>
      <c r="P77" s="18">
        <f t="shared" si="10"/>
        <v>2.6607044146748202</v>
      </c>
      <c r="U77" s="18">
        <v>19</v>
      </c>
      <c r="V77" s="20">
        <f t="shared" si="6"/>
        <v>2.213530121516301</v>
      </c>
    </row>
    <row r="78" spans="1:22" x14ac:dyDescent="0.15">
      <c r="A78" s="18">
        <v>38.5</v>
      </c>
      <c r="B78" s="18">
        <v>76</v>
      </c>
      <c r="D78">
        <v>605.71520996093795</v>
      </c>
      <c r="E78">
        <v>516.228759765625</v>
      </c>
      <c r="F78">
        <v>473.31768798828102</v>
      </c>
      <c r="G78">
        <v>469.63809204101602</v>
      </c>
      <c r="I78" s="19">
        <f t="shared" si="7"/>
        <v>132.39752197265693</v>
      </c>
      <c r="J78" s="19">
        <f t="shared" si="7"/>
        <v>46.590667724608977</v>
      </c>
      <c r="K78" s="19">
        <f t="shared" si="8"/>
        <v>99.784054565430651</v>
      </c>
      <c r="L78" s="20">
        <f t="shared" si="9"/>
        <v>2.1417176322786458</v>
      </c>
      <c r="M78" s="20">
        <f t="shared" si="5"/>
        <v>2.3986862671964779</v>
      </c>
      <c r="P78" s="18">
        <f t="shared" si="10"/>
        <v>3.0776137132211288</v>
      </c>
      <c r="U78" s="18">
        <v>19.5</v>
      </c>
      <c r="V78" s="20">
        <f t="shared" si="6"/>
        <v>2.2050116900249095</v>
      </c>
    </row>
    <row r="79" spans="1:22" x14ac:dyDescent="0.15">
      <c r="A79" s="18">
        <v>39</v>
      </c>
      <c r="B79" s="18">
        <v>77</v>
      </c>
      <c r="D79">
        <v>604.26947021484398</v>
      </c>
      <c r="E79">
        <v>515.51257324218795</v>
      </c>
      <c r="F79">
        <v>472.76617431640602</v>
      </c>
      <c r="G79">
        <v>468.68313598632801</v>
      </c>
      <c r="I79" s="19">
        <f t="shared" si="7"/>
        <v>131.50329589843795</v>
      </c>
      <c r="J79" s="19">
        <f t="shared" si="7"/>
        <v>46.829437255859943</v>
      </c>
      <c r="K79" s="19">
        <f t="shared" si="8"/>
        <v>98.722689819335997</v>
      </c>
      <c r="L79" s="20">
        <f t="shared" si="9"/>
        <v>2.1081331658962537</v>
      </c>
      <c r="M79" s="20">
        <f t="shared" si="5"/>
        <v>2.3684390558130186</v>
      </c>
      <c r="P79" s="18">
        <f t="shared" si="10"/>
        <v>1.7778145633596592</v>
      </c>
      <c r="U79" s="18">
        <v>20</v>
      </c>
      <c r="V79" s="20">
        <f t="shared" si="6"/>
        <v>2.2187726705897513</v>
      </c>
    </row>
    <row r="80" spans="1:22" x14ac:dyDescent="0.15">
      <c r="A80" s="18">
        <v>39.5</v>
      </c>
      <c r="B80" s="18">
        <v>78</v>
      </c>
      <c r="D80">
        <v>605.21014404296898</v>
      </c>
      <c r="E80">
        <v>516.40911865234398</v>
      </c>
      <c r="F80">
        <v>473.16131591796898</v>
      </c>
      <c r="G80">
        <v>469.15264892578102</v>
      </c>
      <c r="I80" s="19">
        <f t="shared" si="7"/>
        <v>132.048828125</v>
      </c>
      <c r="J80" s="19">
        <f t="shared" si="7"/>
        <v>47.256469726562955</v>
      </c>
      <c r="K80" s="19">
        <f t="shared" si="8"/>
        <v>98.969299316405937</v>
      </c>
      <c r="L80" s="20">
        <f t="shared" si="9"/>
        <v>2.0943015821762727</v>
      </c>
      <c r="M80" s="20">
        <f t="shared" si="5"/>
        <v>2.3579447270919704</v>
      </c>
      <c r="P80" s="18">
        <f t="shared" si="10"/>
        <v>1.3268467244717235</v>
      </c>
      <c r="U80" s="18">
        <v>20.5</v>
      </c>
      <c r="V80" s="20">
        <f t="shared" si="6"/>
        <v>2.1678574395185377</v>
      </c>
    </row>
    <row r="81" spans="1:22" x14ac:dyDescent="0.15">
      <c r="A81" s="18">
        <v>40</v>
      </c>
      <c r="B81" s="18">
        <v>79</v>
      </c>
      <c r="D81">
        <v>605.14788818359398</v>
      </c>
      <c r="E81">
        <v>516.66571044921898</v>
      </c>
      <c r="F81">
        <v>472.68664550781301</v>
      </c>
      <c r="G81">
        <v>468.66555786132801</v>
      </c>
      <c r="I81" s="19">
        <f t="shared" si="7"/>
        <v>132.46124267578097</v>
      </c>
      <c r="J81" s="19">
        <f t="shared" si="7"/>
        <v>48.000152587890966</v>
      </c>
      <c r="K81" s="19">
        <f t="shared" si="8"/>
        <v>98.861135864257292</v>
      </c>
      <c r="L81" s="20">
        <f t="shared" si="9"/>
        <v>2.0596004498785088</v>
      </c>
      <c r="M81" s="20">
        <f t="shared" si="5"/>
        <v>2.3265808497931397</v>
      </c>
      <c r="P81" s="18">
        <f t="shared" si="10"/>
        <v>-2.093838313898698E-2</v>
      </c>
      <c r="U81" s="18">
        <v>21</v>
      </c>
      <c r="V81" s="20">
        <f t="shared" si="6"/>
        <v>2.1427736455976216</v>
      </c>
    </row>
    <row r="82" spans="1:22" x14ac:dyDescent="0.15">
      <c r="A82" s="18">
        <v>40.5</v>
      </c>
      <c r="B82" s="18">
        <v>80</v>
      </c>
      <c r="D82">
        <v>605.79528808593795</v>
      </c>
      <c r="E82">
        <v>517.0810546875</v>
      </c>
      <c r="F82">
        <v>472.10968017578102</v>
      </c>
      <c r="G82">
        <v>468.25387573242199</v>
      </c>
      <c r="I82" s="19">
        <f t="shared" si="7"/>
        <v>133.68560791015693</v>
      </c>
      <c r="J82" s="19">
        <f t="shared" si="7"/>
        <v>48.827178955078011</v>
      </c>
      <c r="K82" s="19">
        <f t="shared" si="8"/>
        <v>99.506582641602336</v>
      </c>
      <c r="L82" s="20">
        <f t="shared" si="9"/>
        <v>2.037934297477034</v>
      </c>
      <c r="M82" s="20">
        <f t="shared" si="5"/>
        <v>2.3082519523905978</v>
      </c>
      <c r="P82" s="18">
        <f t="shared" si="10"/>
        <v>-0.80857744710738388</v>
      </c>
      <c r="U82" s="18">
        <v>21.5</v>
      </c>
      <c r="V82" s="20">
        <f t="shared" si="6"/>
        <v>2.1666856654684032</v>
      </c>
    </row>
    <row r="83" spans="1:22" x14ac:dyDescent="0.15">
      <c r="A83" s="18">
        <v>41</v>
      </c>
      <c r="B83" s="18">
        <v>81</v>
      </c>
      <c r="D83">
        <v>604.71856689453102</v>
      </c>
      <c r="E83">
        <v>516.14392089843795</v>
      </c>
      <c r="F83">
        <v>471.622802734375</v>
      </c>
      <c r="G83">
        <v>467.96469116210898</v>
      </c>
      <c r="I83" s="19">
        <f t="shared" si="7"/>
        <v>133.09576416015602</v>
      </c>
      <c r="J83" s="19">
        <f t="shared" si="7"/>
        <v>48.179229736328978</v>
      </c>
      <c r="K83" s="19">
        <f t="shared" si="8"/>
        <v>99.370303344725741</v>
      </c>
      <c r="L83" s="20">
        <f t="shared" si="9"/>
        <v>2.0625133255253507</v>
      </c>
      <c r="M83" s="20">
        <f t="shared" si="5"/>
        <v>2.3361682354378472</v>
      </c>
      <c r="P83" s="18">
        <f t="shared" si="10"/>
        <v>0.39105581865376243</v>
      </c>
      <c r="U83" s="18">
        <v>22</v>
      </c>
      <c r="V83" s="20">
        <f t="shared" si="6"/>
        <v>2.150423538067157</v>
      </c>
    </row>
    <row r="84" spans="1:22" x14ac:dyDescent="0.15">
      <c r="A84" s="18">
        <v>41.5</v>
      </c>
      <c r="B84" s="18">
        <v>82</v>
      </c>
      <c r="D84">
        <v>605.99206542968795</v>
      </c>
      <c r="E84">
        <v>516.880615234375</v>
      </c>
      <c r="F84">
        <v>471.76409912109398</v>
      </c>
      <c r="G84">
        <v>467.77978515625</v>
      </c>
      <c r="I84" s="19">
        <f t="shared" si="7"/>
        <v>134.22796630859398</v>
      </c>
      <c r="J84" s="19">
        <f t="shared" si="7"/>
        <v>49.100830078125</v>
      </c>
      <c r="K84" s="19">
        <f t="shared" si="8"/>
        <v>99.857385253906472</v>
      </c>
      <c r="L84" s="20">
        <f t="shared" si="9"/>
        <v>2.0337209186692369</v>
      </c>
      <c r="M84" s="20">
        <f t="shared" si="5"/>
        <v>2.3107130835806662</v>
      </c>
      <c r="P84" s="18">
        <f t="shared" si="10"/>
        <v>-0.70281641717330445</v>
      </c>
      <c r="U84" s="18">
        <v>65</v>
      </c>
      <c r="V84" s="20">
        <f t="shared" ref="V84:V104" si="11">L131</f>
        <v>1.89544394012449</v>
      </c>
    </row>
    <row r="85" spans="1:22" x14ac:dyDescent="0.15">
      <c r="A85" s="18">
        <v>42</v>
      </c>
      <c r="B85" s="18">
        <v>83</v>
      </c>
      <c r="D85">
        <v>604.37408447265602</v>
      </c>
      <c r="E85">
        <v>516.98394775390602</v>
      </c>
      <c r="F85">
        <v>472.50277709960898</v>
      </c>
      <c r="G85">
        <v>468.60812377929699</v>
      </c>
      <c r="I85" s="19">
        <f t="shared" si="7"/>
        <v>131.87130737304705</v>
      </c>
      <c r="J85" s="19">
        <f t="shared" si="7"/>
        <v>48.375823974609034</v>
      </c>
      <c r="K85" s="19">
        <f t="shared" si="8"/>
        <v>98.008230590820716</v>
      </c>
      <c r="L85" s="20">
        <f t="shared" si="9"/>
        <v>2.0259754261190919</v>
      </c>
      <c r="M85" s="20">
        <f t="shared" si="5"/>
        <v>2.3063048460294544</v>
      </c>
      <c r="P85" s="18">
        <f t="shared" si="10"/>
        <v>-0.89224953048787048</v>
      </c>
      <c r="U85" s="18">
        <v>65.5</v>
      </c>
      <c r="V85" s="20">
        <f t="shared" si="11"/>
        <v>1.894976922909448</v>
      </c>
    </row>
    <row r="86" spans="1:22" x14ac:dyDescent="0.15">
      <c r="A86" s="18">
        <v>42.5</v>
      </c>
      <c r="B86" s="18">
        <v>84</v>
      </c>
      <c r="D86">
        <v>603.31994628906295</v>
      </c>
      <c r="E86">
        <v>516.19244384765602</v>
      </c>
      <c r="F86">
        <v>473.01031494140602</v>
      </c>
      <c r="G86">
        <v>469.10430908203102</v>
      </c>
      <c r="I86" s="19">
        <f t="shared" si="7"/>
        <v>130.30963134765693</v>
      </c>
      <c r="J86" s="19">
        <f t="shared" si="7"/>
        <v>47.088134765625</v>
      </c>
      <c r="K86" s="19">
        <f t="shared" si="8"/>
        <v>97.347937011719438</v>
      </c>
      <c r="L86" s="20">
        <f t="shared" si="9"/>
        <v>2.0673559803601478</v>
      </c>
      <c r="M86" s="20">
        <f t="shared" si="5"/>
        <v>2.3510226552694431</v>
      </c>
      <c r="P86" s="18">
        <f t="shared" si="10"/>
        <v>1.0293877965680007</v>
      </c>
      <c r="U86" s="18">
        <v>66</v>
      </c>
      <c r="V86" s="20">
        <f t="shared" si="11"/>
        <v>1.8893976055672037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607.91851806640602</v>
      </c>
      <c r="E87">
        <v>518.27459716796898</v>
      </c>
      <c r="F87">
        <v>472.95993041992199</v>
      </c>
      <c r="G87">
        <v>469.14398193359398</v>
      </c>
      <c r="I87" s="19">
        <f t="shared" si="7"/>
        <v>134.95858764648403</v>
      </c>
      <c r="J87" s="19">
        <f t="shared" si="7"/>
        <v>49.130615234375</v>
      </c>
      <c r="K87" s="19">
        <f t="shared" si="8"/>
        <v>100.56715698242154</v>
      </c>
      <c r="L87" s="20">
        <f t="shared" si="9"/>
        <v>2.0469346150596981</v>
      </c>
      <c r="M87" s="20">
        <f t="shared" si="5"/>
        <v>2.3339385449679262</v>
      </c>
      <c r="P87" s="18">
        <f t="shared" si="10"/>
        <v>0.29524038163656824</v>
      </c>
      <c r="U87" s="18">
        <v>66.5</v>
      </c>
      <c r="V87" s="20">
        <f t="shared" si="11"/>
        <v>1.8976447908594842</v>
      </c>
    </row>
    <row r="88" spans="1:22" x14ac:dyDescent="0.15">
      <c r="A88" s="18">
        <v>43.5</v>
      </c>
      <c r="B88" s="18">
        <v>86</v>
      </c>
      <c r="D88">
        <v>604.65759277343795</v>
      </c>
      <c r="E88">
        <v>517.51318359375</v>
      </c>
      <c r="F88">
        <v>472.46560668945301</v>
      </c>
      <c r="G88">
        <v>468.48770141601602</v>
      </c>
      <c r="I88" s="19">
        <f t="shared" si="7"/>
        <v>132.19198608398494</v>
      </c>
      <c r="J88" s="19">
        <f t="shared" si="7"/>
        <v>49.025482177733977</v>
      </c>
      <c r="K88" s="19">
        <f t="shared" si="8"/>
        <v>97.874148559571154</v>
      </c>
      <c r="L88" s="20">
        <f t="shared" si="9"/>
        <v>1.9963933899669608</v>
      </c>
      <c r="M88" s="20">
        <f t="shared" ref="M88:M151" si="12">L88+ABS($N$2)*A88</f>
        <v>2.2867345748741217</v>
      </c>
      <c r="P88" s="18">
        <f t="shared" si="10"/>
        <v>-1.7332335632893325</v>
      </c>
      <c r="U88" s="18">
        <v>67</v>
      </c>
      <c r="V88" s="20">
        <f t="shared" si="11"/>
        <v>1.8765034873146877</v>
      </c>
    </row>
    <row r="89" spans="1:22" x14ac:dyDescent="0.15">
      <c r="A89" s="18">
        <v>44</v>
      </c>
      <c r="B89" s="18">
        <v>87</v>
      </c>
      <c r="D89">
        <v>617.31378173828102</v>
      </c>
      <c r="E89">
        <v>521.31359863281295</v>
      </c>
      <c r="F89">
        <v>471.66784667968801</v>
      </c>
      <c r="G89">
        <v>467.95413208007801</v>
      </c>
      <c r="I89" s="19">
        <f t="shared" si="7"/>
        <v>145.64593505859301</v>
      </c>
      <c r="J89" s="19">
        <f t="shared" si="7"/>
        <v>53.359466552734943</v>
      </c>
      <c r="K89" s="19">
        <f t="shared" si="8"/>
        <v>108.29430847167856</v>
      </c>
      <c r="L89" s="20">
        <f t="shared" si="9"/>
        <v>2.0295238215069435</v>
      </c>
      <c r="M89" s="20">
        <f t="shared" si="12"/>
        <v>2.3232022614130372</v>
      </c>
      <c r="P89" s="18">
        <f t="shared" si="10"/>
        <v>-0.16612486821742897</v>
      </c>
      <c r="U89" s="18">
        <v>67.5</v>
      </c>
      <c r="V89" s="20">
        <f t="shared" si="11"/>
        <v>1.9135788996859358</v>
      </c>
    </row>
    <row r="90" spans="1:22" x14ac:dyDescent="0.15">
      <c r="A90" s="18">
        <v>44.5</v>
      </c>
      <c r="B90" s="18">
        <v>88</v>
      </c>
      <c r="D90">
        <v>621.61145019531295</v>
      </c>
      <c r="E90">
        <v>521.88635253906295</v>
      </c>
      <c r="F90">
        <v>472.02188110351602</v>
      </c>
      <c r="G90">
        <v>468.05206298828102</v>
      </c>
      <c r="I90" s="19">
        <f t="shared" si="7"/>
        <v>149.58956909179693</v>
      </c>
      <c r="J90" s="19">
        <f t="shared" si="7"/>
        <v>53.834289550781932</v>
      </c>
      <c r="K90" s="19">
        <f t="shared" si="8"/>
        <v>111.90556640624959</v>
      </c>
      <c r="L90" s="20">
        <f t="shared" si="9"/>
        <v>2.0787042485382661</v>
      </c>
      <c r="M90" s="20">
        <f t="shared" si="12"/>
        <v>2.375719943443293</v>
      </c>
      <c r="P90" s="18">
        <f t="shared" si="10"/>
        <v>2.0906927137481839</v>
      </c>
      <c r="U90" s="18">
        <v>68</v>
      </c>
      <c r="V90" s="20">
        <f t="shared" si="11"/>
        <v>1.8829240803845557</v>
      </c>
    </row>
    <row r="91" spans="1:22" x14ac:dyDescent="0.15">
      <c r="A91" s="18">
        <v>45</v>
      </c>
      <c r="B91" s="18">
        <v>89</v>
      </c>
      <c r="D91">
        <v>621.21380615234398</v>
      </c>
      <c r="E91">
        <v>522.29669189453102</v>
      </c>
      <c r="F91">
        <v>472.67425537109398</v>
      </c>
      <c r="G91">
        <v>468.94918823242199</v>
      </c>
      <c r="I91" s="19">
        <f t="shared" si="7"/>
        <v>148.53955078125</v>
      </c>
      <c r="J91" s="19">
        <f t="shared" si="7"/>
        <v>53.347503662109034</v>
      </c>
      <c r="K91" s="19">
        <f t="shared" si="8"/>
        <v>111.19629821777369</v>
      </c>
      <c r="L91" s="20">
        <f t="shared" si="9"/>
        <v>2.0843767858767257</v>
      </c>
      <c r="M91" s="20">
        <f t="shared" si="12"/>
        <v>2.3847297357806854</v>
      </c>
      <c r="P91" s="18">
        <f t="shared" si="10"/>
        <v>2.4778662707450829</v>
      </c>
      <c r="U91" s="18">
        <v>68.5</v>
      </c>
      <c r="V91" s="20">
        <f t="shared" si="11"/>
        <v>1.893953292546666</v>
      </c>
    </row>
    <row r="92" spans="1:22" x14ac:dyDescent="0.15">
      <c r="A92" s="18">
        <v>45.5</v>
      </c>
      <c r="B92" s="18">
        <v>90</v>
      </c>
      <c r="D92">
        <v>622.814208984375</v>
      </c>
      <c r="E92">
        <v>523.11590576171898</v>
      </c>
      <c r="F92">
        <v>473.24209594726602</v>
      </c>
      <c r="G92">
        <v>468.95889282226602</v>
      </c>
      <c r="I92" s="19">
        <f t="shared" si="7"/>
        <v>149.57211303710898</v>
      </c>
      <c r="J92" s="19">
        <f t="shared" si="7"/>
        <v>54.157012939452954</v>
      </c>
      <c r="K92" s="19">
        <f t="shared" si="8"/>
        <v>111.66220397949192</v>
      </c>
      <c r="L92" s="20">
        <f t="shared" si="9"/>
        <v>2.0618235371350564</v>
      </c>
      <c r="M92" s="20">
        <f t="shared" si="12"/>
        <v>2.3655137420379488</v>
      </c>
      <c r="P92" s="18">
        <f t="shared" si="10"/>
        <v>1.6521064341139646</v>
      </c>
      <c r="U92" s="18">
        <v>69</v>
      </c>
      <c r="V92" s="20">
        <f t="shared" si="11"/>
        <v>1.8567569085471627</v>
      </c>
    </row>
    <row r="93" spans="1:22" x14ac:dyDescent="0.15">
      <c r="A93" s="18">
        <v>46</v>
      </c>
      <c r="B93" s="18">
        <v>91</v>
      </c>
      <c r="D93">
        <v>621.416259765625</v>
      </c>
      <c r="E93">
        <v>522.71057128906295</v>
      </c>
      <c r="F93">
        <v>472.81988525390602</v>
      </c>
      <c r="G93">
        <v>468.99874877929699</v>
      </c>
      <c r="I93" s="19">
        <f t="shared" si="7"/>
        <v>148.59637451171898</v>
      </c>
      <c r="J93" s="19">
        <f t="shared" si="7"/>
        <v>53.711822509765966</v>
      </c>
      <c r="K93" s="19">
        <f t="shared" si="8"/>
        <v>110.9980987548828</v>
      </c>
      <c r="L93" s="20">
        <f t="shared" si="9"/>
        <v>2.0665487330038177</v>
      </c>
      <c r="M93" s="20">
        <f t="shared" si="12"/>
        <v>2.3735761929056434</v>
      </c>
      <c r="P93" s="18">
        <f t="shared" si="10"/>
        <v>1.9985703329102673</v>
      </c>
      <c r="U93" s="18">
        <v>69.5</v>
      </c>
      <c r="V93" s="20">
        <f t="shared" si="11"/>
        <v>1.8764764046558911</v>
      </c>
    </row>
    <row r="94" spans="1:22" x14ac:dyDescent="0.15">
      <c r="A94" s="18">
        <v>46.5</v>
      </c>
      <c r="B94" s="18">
        <v>92</v>
      </c>
      <c r="D94">
        <v>621.44317626953102</v>
      </c>
      <c r="E94">
        <v>523.38360595703102</v>
      </c>
      <c r="F94">
        <v>472.82833862304699</v>
      </c>
      <c r="G94">
        <v>468.85952758789102</v>
      </c>
      <c r="I94" s="19">
        <f t="shared" si="7"/>
        <v>148.61483764648403</v>
      </c>
      <c r="J94" s="19">
        <f t="shared" si="7"/>
        <v>54.52407836914</v>
      </c>
      <c r="K94" s="19">
        <f t="shared" si="8"/>
        <v>110.44798278808604</v>
      </c>
      <c r="L94" s="20">
        <f t="shared" si="9"/>
        <v>2.0256735389515237</v>
      </c>
      <c r="M94" s="20">
        <f t="shared" si="12"/>
        <v>2.3360382538522821</v>
      </c>
      <c r="P94" s="18">
        <f t="shared" si="10"/>
        <v>0.38547018127802901</v>
      </c>
      <c r="U94" s="18">
        <v>70</v>
      </c>
      <c r="V94" s="20">
        <f t="shared" si="11"/>
        <v>1.8376528064681383</v>
      </c>
    </row>
    <row r="95" spans="1:22" x14ac:dyDescent="0.15">
      <c r="A95" s="18">
        <v>47</v>
      </c>
      <c r="B95" s="18">
        <v>93</v>
      </c>
      <c r="D95">
        <v>621.87585449218795</v>
      </c>
      <c r="E95">
        <v>523.51208496093795</v>
      </c>
      <c r="F95">
        <v>472.80209350585898</v>
      </c>
      <c r="G95">
        <v>468.9208984375</v>
      </c>
      <c r="I95" s="19">
        <f t="shared" si="7"/>
        <v>149.07376098632898</v>
      </c>
      <c r="J95" s="19">
        <f t="shared" si="7"/>
        <v>54.591186523437955</v>
      </c>
      <c r="K95" s="19">
        <f t="shared" si="8"/>
        <v>110.85993041992242</v>
      </c>
      <c r="L95" s="20">
        <f t="shared" si="9"/>
        <v>2.0307294543291574</v>
      </c>
      <c r="M95" s="20">
        <f t="shared" si="12"/>
        <v>2.3444314242288486</v>
      </c>
      <c r="P95" s="18">
        <f t="shared" si="10"/>
        <v>0.74614593355810332</v>
      </c>
      <c r="U95" s="18">
        <v>70.5</v>
      </c>
      <c r="V95" s="20">
        <f t="shared" si="11"/>
        <v>1.8344295220386331</v>
      </c>
    </row>
    <row r="96" spans="1:22" x14ac:dyDescent="0.15">
      <c r="A96" s="18">
        <v>47.5</v>
      </c>
      <c r="B96" s="18">
        <v>94</v>
      </c>
      <c r="D96">
        <v>621.06683349609398</v>
      </c>
      <c r="E96">
        <v>523.749267578125</v>
      </c>
      <c r="F96">
        <v>473.02706909179699</v>
      </c>
      <c r="G96">
        <v>469.22268676757801</v>
      </c>
      <c r="I96" s="19">
        <f t="shared" si="7"/>
        <v>148.03976440429699</v>
      </c>
      <c r="J96" s="19">
        <f t="shared" si="7"/>
        <v>54.526580810546989</v>
      </c>
      <c r="K96" s="19">
        <f t="shared" si="8"/>
        <v>109.87115783691411</v>
      </c>
      <c r="L96" s="20">
        <f t="shared" si="9"/>
        <v>2.0150017881858808</v>
      </c>
      <c r="M96" s="20">
        <f t="shared" si="12"/>
        <v>2.3320410130845048</v>
      </c>
      <c r="P96" s="18">
        <f t="shared" si="10"/>
        <v>0.21369863890735741</v>
      </c>
      <c r="U96" s="18">
        <v>71</v>
      </c>
      <c r="V96" s="20">
        <f t="shared" si="11"/>
        <v>1.8674780026440567</v>
      </c>
    </row>
    <row r="97" spans="1:22" x14ac:dyDescent="0.15">
      <c r="A97" s="18">
        <v>48</v>
      </c>
      <c r="B97" s="18">
        <v>95</v>
      </c>
      <c r="D97">
        <v>621.81170654296898</v>
      </c>
      <c r="E97">
        <v>523.61383056640602</v>
      </c>
      <c r="F97">
        <v>473.51208496093801</v>
      </c>
      <c r="G97">
        <v>469.34786987304699</v>
      </c>
      <c r="I97" s="19">
        <f t="shared" si="7"/>
        <v>148.29962158203097</v>
      </c>
      <c r="J97" s="19">
        <f t="shared" si="7"/>
        <v>54.265960693359034</v>
      </c>
      <c r="K97" s="19">
        <f t="shared" si="8"/>
        <v>110.31344909667965</v>
      </c>
      <c r="L97" s="20">
        <f t="shared" si="9"/>
        <v>2.0328295617952561</v>
      </c>
      <c r="M97" s="20">
        <f t="shared" si="12"/>
        <v>2.3532060416928129</v>
      </c>
      <c r="P97" s="18">
        <f t="shared" si="10"/>
        <v>1.1232134316302489</v>
      </c>
      <c r="U97" s="18">
        <v>71.5</v>
      </c>
      <c r="V97" s="20">
        <f t="shared" si="11"/>
        <v>1.8804043627772082</v>
      </c>
    </row>
    <row r="98" spans="1:22" x14ac:dyDescent="0.15">
      <c r="A98" s="18">
        <v>48.5</v>
      </c>
      <c r="B98" s="18">
        <v>96</v>
      </c>
      <c r="D98">
        <v>617.31201171875</v>
      </c>
      <c r="E98">
        <v>522.17529296875</v>
      </c>
      <c r="F98">
        <v>472.73931884765602</v>
      </c>
      <c r="G98">
        <v>468.61929321289102</v>
      </c>
      <c r="I98" s="19">
        <f t="shared" si="7"/>
        <v>144.57269287109398</v>
      </c>
      <c r="J98" s="19">
        <f t="shared" si="7"/>
        <v>53.555999755858977</v>
      </c>
      <c r="K98" s="19">
        <f t="shared" si="8"/>
        <v>107.0834930419927</v>
      </c>
      <c r="L98" s="20">
        <f t="shared" si="9"/>
        <v>1.9994677259344387</v>
      </c>
      <c r="M98" s="20">
        <f t="shared" si="12"/>
        <v>2.3231814608309285</v>
      </c>
      <c r="P98" s="18">
        <f t="shared" si="10"/>
        <v>-0.16701872182260283</v>
      </c>
      <c r="U98" s="18">
        <v>72</v>
      </c>
      <c r="V98" s="20">
        <f t="shared" si="11"/>
        <v>1.8963755259060149</v>
      </c>
    </row>
    <row r="99" spans="1:22" x14ac:dyDescent="0.15">
      <c r="A99" s="18">
        <v>49</v>
      </c>
      <c r="B99" s="18">
        <v>97</v>
      </c>
      <c r="D99">
        <v>619.76885986328102</v>
      </c>
      <c r="E99">
        <v>522.50476074218795</v>
      </c>
      <c r="F99">
        <v>472.814697265625</v>
      </c>
      <c r="G99">
        <v>468.61950683593801</v>
      </c>
      <c r="I99" s="19">
        <f t="shared" si="7"/>
        <v>146.95416259765602</v>
      </c>
      <c r="J99" s="19">
        <f t="shared" si="7"/>
        <v>53.885253906249943</v>
      </c>
      <c r="K99" s="19">
        <f t="shared" si="8"/>
        <v>109.23448486328107</v>
      </c>
      <c r="L99" s="20">
        <f t="shared" si="9"/>
        <v>2.0271684170464934</v>
      </c>
      <c r="M99" s="20">
        <f t="shared" si="12"/>
        <v>2.3542194069419162</v>
      </c>
      <c r="P99" s="18">
        <f t="shared" si="10"/>
        <v>1.1667602985656904</v>
      </c>
      <c r="U99" s="18">
        <v>72.5</v>
      </c>
      <c r="V99" s="20">
        <f t="shared" si="11"/>
        <v>1.8831549876816347</v>
      </c>
    </row>
    <row r="100" spans="1:22" x14ac:dyDescent="0.15">
      <c r="A100" s="18">
        <v>49.5</v>
      </c>
      <c r="B100" s="18">
        <v>98</v>
      </c>
      <c r="D100">
        <v>619.20202636718795</v>
      </c>
      <c r="E100">
        <v>522.9638671875</v>
      </c>
      <c r="F100">
        <v>472.750244140625</v>
      </c>
      <c r="G100">
        <v>468.52178955078102</v>
      </c>
      <c r="I100" s="19">
        <f t="shared" si="7"/>
        <v>146.45178222656295</v>
      </c>
      <c r="J100" s="19">
        <f t="shared" si="7"/>
        <v>54.442077636718977</v>
      </c>
      <c r="K100" s="19">
        <f t="shared" si="8"/>
        <v>108.34232788085967</v>
      </c>
      <c r="L100" s="20">
        <f t="shared" si="9"/>
        <v>1.9900476356506123</v>
      </c>
      <c r="M100" s="20">
        <f t="shared" si="12"/>
        <v>2.3204358805449679</v>
      </c>
      <c r="P100" s="18">
        <f t="shared" si="10"/>
        <v>-0.2850032486051135</v>
      </c>
      <c r="U100" s="18">
        <v>73</v>
      </c>
      <c r="V100" s="20">
        <f t="shared" si="11"/>
        <v>1.9055813966420978</v>
      </c>
    </row>
    <row r="101" spans="1:22" x14ac:dyDescent="0.15">
      <c r="A101" s="18">
        <v>50</v>
      </c>
      <c r="B101" s="18">
        <v>99</v>
      </c>
      <c r="D101">
        <v>620.212646484375</v>
      </c>
      <c r="E101">
        <v>523.343505859375</v>
      </c>
      <c r="F101">
        <v>472.56619262695301</v>
      </c>
      <c r="G101">
        <v>468.84548950195301</v>
      </c>
      <c r="I101" s="19">
        <f t="shared" si="7"/>
        <v>147.64645385742199</v>
      </c>
      <c r="J101" s="19">
        <f t="shared" si="7"/>
        <v>54.498016357421989</v>
      </c>
      <c r="K101" s="19">
        <f t="shared" si="8"/>
        <v>109.4978424072266</v>
      </c>
      <c r="L101" s="20">
        <f t="shared" si="9"/>
        <v>2.0092078524306562</v>
      </c>
      <c r="M101" s="20">
        <f t="shared" si="12"/>
        <v>2.3429333523239446</v>
      </c>
      <c r="P101" s="18">
        <f t="shared" si="10"/>
        <v>0.68176999609596645</v>
      </c>
      <c r="U101" s="18">
        <v>73.5</v>
      </c>
      <c r="V101" s="20">
        <f t="shared" si="11"/>
        <v>1.8921589928216815</v>
      </c>
    </row>
    <row r="102" spans="1:22" x14ac:dyDescent="0.15">
      <c r="A102" s="18">
        <v>50.5</v>
      </c>
      <c r="B102" s="18">
        <v>100</v>
      </c>
      <c r="D102">
        <v>617.62164306640602</v>
      </c>
      <c r="E102">
        <v>522.12927246093795</v>
      </c>
      <c r="F102">
        <v>471.69943237304699</v>
      </c>
      <c r="G102">
        <v>467.58377075195301</v>
      </c>
      <c r="I102" s="19">
        <f t="shared" si="7"/>
        <v>145.92221069335903</v>
      </c>
      <c r="J102" s="19">
        <f t="shared" si="7"/>
        <v>54.545501708984943</v>
      </c>
      <c r="K102" s="19">
        <f t="shared" si="8"/>
        <v>107.74035949706958</v>
      </c>
      <c r="L102" s="20">
        <f t="shared" si="9"/>
        <v>1.9752382161941353</v>
      </c>
      <c r="M102" s="20">
        <f t="shared" si="12"/>
        <v>2.3123009710863567</v>
      </c>
      <c r="P102" s="18">
        <f t="shared" si="10"/>
        <v>-0.63458087625660287</v>
      </c>
      <c r="U102" s="18">
        <v>74</v>
      </c>
      <c r="V102" s="20">
        <f t="shared" si="11"/>
        <v>1.8833018756356441</v>
      </c>
    </row>
    <row r="103" spans="1:22" x14ac:dyDescent="0.15">
      <c r="A103" s="18">
        <v>51</v>
      </c>
      <c r="B103" s="18">
        <v>101</v>
      </c>
      <c r="D103">
        <v>619.24401855468795</v>
      </c>
      <c r="E103">
        <v>522.50128173828102</v>
      </c>
      <c r="F103">
        <v>471.65399169921898</v>
      </c>
      <c r="G103">
        <v>467.70748901367199</v>
      </c>
      <c r="I103" s="19">
        <f t="shared" si="7"/>
        <v>147.59002685546898</v>
      </c>
      <c r="J103" s="19">
        <f t="shared" si="7"/>
        <v>54.793792724609034</v>
      </c>
      <c r="K103" s="19">
        <f t="shared" si="8"/>
        <v>109.23437194824265</v>
      </c>
      <c r="L103" s="20">
        <f t="shared" si="9"/>
        <v>1.9935537679833435</v>
      </c>
      <c r="M103" s="20">
        <f t="shared" si="12"/>
        <v>2.3339537778744979</v>
      </c>
      <c r="P103" s="18">
        <f t="shared" si="10"/>
        <v>0.29589497814666565</v>
      </c>
      <c r="U103" s="18">
        <v>74.5</v>
      </c>
      <c r="V103" s="20">
        <f t="shared" si="11"/>
        <v>1.8904995006091763</v>
      </c>
    </row>
    <row r="104" spans="1:22" x14ac:dyDescent="0.15">
      <c r="A104" s="18">
        <v>51.5</v>
      </c>
      <c r="B104" s="18">
        <v>102</v>
      </c>
      <c r="D104">
        <v>618.87060546875</v>
      </c>
      <c r="E104">
        <v>522.341796875</v>
      </c>
      <c r="F104">
        <v>471.42593383789102</v>
      </c>
      <c r="G104">
        <v>467.4912109375</v>
      </c>
      <c r="I104" s="19">
        <f t="shared" si="7"/>
        <v>147.44467163085898</v>
      </c>
      <c r="J104" s="19">
        <f t="shared" si="7"/>
        <v>54.8505859375</v>
      </c>
      <c r="K104" s="19">
        <f t="shared" si="8"/>
        <v>109.04926147460898</v>
      </c>
      <c r="L104" s="20">
        <f t="shared" si="9"/>
        <v>1.9881147960546157</v>
      </c>
      <c r="M104" s="20">
        <f t="shared" si="12"/>
        <v>2.3318520609447031</v>
      </c>
      <c r="P104" s="18">
        <f t="shared" si="10"/>
        <v>0.20557888771557908</v>
      </c>
      <c r="U104" s="18">
        <v>75</v>
      </c>
      <c r="V104" s="20">
        <f t="shared" si="11"/>
        <v>1.8597168282640668</v>
      </c>
    </row>
    <row r="105" spans="1:22" x14ac:dyDescent="0.15">
      <c r="A105" s="18">
        <v>52</v>
      </c>
      <c r="B105" s="18">
        <v>103</v>
      </c>
      <c r="D105">
        <v>622.49078369140602</v>
      </c>
      <c r="E105">
        <v>524.021484375</v>
      </c>
      <c r="F105">
        <v>471.46435546875</v>
      </c>
      <c r="G105">
        <v>467.44329833984398</v>
      </c>
      <c r="I105" s="19">
        <f t="shared" si="7"/>
        <v>151.02642822265602</v>
      </c>
      <c r="J105" s="19">
        <f t="shared" si="7"/>
        <v>56.578186035156023</v>
      </c>
      <c r="K105" s="19">
        <f t="shared" si="8"/>
        <v>111.42169799804681</v>
      </c>
      <c r="L105" s="20">
        <f t="shared" si="9"/>
        <v>1.9693402317425419</v>
      </c>
      <c r="M105" s="20">
        <f t="shared" si="12"/>
        <v>2.3164147516315619</v>
      </c>
      <c r="P105" s="18">
        <f t="shared" si="10"/>
        <v>-0.45780132499197324</v>
      </c>
      <c r="V105" s="20"/>
    </row>
    <row r="106" spans="1:22" x14ac:dyDescent="0.15">
      <c r="A106" s="18">
        <v>52.5</v>
      </c>
      <c r="B106" s="18">
        <v>104</v>
      </c>
      <c r="D106">
        <v>622.30450439453102</v>
      </c>
      <c r="E106">
        <v>524.01239013671898</v>
      </c>
      <c r="F106">
        <v>471.536865234375</v>
      </c>
      <c r="G106">
        <v>468.06506347656301</v>
      </c>
      <c r="I106" s="19">
        <f t="shared" si="7"/>
        <v>150.76763916015602</v>
      </c>
      <c r="J106" s="19">
        <f t="shared" si="7"/>
        <v>55.947326660155966</v>
      </c>
      <c r="K106" s="19">
        <f t="shared" si="8"/>
        <v>111.60451049804685</v>
      </c>
      <c r="L106" s="20">
        <f t="shared" si="9"/>
        <v>1.994814000246562</v>
      </c>
      <c r="M106" s="20">
        <f t="shared" si="12"/>
        <v>2.3452257751345149</v>
      </c>
      <c r="P106" s="18">
        <f t="shared" si="10"/>
        <v>0.78028120040261373</v>
      </c>
    </row>
    <row r="107" spans="1:22" x14ac:dyDescent="0.15">
      <c r="A107" s="18">
        <v>53</v>
      </c>
      <c r="B107" s="18">
        <v>105</v>
      </c>
      <c r="D107">
        <v>621.16857910156295</v>
      </c>
      <c r="E107">
        <v>523.82824707031295</v>
      </c>
      <c r="F107">
        <v>472.29498291015602</v>
      </c>
      <c r="G107">
        <v>468.23300170898398</v>
      </c>
      <c r="I107" s="19">
        <f t="shared" si="7"/>
        <v>148.87359619140693</v>
      </c>
      <c r="J107" s="19">
        <f t="shared" si="7"/>
        <v>55.595245361328978</v>
      </c>
      <c r="K107" s="19">
        <f t="shared" si="8"/>
        <v>109.95692443847665</v>
      </c>
      <c r="L107" s="20">
        <f t="shared" si="9"/>
        <v>1.9778116586020258</v>
      </c>
      <c r="M107" s="20">
        <f t="shared" si="12"/>
        <v>2.3315606884889117</v>
      </c>
      <c r="P107" s="18">
        <f t="shared" si="10"/>
        <v>0.19305787658733453</v>
      </c>
    </row>
    <row r="108" spans="1:22" x14ac:dyDescent="0.15">
      <c r="A108" s="18">
        <v>53.5</v>
      </c>
      <c r="B108" s="18">
        <v>106</v>
      </c>
      <c r="D108">
        <v>621.78619384765602</v>
      </c>
      <c r="E108">
        <v>523.90515136718795</v>
      </c>
      <c r="F108">
        <v>473.12002563476602</v>
      </c>
      <c r="G108">
        <v>468.90725708007801</v>
      </c>
      <c r="I108" s="19">
        <f t="shared" si="7"/>
        <v>148.66616821289</v>
      </c>
      <c r="J108" s="19">
        <f t="shared" si="7"/>
        <v>54.997894287109943</v>
      </c>
      <c r="K108" s="19">
        <f t="shared" si="8"/>
        <v>110.16764221191303</v>
      </c>
      <c r="L108" s="20">
        <f t="shared" si="9"/>
        <v>2.0031247312269085</v>
      </c>
      <c r="M108" s="20">
        <f t="shared" si="12"/>
        <v>2.3602110161127272</v>
      </c>
      <c r="P108" s="18">
        <f t="shared" si="10"/>
        <v>1.4242348937536988</v>
      </c>
    </row>
    <row r="109" spans="1:22" x14ac:dyDescent="0.15">
      <c r="A109" s="18">
        <v>54</v>
      </c>
      <c r="B109" s="18">
        <v>107</v>
      </c>
      <c r="D109">
        <v>622.52197265625</v>
      </c>
      <c r="E109">
        <v>524.408447265625</v>
      </c>
      <c r="F109">
        <v>473.21151733398398</v>
      </c>
      <c r="G109">
        <v>469.01693725585898</v>
      </c>
      <c r="I109" s="19">
        <f t="shared" si="7"/>
        <v>149.31045532226602</v>
      </c>
      <c r="J109" s="19">
        <f t="shared" si="7"/>
        <v>55.391510009766023</v>
      </c>
      <c r="K109" s="19">
        <f t="shared" si="8"/>
        <v>110.53639831542981</v>
      </c>
      <c r="L109" s="20">
        <f t="shared" si="9"/>
        <v>1.9955476623753576</v>
      </c>
      <c r="M109" s="20">
        <f t="shared" si="12"/>
        <v>2.3559712022601094</v>
      </c>
      <c r="P109" s="18">
        <f t="shared" si="10"/>
        <v>1.2420393726083281</v>
      </c>
    </row>
    <row r="110" spans="1:22" x14ac:dyDescent="0.15">
      <c r="A110" s="18">
        <v>54.5</v>
      </c>
      <c r="B110" s="18">
        <v>108</v>
      </c>
      <c r="D110">
        <v>622.95861816406295</v>
      </c>
      <c r="E110">
        <v>524.60650634765602</v>
      </c>
      <c r="F110">
        <v>473.45382690429699</v>
      </c>
      <c r="G110">
        <v>469.56454467773398</v>
      </c>
      <c r="I110" s="19">
        <f t="shared" si="7"/>
        <v>149.50479125976597</v>
      </c>
      <c r="J110" s="19">
        <f t="shared" si="7"/>
        <v>55.041961669922046</v>
      </c>
      <c r="K110" s="19">
        <f t="shared" si="8"/>
        <v>110.97541809082054</v>
      </c>
      <c r="L110" s="20">
        <f t="shared" si="9"/>
        <v>2.016196638417842</v>
      </c>
      <c r="M110" s="20">
        <f t="shared" si="12"/>
        <v>2.3799574333015263</v>
      </c>
      <c r="P110" s="18">
        <f t="shared" si="10"/>
        <v>2.2727883669788911</v>
      </c>
    </row>
    <row r="111" spans="1:22" x14ac:dyDescent="0.15">
      <c r="A111" s="18">
        <v>55</v>
      </c>
      <c r="B111" s="18">
        <v>109</v>
      </c>
      <c r="D111">
        <v>627.55572509765602</v>
      </c>
      <c r="E111">
        <v>527.48504638671898</v>
      </c>
      <c r="F111">
        <v>472.92770385742199</v>
      </c>
      <c r="G111">
        <v>469.16690063476602</v>
      </c>
      <c r="I111" s="19">
        <f t="shared" si="7"/>
        <v>154.62802124023403</v>
      </c>
      <c r="J111" s="19">
        <f t="shared" si="7"/>
        <v>58.318145751952954</v>
      </c>
      <c r="K111" s="19">
        <f t="shared" si="8"/>
        <v>113.80531921386697</v>
      </c>
      <c r="L111" s="20">
        <f t="shared" si="9"/>
        <v>1.9514564077177619</v>
      </c>
      <c r="M111" s="20">
        <f t="shared" si="12"/>
        <v>2.3185544576003791</v>
      </c>
      <c r="P111" s="18">
        <f t="shared" si="10"/>
        <v>-0.36585274950302332</v>
      </c>
    </row>
    <row r="112" spans="1:22" x14ac:dyDescent="0.15">
      <c r="A112" s="18">
        <v>55.5</v>
      </c>
      <c r="B112" s="18">
        <v>110</v>
      </c>
      <c r="D112">
        <v>627.55334472656295</v>
      </c>
      <c r="E112">
        <v>527.47229003906295</v>
      </c>
      <c r="F112">
        <v>473.11071777343801</v>
      </c>
      <c r="G112">
        <v>468.99484252929699</v>
      </c>
      <c r="I112" s="19">
        <f t="shared" si="7"/>
        <v>154.44262695312494</v>
      </c>
      <c r="J112" s="19">
        <f t="shared" si="7"/>
        <v>58.477447509765966</v>
      </c>
      <c r="K112" s="19">
        <f t="shared" si="8"/>
        <v>113.50841369628877</v>
      </c>
      <c r="L112" s="20">
        <f t="shared" si="9"/>
        <v>1.9410630684133814</v>
      </c>
      <c r="M112" s="20">
        <f t="shared" si="12"/>
        <v>2.3114983732949317</v>
      </c>
      <c r="P112" s="18">
        <f t="shared" si="10"/>
        <v>-0.66907053263350069</v>
      </c>
    </row>
    <row r="113" spans="1:16" x14ac:dyDescent="0.15">
      <c r="A113" s="18">
        <v>56</v>
      </c>
      <c r="B113" s="18">
        <v>111</v>
      </c>
      <c r="D113">
        <v>634.562255859375</v>
      </c>
      <c r="E113">
        <v>529.63629150390602</v>
      </c>
      <c r="F113">
        <v>472.67837524414102</v>
      </c>
      <c r="G113">
        <v>468.59555053710898</v>
      </c>
      <c r="I113" s="19">
        <f t="shared" si="7"/>
        <v>161.88388061523398</v>
      </c>
      <c r="J113" s="19">
        <f t="shared" si="7"/>
        <v>61.040740966797046</v>
      </c>
      <c r="K113" s="19">
        <f t="shared" si="8"/>
        <v>119.15536193847605</v>
      </c>
      <c r="L113" s="20">
        <f t="shared" si="9"/>
        <v>1.9520628362504693</v>
      </c>
      <c r="M113" s="20">
        <f t="shared" si="12"/>
        <v>2.3258353961309526</v>
      </c>
      <c r="P113" s="18">
        <f t="shared" si="10"/>
        <v>-5.2972411799950936E-2</v>
      </c>
    </row>
    <row r="114" spans="1:16" x14ac:dyDescent="0.15">
      <c r="A114" s="18">
        <v>56.5</v>
      </c>
      <c r="B114" s="18">
        <v>112</v>
      </c>
      <c r="D114">
        <v>632.07879638671898</v>
      </c>
      <c r="E114">
        <v>528.76055908203102</v>
      </c>
      <c r="F114">
        <v>472.99792480468801</v>
      </c>
      <c r="G114">
        <v>468.81988525390602</v>
      </c>
      <c r="I114" s="19">
        <f t="shared" si="7"/>
        <v>159.08087158203097</v>
      </c>
      <c r="J114" s="19">
        <f t="shared" si="7"/>
        <v>59.940673828125</v>
      </c>
      <c r="K114" s="19">
        <f t="shared" si="8"/>
        <v>117.12239990234346</v>
      </c>
      <c r="L114" s="20">
        <f t="shared" si="9"/>
        <v>1.9539720263769873</v>
      </c>
      <c r="M114" s="20">
        <f t="shared" si="12"/>
        <v>2.3310818412564034</v>
      </c>
      <c r="P114" s="18">
        <f t="shared" si="10"/>
        <v>0.17248060029441209</v>
      </c>
    </row>
    <row r="115" spans="1:16" x14ac:dyDescent="0.15">
      <c r="A115" s="18">
        <v>57</v>
      </c>
      <c r="B115" s="18">
        <v>113</v>
      </c>
      <c r="D115">
        <v>630.70245361328102</v>
      </c>
      <c r="E115">
        <v>527.89764404296898</v>
      </c>
      <c r="F115">
        <v>472.65667724609398</v>
      </c>
      <c r="G115">
        <v>468.64285278320301</v>
      </c>
      <c r="I115" s="19">
        <f t="shared" si="7"/>
        <v>158.04577636718705</v>
      </c>
      <c r="J115" s="19">
        <f t="shared" si="7"/>
        <v>59.254791259765966</v>
      </c>
      <c r="K115" s="19">
        <f t="shared" si="8"/>
        <v>116.56742248535087</v>
      </c>
      <c r="L115" s="20">
        <f t="shared" si="9"/>
        <v>1.9672235781632095</v>
      </c>
      <c r="M115" s="20">
        <f t="shared" si="12"/>
        <v>2.3476706480415586</v>
      </c>
      <c r="P115" s="18">
        <f t="shared" si="10"/>
        <v>0.88534357080785642</v>
      </c>
    </row>
    <row r="116" spans="1:16" x14ac:dyDescent="0.15">
      <c r="A116" s="18">
        <v>57.5</v>
      </c>
      <c r="B116" s="18">
        <v>114</v>
      </c>
      <c r="D116">
        <v>633.069091796875</v>
      </c>
      <c r="E116">
        <v>528.89221191406295</v>
      </c>
      <c r="F116">
        <v>472.75067138671898</v>
      </c>
      <c r="G116">
        <v>468.531494140625</v>
      </c>
      <c r="I116" s="19">
        <f t="shared" si="7"/>
        <v>160.31842041015602</v>
      </c>
      <c r="J116" s="19">
        <f t="shared" si="7"/>
        <v>60.360717773437955</v>
      </c>
      <c r="K116" s="19">
        <f t="shared" si="8"/>
        <v>118.06591796874946</v>
      </c>
      <c r="L116" s="20">
        <f t="shared" si="9"/>
        <v>1.9560058648060838</v>
      </c>
      <c r="M116" s="20">
        <f t="shared" si="12"/>
        <v>2.3397901896833657</v>
      </c>
      <c r="P116" s="18">
        <f t="shared" si="10"/>
        <v>0.54670035029268649</v>
      </c>
    </row>
    <row r="117" spans="1:16" x14ac:dyDescent="0.15">
      <c r="A117" s="18">
        <v>58</v>
      </c>
      <c r="B117" s="18">
        <v>115</v>
      </c>
      <c r="D117">
        <v>633.06927490234398</v>
      </c>
      <c r="E117">
        <v>529.02435302734398</v>
      </c>
      <c r="F117">
        <v>472.25634765625</v>
      </c>
      <c r="G117">
        <v>468.46188354492199</v>
      </c>
      <c r="I117" s="19">
        <f t="shared" si="7"/>
        <v>160.81292724609398</v>
      </c>
      <c r="J117" s="19">
        <f t="shared" si="7"/>
        <v>60.562469482421989</v>
      </c>
      <c r="K117" s="19">
        <f t="shared" si="8"/>
        <v>118.41919860839859</v>
      </c>
      <c r="L117" s="20">
        <f t="shared" si="9"/>
        <v>1.9553231501362289</v>
      </c>
      <c r="M117" s="20">
        <f t="shared" si="12"/>
        <v>2.3424447300124438</v>
      </c>
      <c r="P117" s="18">
        <f t="shared" si="10"/>
        <v>0.66077265994353618</v>
      </c>
    </row>
    <row r="118" spans="1:16" x14ac:dyDescent="0.15">
      <c r="A118" s="18">
        <v>58.5</v>
      </c>
      <c r="B118" s="18">
        <v>116</v>
      </c>
      <c r="D118">
        <v>632.381591796875</v>
      </c>
      <c r="E118">
        <v>528.42834472656295</v>
      </c>
      <c r="F118">
        <v>472.38937377929699</v>
      </c>
      <c r="G118">
        <v>468.32803344726602</v>
      </c>
      <c r="I118" s="19">
        <f t="shared" si="7"/>
        <v>159.99221801757801</v>
      </c>
      <c r="J118" s="19">
        <f t="shared" si="7"/>
        <v>60.100311279296932</v>
      </c>
      <c r="K118" s="19">
        <f t="shared" si="8"/>
        <v>117.92200012207016</v>
      </c>
      <c r="L118" s="20">
        <f t="shared" si="9"/>
        <v>1.9620863455110151</v>
      </c>
      <c r="M118" s="20">
        <f t="shared" si="12"/>
        <v>2.3525451803861626</v>
      </c>
      <c r="P118" s="18">
        <f t="shared" si="10"/>
        <v>1.0948145503690767</v>
      </c>
    </row>
    <row r="119" spans="1:16" x14ac:dyDescent="0.15">
      <c r="A119" s="18">
        <v>59</v>
      </c>
      <c r="B119" s="18">
        <v>117</v>
      </c>
      <c r="D119">
        <v>633.80627441406295</v>
      </c>
      <c r="E119">
        <v>529.71710205078102</v>
      </c>
      <c r="F119">
        <v>472.41705322265602</v>
      </c>
      <c r="G119">
        <v>468.34722900390602</v>
      </c>
      <c r="I119" s="19">
        <f t="shared" si="7"/>
        <v>161.38922119140693</v>
      </c>
      <c r="J119" s="19">
        <f t="shared" si="7"/>
        <v>61.369873046875</v>
      </c>
      <c r="K119" s="19">
        <f t="shared" si="8"/>
        <v>118.43031005859444</v>
      </c>
      <c r="L119" s="20">
        <f t="shared" si="9"/>
        <v>1.9297792903716133</v>
      </c>
      <c r="M119" s="20">
        <f t="shared" si="12"/>
        <v>2.3235753802456935</v>
      </c>
      <c r="P119" s="18">
        <f t="shared" si="10"/>
        <v>-0.15009100858866253</v>
      </c>
    </row>
    <row r="120" spans="1:16" x14ac:dyDescent="0.15">
      <c r="A120" s="18">
        <v>59.5</v>
      </c>
      <c r="B120" s="18">
        <v>118</v>
      </c>
      <c r="D120">
        <v>634.95892333984398</v>
      </c>
      <c r="E120">
        <v>530.27795410156295</v>
      </c>
      <c r="F120">
        <v>472.16607666015602</v>
      </c>
      <c r="G120">
        <v>467.97357177734398</v>
      </c>
      <c r="I120" s="19">
        <f t="shared" si="7"/>
        <v>162.79284667968795</v>
      </c>
      <c r="J120" s="19">
        <f t="shared" si="7"/>
        <v>62.304382324218977</v>
      </c>
      <c r="K120" s="19">
        <f t="shared" si="8"/>
        <v>119.17977905273467</v>
      </c>
      <c r="L120" s="20">
        <f t="shared" si="9"/>
        <v>1.9128635034458414</v>
      </c>
      <c r="M120" s="20">
        <f t="shared" si="12"/>
        <v>2.3099968483188547</v>
      </c>
      <c r="P120" s="18">
        <f t="shared" si="10"/>
        <v>-0.73359485729464824</v>
      </c>
    </row>
    <row r="121" spans="1:16" x14ac:dyDescent="0.15">
      <c r="A121" s="18">
        <v>60</v>
      </c>
      <c r="B121" s="18">
        <v>119</v>
      </c>
      <c r="D121">
        <v>629.33892822265602</v>
      </c>
      <c r="E121">
        <v>528.28942871093795</v>
      </c>
      <c r="F121">
        <v>472.11236572265602</v>
      </c>
      <c r="G121">
        <v>467.868408203125</v>
      </c>
      <c r="I121" s="19">
        <f t="shared" si="7"/>
        <v>157.2265625</v>
      </c>
      <c r="J121" s="19">
        <f t="shared" si="7"/>
        <v>60.421020507812955</v>
      </c>
      <c r="K121" s="19">
        <f t="shared" si="8"/>
        <v>114.93184814453093</v>
      </c>
      <c r="L121" s="20">
        <f t="shared" si="9"/>
        <v>1.9021831670266023</v>
      </c>
      <c r="M121" s="20">
        <f t="shared" si="12"/>
        <v>2.3026537668985485</v>
      </c>
      <c r="P121" s="18">
        <f t="shared" si="10"/>
        <v>-1.0491456320909296</v>
      </c>
    </row>
    <row r="122" spans="1:16" x14ac:dyDescent="0.15">
      <c r="A122" s="18">
        <v>60.5</v>
      </c>
      <c r="B122" s="18">
        <v>120</v>
      </c>
      <c r="D122">
        <v>630.96734619140602</v>
      </c>
      <c r="E122">
        <v>528.72955322265602</v>
      </c>
      <c r="F122">
        <v>471.64553833007801</v>
      </c>
      <c r="G122">
        <v>467.88473510742199</v>
      </c>
      <c r="I122" s="19">
        <f t="shared" si="7"/>
        <v>159.32180786132801</v>
      </c>
      <c r="J122" s="19">
        <f t="shared" si="7"/>
        <v>60.844818115234034</v>
      </c>
      <c r="K122" s="19">
        <f t="shared" si="8"/>
        <v>116.73043518066419</v>
      </c>
      <c r="L122" s="20">
        <f t="shared" si="9"/>
        <v>1.9184942743947127</v>
      </c>
      <c r="M122" s="20">
        <f t="shared" si="12"/>
        <v>2.3223021292655917</v>
      </c>
      <c r="P122" s="18">
        <f t="shared" si="10"/>
        <v>-0.20480582247731552</v>
      </c>
    </row>
    <row r="123" spans="1:16" x14ac:dyDescent="0.15">
      <c r="A123" s="18">
        <v>61</v>
      </c>
      <c r="B123" s="18">
        <v>121</v>
      </c>
      <c r="D123">
        <v>627.540283203125</v>
      </c>
      <c r="E123">
        <v>527.47308349609398</v>
      </c>
      <c r="F123">
        <v>471.85540771484398</v>
      </c>
      <c r="G123">
        <v>467.56414794921898</v>
      </c>
      <c r="I123" s="19">
        <f t="shared" si="7"/>
        <v>155.68487548828102</v>
      </c>
      <c r="J123" s="19">
        <f t="shared" si="7"/>
        <v>59.908935546875</v>
      </c>
      <c r="K123" s="19">
        <f t="shared" si="8"/>
        <v>113.74862060546852</v>
      </c>
      <c r="L123" s="20">
        <f t="shared" si="9"/>
        <v>1.8986920660018625</v>
      </c>
      <c r="M123" s="20">
        <f t="shared" si="12"/>
        <v>2.3058371758716745</v>
      </c>
      <c r="P123" s="18">
        <f t="shared" si="10"/>
        <v>-0.91234649961972081</v>
      </c>
    </row>
    <row r="124" spans="1:16" x14ac:dyDescent="0.15">
      <c r="A124" s="18">
        <v>61.5</v>
      </c>
      <c r="B124" s="18">
        <v>122</v>
      </c>
      <c r="D124">
        <v>635.85162353515602</v>
      </c>
      <c r="E124">
        <v>531.03790283203102</v>
      </c>
      <c r="F124">
        <v>472.63519287109398</v>
      </c>
      <c r="G124">
        <v>468.33010864257801</v>
      </c>
      <c r="I124" s="19">
        <f t="shared" si="7"/>
        <v>163.21643066406205</v>
      </c>
      <c r="J124" s="19">
        <f t="shared" si="7"/>
        <v>62.707794189453011</v>
      </c>
      <c r="K124" s="19">
        <f t="shared" si="8"/>
        <v>119.32097473144495</v>
      </c>
      <c r="L124" s="20">
        <f t="shared" si="9"/>
        <v>1.9028093122037111</v>
      </c>
      <c r="M124" s="20">
        <f t="shared" si="12"/>
        <v>2.3132916770724559</v>
      </c>
      <c r="P124" s="18">
        <f t="shared" si="10"/>
        <v>-0.59200773514387939</v>
      </c>
    </row>
    <row r="125" spans="1:16" x14ac:dyDescent="0.15">
      <c r="A125" s="18">
        <v>62</v>
      </c>
      <c r="B125" s="18">
        <v>123</v>
      </c>
      <c r="D125">
        <v>633.36260986328102</v>
      </c>
      <c r="E125">
        <v>530.07830810546898</v>
      </c>
      <c r="F125">
        <v>472.65191650390602</v>
      </c>
      <c r="G125">
        <v>468.66534423828102</v>
      </c>
      <c r="I125" s="19">
        <f t="shared" si="7"/>
        <v>160.710693359375</v>
      </c>
      <c r="J125" s="19">
        <f t="shared" si="7"/>
        <v>61.412963867187955</v>
      </c>
      <c r="K125" s="19">
        <f t="shared" si="8"/>
        <v>117.72161865234344</v>
      </c>
      <c r="L125" s="20">
        <f t="shared" si="9"/>
        <v>1.9168854788856782</v>
      </c>
      <c r="M125" s="20">
        <f t="shared" si="12"/>
        <v>2.3307050987533557</v>
      </c>
      <c r="P125" s="18">
        <f t="shared" si="10"/>
        <v>0.15629102238688314</v>
      </c>
    </row>
    <row r="126" spans="1:16" x14ac:dyDescent="0.15">
      <c r="A126" s="18">
        <v>62.5</v>
      </c>
      <c r="B126" s="18">
        <v>124</v>
      </c>
      <c r="D126">
        <v>624.38446044921898</v>
      </c>
      <c r="E126">
        <v>526.851806640625</v>
      </c>
      <c r="F126">
        <v>472.48028564453102</v>
      </c>
      <c r="G126">
        <v>468.42471313476602</v>
      </c>
      <c r="I126" s="19">
        <f t="shared" si="7"/>
        <v>151.90417480468795</v>
      </c>
      <c r="J126" s="19">
        <f t="shared" si="7"/>
        <v>58.427093505858977</v>
      </c>
      <c r="K126" s="19">
        <f t="shared" si="8"/>
        <v>111.00520935058668</v>
      </c>
      <c r="L126" s="20">
        <f t="shared" si="9"/>
        <v>1.8998927156877186</v>
      </c>
      <c r="M126" s="20">
        <f t="shared" si="12"/>
        <v>2.3170495905543294</v>
      </c>
      <c r="P126" s="18">
        <f t="shared" si="10"/>
        <v>-0.43052069136095333</v>
      </c>
    </row>
    <row r="127" spans="1:16" x14ac:dyDescent="0.15">
      <c r="A127" s="18">
        <v>63</v>
      </c>
      <c r="B127" s="18">
        <v>125</v>
      </c>
      <c r="D127">
        <v>633.329345703125</v>
      </c>
      <c r="E127">
        <v>530.13562011718795</v>
      </c>
      <c r="F127">
        <v>471.73001098632801</v>
      </c>
      <c r="G127">
        <v>468.11630249023398</v>
      </c>
      <c r="I127" s="19">
        <f t="shared" si="7"/>
        <v>161.59933471679699</v>
      </c>
      <c r="J127" s="19">
        <f t="shared" si="7"/>
        <v>62.019317626953978</v>
      </c>
      <c r="K127" s="19">
        <f t="shared" si="8"/>
        <v>118.18581237792921</v>
      </c>
      <c r="L127" s="20">
        <f t="shared" si="9"/>
        <v>1.9056290346310572</v>
      </c>
      <c r="M127" s="20">
        <f t="shared" si="12"/>
        <v>2.3261231644966007</v>
      </c>
      <c r="P127" s="18">
        <f t="shared" si="10"/>
        <v>-4.0606277537701983E-2</v>
      </c>
    </row>
    <row r="128" spans="1:16" x14ac:dyDescent="0.15">
      <c r="A128" s="18">
        <v>63.5</v>
      </c>
      <c r="B128" s="18">
        <v>126</v>
      </c>
      <c r="D128">
        <v>635.47180175781295</v>
      </c>
      <c r="E128">
        <v>529.72808837890602</v>
      </c>
      <c r="F128">
        <v>471.61990356445301</v>
      </c>
      <c r="G128">
        <v>467.830810546875</v>
      </c>
      <c r="I128" s="19">
        <f t="shared" si="7"/>
        <v>163.85189819335994</v>
      </c>
      <c r="J128" s="19">
        <f t="shared" si="7"/>
        <v>61.897277832031023</v>
      </c>
      <c r="K128" s="19">
        <f t="shared" si="8"/>
        <v>120.52380371093824</v>
      </c>
      <c r="L128" s="20">
        <f t="shared" si="9"/>
        <v>1.9471583877727296</v>
      </c>
      <c r="M128" s="20">
        <f t="shared" si="12"/>
        <v>2.370989772637206</v>
      </c>
      <c r="P128" s="18">
        <f t="shared" si="10"/>
        <v>1.8874253144991562</v>
      </c>
    </row>
    <row r="129" spans="1:16" x14ac:dyDescent="0.15">
      <c r="A129" s="18">
        <v>64</v>
      </c>
      <c r="B129" s="18">
        <v>127</v>
      </c>
      <c r="D129">
        <v>634.62780761718795</v>
      </c>
      <c r="E129">
        <v>529.973388671875</v>
      </c>
      <c r="F129">
        <v>471.95745849609398</v>
      </c>
      <c r="G129">
        <v>467.90435791015602</v>
      </c>
      <c r="I129" s="19">
        <f t="shared" si="7"/>
        <v>162.67034912109398</v>
      </c>
      <c r="J129" s="19">
        <f t="shared" si="7"/>
        <v>62.069030761718977</v>
      </c>
      <c r="K129" s="19">
        <f t="shared" si="8"/>
        <v>119.22202758789069</v>
      </c>
      <c r="L129" s="20">
        <f t="shared" si="9"/>
        <v>1.9207973142931818</v>
      </c>
      <c r="M129" s="20">
        <f t="shared" si="12"/>
        <v>2.3479659541565909</v>
      </c>
      <c r="P129" s="18">
        <f t="shared" si="10"/>
        <v>0.89803362121950747</v>
      </c>
    </row>
    <row r="130" spans="1:16" x14ac:dyDescent="0.15">
      <c r="A130" s="18">
        <v>64.5</v>
      </c>
      <c r="B130" s="18">
        <v>128</v>
      </c>
      <c r="D130">
        <v>634.8623046875</v>
      </c>
      <c r="E130">
        <v>529.88665771484398</v>
      </c>
      <c r="F130">
        <v>472.08511352539102</v>
      </c>
      <c r="G130">
        <v>468.12744140625</v>
      </c>
      <c r="I130" s="19">
        <f t="shared" ref="I130:J152" si="13">D130-F130</f>
        <v>162.77719116210898</v>
      </c>
      <c r="J130" s="19">
        <f t="shared" si="13"/>
        <v>61.759216308593977</v>
      </c>
      <c r="K130" s="19">
        <f t="shared" ref="K130:K152" si="14">I130-0.7*J130</f>
        <v>119.5457397460932</v>
      </c>
      <c r="L130" s="20">
        <f t="shared" ref="L130:L152" si="15">K130/J130</f>
        <v>1.9356744934837857</v>
      </c>
      <c r="M130" s="20">
        <f t="shared" si="12"/>
        <v>2.3661803883461281</v>
      </c>
      <c r="P130" s="18">
        <f t="shared" si="10"/>
        <v>1.6807539115175689</v>
      </c>
    </row>
    <row r="131" spans="1:16" x14ac:dyDescent="0.15">
      <c r="A131" s="18">
        <v>65</v>
      </c>
      <c r="B131" s="18">
        <v>129</v>
      </c>
      <c r="D131">
        <v>614.89318847656295</v>
      </c>
      <c r="E131">
        <v>522.953857421875</v>
      </c>
      <c r="F131">
        <v>471.97189331054699</v>
      </c>
      <c r="G131">
        <v>467.88763427734398</v>
      </c>
      <c r="I131" s="19">
        <f t="shared" si="13"/>
        <v>142.92129516601597</v>
      </c>
      <c r="J131" s="19">
        <f t="shared" si="13"/>
        <v>55.066223144531023</v>
      </c>
      <c r="K131" s="19">
        <f t="shared" si="14"/>
        <v>104.37493896484426</v>
      </c>
      <c r="L131" s="20">
        <f t="shared" si="15"/>
        <v>1.89544394012449</v>
      </c>
      <c r="M131" s="20">
        <f t="shared" si="12"/>
        <v>2.3292870899857649</v>
      </c>
      <c r="P131" s="18">
        <f t="shared" si="10"/>
        <v>9.5355600365845575E-2</v>
      </c>
    </row>
    <row r="132" spans="1:16" x14ac:dyDescent="0.15">
      <c r="A132" s="18">
        <v>65.5</v>
      </c>
      <c r="B132" s="18">
        <v>130</v>
      </c>
      <c r="D132">
        <v>616.792236328125</v>
      </c>
      <c r="E132">
        <v>523.62353515625</v>
      </c>
      <c r="F132">
        <v>471.29043579101602</v>
      </c>
      <c r="G132">
        <v>467.552978515625</v>
      </c>
      <c r="I132" s="19">
        <f t="shared" si="13"/>
        <v>145.50180053710898</v>
      </c>
      <c r="J132" s="19">
        <f t="shared" si="13"/>
        <v>56.070556640625</v>
      </c>
      <c r="K132" s="19">
        <f t="shared" si="14"/>
        <v>106.25241088867148</v>
      </c>
      <c r="L132" s="20">
        <f t="shared" si="15"/>
        <v>1.894976922909448</v>
      </c>
      <c r="M132" s="20">
        <f t="shared" si="12"/>
        <v>2.3321573277696559</v>
      </c>
      <c r="P132" s="18">
        <f t="shared" si="10"/>
        <v>0.21869697501705976</v>
      </c>
    </row>
    <row r="133" spans="1:16" x14ac:dyDescent="0.15">
      <c r="A133" s="18">
        <v>66</v>
      </c>
      <c r="B133" s="18">
        <v>131</v>
      </c>
      <c r="D133">
        <v>624.18621826171898</v>
      </c>
      <c r="E133">
        <v>526.467041015625</v>
      </c>
      <c r="F133">
        <v>471.41128540039102</v>
      </c>
      <c r="G133">
        <v>467.46685791015602</v>
      </c>
      <c r="I133" s="19">
        <f t="shared" si="13"/>
        <v>152.77493286132795</v>
      </c>
      <c r="J133" s="19">
        <f t="shared" si="13"/>
        <v>59.000183105468977</v>
      </c>
      <c r="K133" s="19">
        <f t="shared" si="14"/>
        <v>111.47480468749967</v>
      </c>
      <c r="L133" s="20">
        <f t="shared" si="15"/>
        <v>1.8893976055672037</v>
      </c>
      <c r="M133" s="20">
        <f t="shared" si="12"/>
        <v>2.3299152654263446</v>
      </c>
      <c r="P133" s="18">
        <f t="shared" si="10"/>
        <v>0.1223498873193808</v>
      </c>
    </row>
    <row r="134" spans="1:16" x14ac:dyDescent="0.15">
      <c r="A134" s="18">
        <v>66.5</v>
      </c>
      <c r="B134" s="18">
        <v>132</v>
      </c>
      <c r="D134">
        <v>626.64739990234398</v>
      </c>
      <c r="E134">
        <v>527.30517578125</v>
      </c>
      <c r="F134">
        <v>471.45278930664102</v>
      </c>
      <c r="G134">
        <v>467.56082153320301</v>
      </c>
      <c r="I134" s="19">
        <f t="shared" si="13"/>
        <v>155.19461059570295</v>
      </c>
      <c r="J134" s="19">
        <f t="shared" si="13"/>
        <v>59.744354248046989</v>
      </c>
      <c r="K134" s="19">
        <f t="shared" si="14"/>
        <v>113.37356262207007</v>
      </c>
      <c r="L134" s="20">
        <f t="shared" si="15"/>
        <v>1.8976447908594842</v>
      </c>
      <c r="M134" s="20">
        <f t="shared" si="12"/>
        <v>2.3414997057175579</v>
      </c>
      <c r="P134" s="18">
        <f t="shared" ref="P134:P152" si="16">(M134-$O$2)/$O$2*100</f>
        <v>0.62016257660333152</v>
      </c>
    </row>
    <row r="135" spans="1:16" x14ac:dyDescent="0.15">
      <c r="A135" s="18">
        <v>67</v>
      </c>
      <c r="B135" s="18">
        <v>133</v>
      </c>
      <c r="D135">
        <v>622.23815917968795</v>
      </c>
      <c r="E135">
        <v>525.95715332031295</v>
      </c>
      <c r="F135">
        <v>471.44351196289102</v>
      </c>
      <c r="G135">
        <v>467.43029785156301</v>
      </c>
      <c r="I135" s="19">
        <f t="shared" si="13"/>
        <v>150.79464721679693</v>
      </c>
      <c r="J135" s="19">
        <f t="shared" si="13"/>
        <v>58.526855468749943</v>
      </c>
      <c r="K135" s="19">
        <f t="shared" si="14"/>
        <v>109.82584838867197</v>
      </c>
      <c r="L135" s="20">
        <f t="shared" si="15"/>
        <v>1.8765034873146877</v>
      </c>
      <c r="M135" s="20">
        <f t="shared" si="12"/>
        <v>2.3236956571716942</v>
      </c>
      <c r="P135" s="18">
        <f t="shared" si="16"/>
        <v>-0.14492240497156522</v>
      </c>
    </row>
    <row r="136" spans="1:16" x14ac:dyDescent="0.15">
      <c r="A136" s="18">
        <v>67.5</v>
      </c>
      <c r="B136" s="18">
        <v>134</v>
      </c>
      <c r="D136">
        <v>623.59197998046898</v>
      </c>
      <c r="E136">
        <v>525.92913818359398</v>
      </c>
      <c r="F136">
        <v>471.63726806640602</v>
      </c>
      <c r="G136">
        <v>467.78866577148398</v>
      </c>
      <c r="I136" s="19">
        <f t="shared" si="13"/>
        <v>151.95471191406295</v>
      </c>
      <c r="J136" s="19">
        <f t="shared" si="13"/>
        <v>58.14047241211</v>
      </c>
      <c r="K136" s="19">
        <f t="shared" si="14"/>
        <v>111.25638122558595</v>
      </c>
      <c r="L136" s="20">
        <f t="shared" si="15"/>
        <v>1.9135788996859358</v>
      </c>
      <c r="M136" s="20">
        <f t="shared" si="12"/>
        <v>2.364108324541875</v>
      </c>
      <c r="P136" s="18">
        <f t="shared" si="16"/>
        <v>1.5917120908656435</v>
      </c>
    </row>
    <row r="137" spans="1:16" x14ac:dyDescent="0.15">
      <c r="A137" s="18">
        <v>68</v>
      </c>
      <c r="B137" s="18">
        <v>135</v>
      </c>
      <c r="D137">
        <v>631.31854248046898</v>
      </c>
      <c r="E137">
        <v>528.879638671875</v>
      </c>
      <c r="F137">
        <v>470.87771606445301</v>
      </c>
      <c r="G137">
        <v>466.763671875</v>
      </c>
      <c r="I137" s="19">
        <f t="shared" si="13"/>
        <v>160.44082641601597</v>
      </c>
      <c r="J137" s="19">
        <f t="shared" si="13"/>
        <v>62.115966796875</v>
      </c>
      <c r="K137" s="19">
        <f t="shared" si="14"/>
        <v>116.95964965820346</v>
      </c>
      <c r="L137" s="20">
        <f t="shared" si="15"/>
        <v>1.8829240803845557</v>
      </c>
      <c r="M137" s="20">
        <f t="shared" si="12"/>
        <v>2.336790760239428</v>
      </c>
      <c r="P137" s="18">
        <f t="shared" si="16"/>
        <v>0.41780728336250045</v>
      </c>
    </row>
    <row r="138" spans="1:16" x14ac:dyDescent="0.15">
      <c r="A138" s="18">
        <v>68.5</v>
      </c>
      <c r="B138" s="18">
        <v>136</v>
      </c>
      <c r="D138">
        <v>642.888916015625</v>
      </c>
      <c r="E138">
        <v>533.63055419921898</v>
      </c>
      <c r="F138">
        <v>471.22640991210898</v>
      </c>
      <c r="G138">
        <v>467.45260620117199</v>
      </c>
      <c r="I138" s="19">
        <f t="shared" si="13"/>
        <v>171.66250610351602</v>
      </c>
      <c r="J138" s="19">
        <f t="shared" si="13"/>
        <v>66.177947998046989</v>
      </c>
      <c r="K138" s="19">
        <f t="shared" si="14"/>
        <v>125.33794250488313</v>
      </c>
      <c r="L138" s="20">
        <f t="shared" si="15"/>
        <v>1.893953292546666</v>
      </c>
      <c r="M138" s="20">
        <f t="shared" si="12"/>
        <v>2.3511572274004715</v>
      </c>
      <c r="P138" s="18">
        <f t="shared" si="16"/>
        <v>1.0351707012889768</v>
      </c>
    </row>
    <row r="139" spans="1:16" x14ac:dyDescent="0.15">
      <c r="A139" s="18">
        <v>69</v>
      </c>
      <c r="B139" s="18">
        <v>137</v>
      </c>
      <c r="D139">
        <v>643.63739013671898</v>
      </c>
      <c r="E139">
        <v>534.69915771484398</v>
      </c>
      <c r="F139">
        <v>471.36520385742199</v>
      </c>
      <c r="G139">
        <v>467.31997680664102</v>
      </c>
      <c r="I139" s="19">
        <f t="shared" si="13"/>
        <v>172.27218627929699</v>
      </c>
      <c r="J139" s="19">
        <f t="shared" si="13"/>
        <v>67.379180908202954</v>
      </c>
      <c r="K139" s="19">
        <f t="shared" si="14"/>
        <v>125.10675964355492</v>
      </c>
      <c r="L139" s="20">
        <f t="shared" si="15"/>
        <v>1.8567569085471627</v>
      </c>
      <c r="M139" s="20">
        <f t="shared" si="12"/>
        <v>2.3172980983999008</v>
      </c>
      <c r="P139" s="18">
        <f t="shared" si="16"/>
        <v>-0.4198416809122662</v>
      </c>
    </row>
    <row r="140" spans="1:16" x14ac:dyDescent="0.15">
      <c r="A140" s="18">
        <v>69.5</v>
      </c>
      <c r="B140" s="18">
        <v>138</v>
      </c>
      <c r="D140">
        <v>650.52960205078102</v>
      </c>
      <c r="E140">
        <v>536.764404296875</v>
      </c>
      <c r="F140">
        <v>471.13449096679699</v>
      </c>
      <c r="G140">
        <v>467.13632202148398</v>
      </c>
      <c r="I140" s="19">
        <f t="shared" si="13"/>
        <v>179.39511108398403</v>
      </c>
      <c r="J140" s="19">
        <f t="shared" si="13"/>
        <v>69.628082275391023</v>
      </c>
      <c r="K140" s="19">
        <f t="shared" si="14"/>
        <v>130.65545349121032</v>
      </c>
      <c r="L140" s="20">
        <f t="shared" si="15"/>
        <v>1.8764764046558911</v>
      </c>
      <c r="M140" s="20">
        <f t="shared" si="12"/>
        <v>2.3403548495075621</v>
      </c>
      <c r="P140" s="18">
        <f t="shared" si="16"/>
        <v>0.57096521061805083</v>
      </c>
    </row>
    <row r="141" spans="1:16" x14ac:dyDescent="0.15">
      <c r="A141" s="18">
        <v>70</v>
      </c>
      <c r="B141" s="18">
        <v>139</v>
      </c>
      <c r="D141">
        <v>617.935546875</v>
      </c>
      <c r="E141">
        <v>524.56781005859398</v>
      </c>
      <c r="F141">
        <v>470.56311035156301</v>
      </c>
      <c r="G141">
        <v>466.49349975585898</v>
      </c>
      <c r="I141" s="19">
        <f t="shared" si="13"/>
        <v>147.37243652343699</v>
      </c>
      <c r="J141" s="19">
        <f t="shared" si="13"/>
        <v>58.074310302735</v>
      </c>
      <c r="K141" s="19">
        <f t="shared" si="14"/>
        <v>106.72041931152249</v>
      </c>
      <c r="L141" s="20">
        <f t="shared" si="15"/>
        <v>1.8376528064681383</v>
      </c>
      <c r="M141" s="20">
        <f t="shared" si="12"/>
        <v>2.3048685063187424</v>
      </c>
      <c r="P141" s="18">
        <f t="shared" si="16"/>
        <v>-0.95397267948257969</v>
      </c>
    </row>
    <row r="142" spans="1:16" x14ac:dyDescent="0.15">
      <c r="A142" s="18">
        <v>70.5</v>
      </c>
      <c r="B142" s="18">
        <v>140</v>
      </c>
      <c r="D142">
        <v>612.22381591796898</v>
      </c>
      <c r="E142">
        <v>522.66760253906295</v>
      </c>
      <c r="F142">
        <v>471.04708862304699</v>
      </c>
      <c r="G142">
        <v>466.96405029296898</v>
      </c>
      <c r="I142" s="19">
        <f t="shared" si="13"/>
        <v>141.17672729492199</v>
      </c>
      <c r="J142" s="19">
        <f t="shared" si="13"/>
        <v>55.703552246093977</v>
      </c>
      <c r="K142" s="19">
        <f t="shared" si="14"/>
        <v>102.1842407226562</v>
      </c>
      <c r="L142" s="20">
        <f t="shared" si="15"/>
        <v>1.8344295220386331</v>
      </c>
      <c r="M142" s="20">
        <f t="shared" si="12"/>
        <v>2.3049824768881697</v>
      </c>
      <c r="P142" s="18">
        <f t="shared" si="16"/>
        <v>-0.94907507595236329</v>
      </c>
    </row>
    <row r="143" spans="1:16" x14ac:dyDescent="0.15">
      <c r="A143" s="18">
        <v>71</v>
      </c>
      <c r="B143" s="18">
        <v>141</v>
      </c>
      <c r="D143">
        <v>608.79388427734398</v>
      </c>
      <c r="E143">
        <v>521.07116699218795</v>
      </c>
      <c r="F143">
        <v>471.11608886718801</v>
      </c>
      <c r="G143">
        <v>467.44741821289102</v>
      </c>
      <c r="I143" s="19">
        <f t="shared" si="13"/>
        <v>137.67779541015597</v>
      </c>
      <c r="J143" s="19">
        <f t="shared" si="13"/>
        <v>53.623748779296932</v>
      </c>
      <c r="K143" s="19">
        <f t="shared" si="14"/>
        <v>100.14117126464811</v>
      </c>
      <c r="L143" s="20">
        <f t="shared" si="15"/>
        <v>1.8674780026440567</v>
      </c>
      <c r="M143" s="20">
        <f t="shared" si="12"/>
        <v>2.3413682124925264</v>
      </c>
      <c r="P143" s="18">
        <f t="shared" si="16"/>
        <v>0.61451198025771059</v>
      </c>
    </row>
    <row r="144" spans="1:16" x14ac:dyDescent="0.15">
      <c r="A144" s="18">
        <v>71.5</v>
      </c>
      <c r="B144" s="18">
        <v>142</v>
      </c>
      <c r="D144">
        <v>609.41003417968795</v>
      </c>
      <c r="E144">
        <v>521.39111328125</v>
      </c>
      <c r="F144">
        <v>471.82647705078102</v>
      </c>
      <c r="G144">
        <v>468.072509765625</v>
      </c>
      <c r="I144" s="19">
        <f t="shared" si="13"/>
        <v>137.58355712890693</v>
      </c>
      <c r="J144" s="19">
        <f t="shared" si="13"/>
        <v>53.318603515625</v>
      </c>
      <c r="K144" s="19">
        <f t="shared" si="14"/>
        <v>100.26053466796944</v>
      </c>
      <c r="L144" s="20">
        <f t="shared" si="15"/>
        <v>1.8804043627772082</v>
      </c>
      <c r="M144" s="20">
        <f t="shared" si="12"/>
        <v>2.3576318276246107</v>
      </c>
      <c r="P144" s="18">
        <f t="shared" si="16"/>
        <v>1.3134006432277257</v>
      </c>
    </row>
    <row r="145" spans="1:16" x14ac:dyDescent="0.15">
      <c r="A145" s="18">
        <v>72</v>
      </c>
      <c r="B145" s="18">
        <v>143</v>
      </c>
      <c r="D145">
        <v>629.52880859375</v>
      </c>
      <c r="E145">
        <v>528.66888427734398</v>
      </c>
      <c r="F145">
        <v>471.84011840820301</v>
      </c>
      <c r="G145">
        <v>467.93472290039102</v>
      </c>
      <c r="I145" s="19">
        <f t="shared" si="13"/>
        <v>157.68869018554699</v>
      </c>
      <c r="J145" s="19">
        <f t="shared" si="13"/>
        <v>60.734161376952954</v>
      </c>
      <c r="K145" s="19">
        <f t="shared" si="14"/>
        <v>115.17477722167993</v>
      </c>
      <c r="L145" s="20">
        <f t="shared" si="15"/>
        <v>1.8963755259060149</v>
      </c>
      <c r="M145" s="20">
        <f t="shared" si="12"/>
        <v>2.3769402457523503</v>
      </c>
      <c r="P145" s="18">
        <f t="shared" si="16"/>
        <v>2.1431321893672193</v>
      </c>
    </row>
    <row r="146" spans="1:16" x14ac:dyDescent="0.15">
      <c r="A146" s="18">
        <v>72.5</v>
      </c>
      <c r="B146" s="18">
        <v>144</v>
      </c>
      <c r="D146">
        <v>632.169677734375</v>
      </c>
      <c r="E146">
        <v>529.56237792968795</v>
      </c>
      <c r="F146">
        <v>471.34951782226602</v>
      </c>
      <c r="G146">
        <v>467.30511474609398</v>
      </c>
      <c r="I146" s="19">
        <f t="shared" si="13"/>
        <v>160.82015991210898</v>
      </c>
      <c r="J146" s="19">
        <f t="shared" si="13"/>
        <v>62.257263183593977</v>
      </c>
      <c r="K146" s="19">
        <f t="shared" si="14"/>
        <v>117.2400756835932</v>
      </c>
      <c r="L146" s="20">
        <f t="shared" si="15"/>
        <v>1.8831549876816347</v>
      </c>
      <c r="M146" s="20">
        <f t="shared" si="12"/>
        <v>2.3670569625269029</v>
      </c>
      <c r="P146" s="18">
        <f t="shared" si="16"/>
        <v>1.7184225203859111</v>
      </c>
    </row>
    <row r="147" spans="1:16" x14ac:dyDescent="0.15">
      <c r="A147" s="18">
        <v>73</v>
      </c>
      <c r="B147" s="18">
        <v>145</v>
      </c>
      <c r="D147">
        <v>642.86724853515602</v>
      </c>
      <c r="E147">
        <v>533.49078369140602</v>
      </c>
      <c r="F147">
        <v>471.28381347656301</v>
      </c>
      <c r="G147">
        <v>467.63851928710898</v>
      </c>
      <c r="I147" s="19">
        <f t="shared" si="13"/>
        <v>171.58343505859301</v>
      </c>
      <c r="J147" s="19">
        <f t="shared" si="13"/>
        <v>65.852264404297046</v>
      </c>
      <c r="K147" s="19">
        <f t="shared" si="14"/>
        <v>125.48684997558507</v>
      </c>
      <c r="L147" s="20">
        <f t="shared" si="15"/>
        <v>1.9055813966420978</v>
      </c>
      <c r="M147" s="20">
        <f t="shared" si="12"/>
        <v>2.3928206264862992</v>
      </c>
      <c r="P147" s="18">
        <f t="shared" si="16"/>
        <v>2.8255523012837505</v>
      </c>
    </row>
    <row r="148" spans="1:16" x14ac:dyDescent="0.15">
      <c r="A148" s="18">
        <v>73.5</v>
      </c>
      <c r="B148" s="18">
        <v>146</v>
      </c>
      <c r="D148">
        <v>643.40686035156295</v>
      </c>
      <c r="E148">
        <v>533.97021484375</v>
      </c>
      <c r="F148">
        <v>471.84466552734398</v>
      </c>
      <c r="G148">
        <v>467.78515625</v>
      </c>
      <c r="I148" s="19">
        <f t="shared" si="13"/>
        <v>171.56219482421898</v>
      </c>
      <c r="J148" s="19">
        <f t="shared" si="13"/>
        <v>66.18505859375</v>
      </c>
      <c r="K148" s="19">
        <f t="shared" si="14"/>
        <v>125.23265380859398</v>
      </c>
      <c r="L148" s="20">
        <f t="shared" si="15"/>
        <v>1.8921589928216815</v>
      </c>
      <c r="M148" s="20">
        <f t="shared" si="12"/>
        <v>2.3827354776648155</v>
      </c>
      <c r="P148" s="18">
        <f t="shared" si="16"/>
        <v>2.3921679572460253</v>
      </c>
    </row>
    <row r="149" spans="1:16" x14ac:dyDescent="0.15">
      <c r="A149" s="18">
        <v>74</v>
      </c>
      <c r="B149" s="18">
        <v>147</v>
      </c>
      <c r="D149">
        <v>638.35113525390602</v>
      </c>
      <c r="E149">
        <v>532.24676513671898</v>
      </c>
      <c r="F149">
        <v>471.69552612304699</v>
      </c>
      <c r="G149">
        <v>467.734130859375</v>
      </c>
      <c r="I149" s="19">
        <f t="shared" si="13"/>
        <v>166.65560913085903</v>
      </c>
      <c r="J149" s="19">
        <f t="shared" si="13"/>
        <v>64.512634277343977</v>
      </c>
      <c r="K149" s="19">
        <f t="shared" si="14"/>
        <v>121.49676513671825</v>
      </c>
      <c r="L149" s="20">
        <f t="shared" si="15"/>
        <v>1.8833018756356441</v>
      </c>
      <c r="M149" s="20">
        <f t="shared" si="12"/>
        <v>2.3772156154777111</v>
      </c>
      <c r="P149" s="18">
        <f t="shared" si="16"/>
        <v>2.154965522707736</v>
      </c>
    </row>
    <row r="150" spans="1:16" x14ac:dyDescent="0.15">
      <c r="A150" s="18">
        <v>74.5</v>
      </c>
      <c r="B150" s="18">
        <v>148</v>
      </c>
      <c r="D150">
        <v>615.31707763671898</v>
      </c>
      <c r="E150">
        <v>523.03961181640602</v>
      </c>
      <c r="F150">
        <v>471.26007080078102</v>
      </c>
      <c r="G150">
        <v>467.42987060546898</v>
      </c>
      <c r="I150" s="19">
        <f t="shared" si="13"/>
        <v>144.05700683593795</v>
      </c>
      <c r="J150" s="19">
        <f t="shared" si="13"/>
        <v>55.609741210937045</v>
      </c>
      <c r="K150" s="19">
        <f t="shared" si="14"/>
        <v>105.13018798828202</v>
      </c>
      <c r="L150" s="20">
        <f t="shared" si="15"/>
        <v>1.8904995006091763</v>
      </c>
      <c r="M150" s="20">
        <f t="shared" si="12"/>
        <v>2.387750495450176</v>
      </c>
      <c r="P150" s="18">
        <f t="shared" si="16"/>
        <v>2.6076759513983854</v>
      </c>
    </row>
    <row r="151" spans="1:16" x14ac:dyDescent="0.15">
      <c r="A151" s="18">
        <v>75</v>
      </c>
      <c r="B151" s="18">
        <v>149</v>
      </c>
      <c r="D151">
        <v>618.54681396484398</v>
      </c>
      <c r="E151">
        <v>524.8125</v>
      </c>
      <c r="F151">
        <v>471.51229858398398</v>
      </c>
      <c r="G151">
        <v>467.37078857421898</v>
      </c>
      <c r="I151" s="19">
        <f t="shared" si="13"/>
        <v>147.03451538086</v>
      </c>
      <c r="J151" s="19">
        <f t="shared" si="13"/>
        <v>57.441711425781023</v>
      </c>
      <c r="K151" s="19">
        <f t="shared" si="14"/>
        <v>106.8253173828133</v>
      </c>
      <c r="L151" s="20">
        <f t="shared" si="15"/>
        <v>1.8597168282640668</v>
      </c>
      <c r="M151" s="20">
        <f t="shared" si="12"/>
        <v>2.3603050781039996</v>
      </c>
      <c r="P151" s="18">
        <f t="shared" si="16"/>
        <v>1.4282769753439695</v>
      </c>
    </row>
    <row r="152" spans="1:16" x14ac:dyDescent="0.15">
      <c r="A152" s="18">
        <v>75.5</v>
      </c>
      <c r="B152" s="18">
        <v>150</v>
      </c>
      <c r="D152">
        <v>616.40576171875</v>
      </c>
      <c r="E152">
        <v>523.4775390625</v>
      </c>
      <c r="F152">
        <v>471.54885864257801</v>
      </c>
      <c r="G152">
        <v>467.51043701171898</v>
      </c>
      <c r="I152" s="19">
        <f t="shared" si="13"/>
        <v>144.85690307617199</v>
      </c>
      <c r="J152" s="19">
        <f t="shared" si="13"/>
        <v>55.967102050781023</v>
      </c>
      <c r="K152" s="19">
        <f t="shared" si="14"/>
        <v>105.67993164062528</v>
      </c>
      <c r="L152" s="20">
        <f t="shared" si="15"/>
        <v>1.8882509147023188</v>
      </c>
      <c r="M152" s="20">
        <f t="shared" ref="M152" si="17">L152+ABS($N$2)*A152</f>
        <v>2.3921764195411845</v>
      </c>
      <c r="P152" s="18">
        <f t="shared" si="16"/>
        <v>2.7978691000464675</v>
      </c>
    </row>
    <row r="153" spans="1:16" x14ac:dyDescent="0.15">
      <c r="D153">
        <v>615.70007324218795</v>
      </c>
      <c r="E153">
        <v>523.68817138671898</v>
      </c>
      <c r="F153">
        <v>471.76678466796898</v>
      </c>
      <c r="G153">
        <v>467.87936401367199</v>
      </c>
      <c r="I153" s="19"/>
      <c r="J153" s="19"/>
      <c r="K153" s="19"/>
      <c r="L153" s="20"/>
      <c r="M153" s="20"/>
    </row>
    <row r="154" spans="1:16" x14ac:dyDescent="0.15">
      <c r="D154">
        <v>623.37951660156295</v>
      </c>
      <c r="E154">
        <v>525.62957763671898</v>
      </c>
      <c r="F154">
        <v>471.64120483398398</v>
      </c>
      <c r="G154">
        <v>467.57095336914102</v>
      </c>
      <c r="I154" s="19"/>
      <c r="J154" s="19"/>
      <c r="K154" s="19"/>
      <c r="L154" s="20"/>
      <c r="M154" s="20"/>
    </row>
    <row r="155" spans="1:16" x14ac:dyDescent="0.15">
      <c r="D155">
        <v>626.03308105468795</v>
      </c>
      <c r="E155">
        <v>526.70153808593795</v>
      </c>
      <c r="F155">
        <v>471.50051879882801</v>
      </c>
      <c r="G155">
        <v>467.56228637695301</v>
      </c>
      <c r="I155" s="19"/>
      <c r="J155" s="19"/>
      <c r="K155" s="19"/>
      <c r="L155" s="20"/>
      <c r="M155" s="20"/>
    </row>
    <row r="156" spans="1:16" x14ac:dyDescent="0.15">
      <c r="D156">
        <v>635.64807128906295</v>
      </c>
      <c r="E156">
        <v>530.16064453125</v>
      </c>
      <c r="F156">
        <v>471.20306396484398</v>
      </c>
      <c r="G156">
        <v>467.44515991210898</v>
      </c>
      <c r="I156" s="19"/>
      <c r="J156" s="19"/>
      <c r="K156" s="19"/>
      <c r="L156" s="20"/>
      <c r="M156" s="20"/>
    </row>
    <row r="157" spans="1:16" x14ac:dyDescent="0.15">
      <c r="D157">
        <v>640.51129150390602</v>
      </c>
      <c r="E157">
        <v>532.44348144531295</v>
      </c>
      <c r="F157">
        <v>471.81491088867199</v>
      </c>
      <c r="G157">
        <v>467.81243896484398</v>
      </c>
      <c r="I157" s="19"/>
      <c r="J157" s="19"/>
      <c r="K157" s="19"/>
      <c r="L157" s="20"/>
      <c r="M157" s="20"/>
    </row>
    <row r="158" spans="1:16" x14ac:dyDescent="0.15">
      <c r="D158">
        <v>637.39447021484398</v>
      </c>
      <c r="E158">
        <v>531.03961181640602</v>
      </c>
      <c r="F158">
        <v>471.42202758789102</v>
      </c>
      <c r="G158">
        <v>467.31707763671898</v>
      </c>
      <c r="I158" s="19"/>
      <c r="J158" s="19"/>
      <c r="K158" s="19"/>
      <c r="L158" s="20"/>
      <c r="M158" s="20"/>
    </row>
    <row r="159" spans="1:16" x14ac:dyDescent="0.15">
      <c r="D159">
        <v>634.53692626953102</v>
      </c>
      <c r="E159">
        <v>530.63482666015602</v>
      </c>
      <c r="F159">
        <v>470.879150390625</v>
      </c>
      <c r="G159">
        <v>466.88885498046898</v>
      </c>
      <c r="I159" s="19"/>
      <c r="J159" s="19"/>
      <c r="K159" s="19"/>
      <c r="L159" s="20"/>
      <c r="M159" s="20"/>
    </row>
    <row r="160" spans="1:16" x14ac:dyDescent="0.15">
      <c r="D160">
        <v>630.24401855468795</v>
      </c>
      <c r="E160">
        <v>528.66302490234398</v>
      </c>
      <c r="F160">
        <v>471.27926635742199</v>
      </c>
      <c r="G160">
        <v>467.32928466796898</v>
      </c>
      <c r="I160" s="19"/>
      <c r="J160" s="19"/>
      <c r="K160" s="19"/>
      <c r="L160" s="20"/>
      <c r="M160" s="20"/>
    </row>
    <row r="161" spans="4:13" x14ac:dyDescent="0.15">
      <c r="D161">
        <v>630.84033203125</v>
      </c>
      <c r="E161">
        <v>529.21392822265602</v>
      </c>
      <c r="F161">
        <v>471.13449096679699</v>
      </c>
      <c r="G161">
        <v>467.19003295898398</v>
      </c>
      <c r="I161" s="19"/>
      <c r="J161" s="19"/>
      <c r="K161" s="19"/>
      <c r="L161" s="20"/>
      <c r="M161" s="20"/>
    </row>
    <row r="162" spans="4:13" x14ac:dyDescent="0.15">
      <c r="D162">
        <v>627.12860107421898</v>
      </c>
      <c r="E162">
        <v>527.81726074218795</v>
      </c>
      <c r="F162">
        <v>471.84506225585898</v>
      </c>
      <c r="G162">
        <v>467.73330688476602</v>
      </c>
      <c r="I162" s="19"/>
      <c r="J162" s="19"/>
      <c r="K162" s="19"/>
      <c r="L162" s="20"/>
      <c r="M162" s="20"/>
    </row>
    <row r="163" spans="4:13" x14ac:dyDescent="0.15">
      <c r="D163">
        <v>625.14678955078102</v>
      </c>
      <c r="E163">
        <v>526.61968994140602</v>
      </c>
      <c r="F163">
        <v>471.15762329101602</v>
      </c>
      <c r="G163">
        <v>467.18508911132801</v>
      </c>
      <c r="I163" s="19"/>
      <c r="J163" s="19"/>
      <c r="K163" s="19"/>
      <c r="L163" s="20"/>
      <c r="M163" s="20"/>
    </row>
    <row r="164" spans="4:13" x14ac:dyDescent="0.15">
      <c r="D164">
        <v>624.699951171875</v>
      </c>
      <c r="E164">
        <v>526.098876953125</v>
      </c>
      <c r="F164">
        <v>471.37451171875</v>
      </c>
      <c r="G164">
        <v>467.63211059570301</v>
      </c>
      <c r="I164" s="19"/>
      <c r="J164" s="19"/>
      <c r="K164" s="19"/>
      <c r="L164" s="20"/>
      <c r="M164" s="20"/>
    </row>
    <row r="165" spans="4:13" x14ac:dyDescent="0.15">
      <c r="D165">
        <v>617.40686035156295</v>
      </c>
      <c r="E165">
        <v>523.63421630859398</v>
      </c>
      <c r="F165">
        <v>471.90682983398398</v>
      </c>
      <c r="G165">
        <v>468.02624511718801</v>
      </c>
      <c r="I165" s="19"/>
      <c r="J165" s="19"/>
      <c r="K165" s="19"/>
      <c r="L165" s="20"/>
      <c r="M165" s="20"/>
    </row>
    <row r="166" spans="4:13" x14ac:dyDescent="0.15">
      <c r="D166">
        <v>609.59484863281295</v>
      </c>
      <c r="E166">
        <v>521.12939453125</v>
      </c>
      <c r="F166">
        <v>472.06216430664102</v>
      </c>
      <c r="G166">
        <v>468.05764770507801</v>
      </c>
      <c r="I166" s="19"/>
      <c r="J166" s="19"/>
      <c r="K166" s="19"/>
      <c r="L166" s="20"/>
      <c r="M166" s="20"/>
    </row>
    <row r="167" spans="4:13" x14ac:dyDescent="0.15">
      <c r="D167">
        <v>610.89733886718795</v>
      </c>
      <c r="E167">
        <v>520.8251953125</v>
      </c>
      <c r="F167">
        <v>471.42056274414102</v>
      </c>
      <c r="G167">
        <v>467.77276611328102</v>
      </c>
      <c r="I167" s="19"/>
      <c r="J167" s="19"/>
      <c r="K167" s="19"/>
      <c r="L167" s="20"/>
      <c r="M167" s="20"/>
    </row>
    <row r="168" spans="4:13" x14ac:dyDescent="0.15">
      <c r="D168">
        <v>614.60235595703102</v>
      </c>
      <c r="E168">
        <v>523.115234375</v>
      </c>
      <c r="F168">
        <v>471.78414916992199</v>
      </c>
      <c r="G168">
        <v>467.66970825195301</v>
      </c>
      <c r="I168" s="19"/>
      <c r="J168" s="19"/>
      <c r="K168" s="19"/>
      <c r="L168" s="20"/>
      <c r="M168" s="20"/>
    </row>
    <row r="169" spans="4:13" x14ac:dyDescent="0.15">
      <c r="D169">
        <v>602.28527832031295</v>
      </c>
      <c r="E169">
        <v>517.92425537109398</v>
      </c>
      <c r="F169">
        <v>471.03967285156301</v>
      </c>
      <c r="G169">
        <v>466.89053344726602</v>
      </c>
      <c r="I169" s="19"/>
      <c r="J169" s="19"/>
      <c r="K169" s="19"/>
      <c r="L169" s="20"/>
      <c r="M169" s="20"/>
    </row>
    <row r="170" spans="4:13" x14ac:dyDescent="0.15">
      <c r="D170">
        <v>600.01239013671898</v>
      </c>
      <c r="E170">
        <v>518.283203125</v>
      </c>
      <c r="F170">
        <v>471.19253540039102</v>
      </c>
      <c r="G170">
        <v>467.26296997070301</v>
      </c>
      <c r="I170" s="19"/>
      <c r="J170" s="19"/>
      <c r="K170" s="19"/>
      <c r="L170" s="20"/>
      <c r="M170" s="20"/>
    </row>
    <row r="171" spans="4:13" x14ac:dyDescent="0.15">
      <c r="D171">
        <v>603.61968994140602</v>
      </c>
      <c r="E171">
        <v>520.010498046875</v>
      </c>
      <c r="F171">
        <v>471.20367431640602</v>
      </c>
      <c r="G171">
        <v>467.27722167968801</v>
      </c>
      <c r="I171" s="19"/>
      <c r="J171" s="19"/>
      <c r="K171" s="19"/>
      <c r="L171" s="20"/>
      <c r="M171" s="20"/>
    </row>
    <row r="172" spans="4:13" x14ac:dyDescent="0.15">
      <c r="D172">
        <v>599.98059082031295</v>
      </c>
      <c r="E172">
        <v>518.92279052734398</v>
      </c>
      <c r="F172">
        <v>471.12249755859398</v>
      </c>
      <c r="G172">
        <v>467.43112182617199</v>
      </c>
      <c r="I172" s="19"/>
      <c r="J172" s="19"/>
      <c r="K172" s="19"/>
      <c r="L172" s="20"/>
      <c r="M172" s="20"/>
    </row>
    <row r="173" spans="4:13" x14ac:dyDescent="0.15">
      <c r="D173">
        <v>610.73718261718795</v>
      </c>
      <c r="E173">
        <v>522.54486083984398</v>
      </c>
      <c r="F173">
        <v>471.03079223632801</v>
      </c>
      <c r="G173">
        <v>467.04647827148398</v>
      </c>
      <c r="I173" s="19"/>
      <c r="J173" s="19"/>
      <c r="K173" s="19"/>
      <c r="L173" s="20"/>
      <c r="M173" s="20"/>
    </row>
    <row r="174" spans="4:13" x14ac:dyDescent="0.15">
      <c r="D174">
        <v>624.60821533203102</v>
      </c>
      <c r="E174">
        <v>527.31903076171898</v>
      </c>
      <c r="F174">
        <v>469.95889282226602</v>
      </c>
      <c r="G174">
        <v>466.44247436523398</v>
      </c>
      <c r="I174" s="19"/>
      <c r="J174" s="19"/>
      <c r="K174" s="19"/>
      <c r="L174" s="20"/>
      <c r="M174" s="20"/>
    </row>
    <row r="175" spans="4:13" x14ac:dyDescent="0.15">
      <c r="D175">
        <v>631.27362060546898</v>
      </c>
      <c r="E175">
        <v>529.962890625</v>
      </c>
      <c r="F175">
        <v>470.81802368164102</v>
      </c>
      <c r="G175">
        <v>467.04916381835898</v>
      </c>
      <c r="I175" s="19"/>
      <c r="J175" s="19"/>
      <c r="K175" s="19"/>
      <c r="L175" s="20"/>
      <c r="M175" s="20"/>
    </row>
    <row r="176" spans="4:13" x14ac:dyDescent="0.15">
      <c r="D176">
        <v>627.68768310546898</v>
      </c>
      <c r="E176">
        <v>528.735595703125</v>
      </c>
      <c r="F176">
        <v>471.29086303710898</v>
      </c>
      <c r="G176">
        <v>467.08944702148398</v>
      </c>
      <c r="I176" s="19"/>
      <c r="J176" s="19"/>
      <c r="K176" s="19"/>
      <c r="L176" s="20"/>
      <c r="M176" s="20"/>
    </row>
    <row r="177" spans="4:13" x14ac:dyDescent="0.15">
      <c r="D177">
        <v>621.42913818359398</v>
      </c>
      <c r="E177">
        <v>526.32012939453102</v>
      </c>
      <c r="F177">
        <v>470.895263671875</v>
      </c>
      <c r="G177">
        <v>466.98162841796898</v>
      </c>
      <c r="I177" s="19"/>
      <c r="J177" s="19"/>
      <c r="K177" s="19"/>
      <c r="L177" s="20"/>
      <c r="M177" s="20"/>
    </row>
    <row r="178" spans="4:13" x14ac:dyDescent="0.15">
      <c r="D178">
        <v>622.89764404296898</v>
      </c>
      <c r="E178">
        <v>527.3046875</v>
      </c>
      <c r="F178">
        <v>470.75192260742199</v>
      </c>
      <c r="G178">
        <v>466.83123779296898</v>
      </c>
      <c r="I178" s="19"/>
      <c r="J178" s="19"/>
      <c r="K178" s="19"/>
      <c r="L178" s="19"/>
    </row>
    <row r="179" spans="4:13" x14ac:dyDescent="0.15">
      <c r="D179">
        <v>614.2607421875</v>
      </c>
      <c r="E179">
        <v>523.40802001953102</v>
      </c>
      <c r="F179">
        <v>471.10183715820301</v>
      </c>
      <c r="G179">
        <v>467.20120239257801</v>
      </c>
      <c r="I179" s="19"/>
      <c r="J179" s="19"/>
      <c r="K179" s="19"/>
      <c r="L179" s="19"/>
    </row>
    <row r="180" spans="4:13" x14ac:dyDescent="0.15">
      <c r="D180">
        <v>638.03454589843795</v>
      </c>
      <c r="E180">
        <v>532.74401855468795</v>
      </c>
      <c r="F180">
        <v>471.70791625976602</v>
      </c>
      <c r="G180">
        <v>467.61929321289102</v>
      </c>
      <c r="I180" s="19"/>
      <c r="J180" s="19"/>
      <c r="K180" s="19"/>
      <c r="L180" s="19"/>
    </row>
    <row r="181" spans="4:13" x14ac:dyDescent="0.15">
      <c r="D181">
        <v>642.23162841796898</v>
      </c>
      <c r="E181">
        <v>534.18420410156295</v>
      </c>
      <c r="F181">
        <v>471.771728515625</v>
      </c>
      <c r="G181">
        <v>467.48150634765602</v>
      </c>
      <c r="I181" s="19"/>
      <c r="J181" s="19"/>
      <c r="K181" s="19"/>
      <c r="L181" s="19"/>
    </row>
    <row r="182" spans="4:13" x14ac:dyDescent="0.15">
      <c r="D182">
        <v>625.63592529296898</v>
      </c>
      <c r="E182">
        <v>528.01910400390602</v>
      </c>
      <c r="F182">
        <v>471.68765258789102</v>
      </c>
      <c r="G182">
        <v>467.665771484375</v>
      </c>
      <c r="I182" s="19"/>
      <c r="J182" s="19"/>
      <c r="K182" s="19"/>
      <c r="L182" s="19"/>
    </row>
    <row r="183" spans="4:13" x14ac:dyDescent="0.15">
      <c r="D183">
        <v>626.242431640625</v>
      </c>
      <c r="E183">
        <v>528.45941162109398</v>
      </c>
      <c r="F183">
        <v>471.60296630859398</v>
      </c>
      <c r="G183">
        <v>468.00021362304699</v>
      </c>
      <c r="I183" s="19"/>
      <c r="J183" s="19"/>
      <c r="K183" s="19"/>
      <c r="L183" s="19"/>
    </row>
    <row r="184" spans="4:13" x14ac:dyDescent="0.15">
      <c r="D184">
        <v>623.53039550781295</v>
      </c>
      <c r="E184">
        <v>526.916748046875</v>
      </c>
      <c r="F184">
        <v>471.66143798828102</v>
      </c>
      <c r="G184">
        <v>467.64035034179699</v>
      </c>
      <c r="I184" s="19"/>
      <c r="J184" s="19"/>
      <c r="K184" s="19"/>
      <c r="L184" s="19"/>
    </row>
    <row r="185" spans="4:13" x14ac:dyDescent="0.15">
      <c r="D185">
        <v>623.50762939453102</v>
      </c>
      <c r="E185">
        <v>527.00018310546898</v>
      </c>
      <c r="F185">
        <v>471.88803100585898</v>
      </c>
      <c r="G185">
        <v>468.14294433593801</v>
      </c>
      <c r="I185" s="19"/>
      <c r="J185" s="19"/>
      <c r="K185" s="19"/>
      <c r="L185" s="19"/>
    </row>
    <row r="186" spans="4:13" x14ac:dyDescent="0.15">
      <c r="D186">
        <v>622.93682861328102</v>
      </c>
      <c r="E186">
        <v>527.07562255859398</v>
      </c>
      <c r="F186">
        <v>472.04504394531301</v>
      </c>
      <c r="G186">
        <v>468.06671142578102</v>
      </c>
      <c r="I186" s="19"/>
      <c r="J186" s="19"/>
      <c r="K186" s="19"/>
      <c r="L186" s="19"/>
    </row>
    <row r="187" spans="4:13" x14ac:dyDescent="0.15">
      <c r="D187">
        <v>618.69598388671898</v>
      </c>
      <c r="E187">
        <v>525.25915527343795</v>
      </c>
      <c r="F187">
        <v>472.03677368164102</v>
      </c>
      <c r="G187">
        <v>468.240234375</v>
      </c>
      <c r="I187" s="19"/>
      <c r="J187" s="19"/>
      <c r="K187" s="19"/>
      <c r="L187" s="19"/>
    </row>
    <row r="188" spans="4:13" x14ac:dyDescent="0.15">
      <c r="D188">
        <v>618.87677001953102</v>
      </c>
      <c r="E188">
        <v>526.08850097656295</v>
      </c>
      <c r="F188">
        <v>471.91488647460898</v>
      </c>
      <c r="G188">
        <v>467.970458984375</v>
      </c>
      <c r="I188" s="19"/>
      <c r="J188" s="19"/>
      <c r="K188" s="19"/>
      <c r="L188" s="19"/>
    </row>
    <row r="189" spans="4:13" x14ac:dyDescent="0.15">
      <c r="D189">
        <v>619.50988769531295</v>
      </c>
      <c r="E189">
        <v>526.78063964843795</v>
      </c>
      <c r="F189">
        <v>471.13323974609398</v>
      </c>
      <c r="G189">
        <v>467.30697631835898</v>
      </c>
      <c r="I189" s="19"/>
      <c r="J189" s="19"/>
      <c r="K189" s="19"/>
      <c r="L189" s="19"/>
    </row>
    <row r="190" spans="4:13" x14ac:dyDescent="0.15">
      <c r="D190">
        <v>609.56048583984398</v>
      </c>
      <c r="E190">
        <v>523.16552734375</v>
      </c>
      <c r="F190">
        <v>471.12786865234398</v>
      </c>
      <c r="G190">
        <v>467.19293212890602</v>
      </c>
      <c r="I190" s="19"/>
      <c r="J190" s="19"/>
      <c r="K190" s="19"/>
      <c r="L190" s="19"/>
    </row>
    <row r="191" spans="4:13" x14ac:dyDescent="0.15">
      <c r="D191">
        <v>608.7529296875</v>
      </c>
      <c r="E191">
        <v>523.11682128906295</v>
      </c>
      <c r="F191">
        <v>470.62942504882801</v>
      </c>
      <c r="G191">
        <v>466.730224609375</v>
      </c>
      <c r="I191" s="19"/>
      <c r="J191" s="19"/>
      <c r="K191" s="19"/>
      <c r="L191" s="19"/>
    </row>
    <row r="192" spans="4:13" x14ac:dyDescent="0.15">
      <c r="D192">
        <v>612.22650146484398</v>
      </c>
      <c r="E192">
        <v>525.32330322265602</v>
      </c>
      <c r="F192">
        <v>471.47036743164102</v>
      </c>
      <c r="G192">
        <v>467.47531127929699</v>
      </c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topLeftCell="A10" zoomScale="75" zoomScaleNormal="75" zoomScalePageLayoutView="75" workbookViewId="0">
      <selection activeCell="T58" sqref="T58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623.9814453125</v>
      </c>
      <c r="E2">
        <v>515.42175292968795</v>
      </c>
      <c r="F2">
        <v>475.46102905273398</v>
      </c>
      <c r="G2">
        <v>471.54852294921898</v>
      </c>
      <c r="I2" s="19">
        <f t="shared" ref="I2:J65" si="0">D2-F2</f>
        <v>148.52041625976602</v>
      </c>
      <c r="J2" s="19">
        <f t="shared" si="0"/>
        <v>43.873229980468977</v>
      </c>
      <c r="K2" s="19">
        <f t="shared" ref="K2:K65" si="1">I2-0.7*J2</f>
        <v>117.80915527343774</v>
      </c>
      <c r="L2" s="20">
        <f t="shared" ref="L2:L65" si="2">K2/J2</f>
        <v>2.6852172800106757</v>
      </c>
      <c r="M2" s="20"/>
      <c r="N2" s="18">
        <f>LINEST(V64:V104,U64:U104)</f>
        <v>-3.6060718852702324E-2</v>
      </c>
      <c r="O2" s="21">
        <f>AVERAGE(M38:M45)</f>
        <v>4.2777611490867615</v>
      </c>
    </row>
    <row r="3" spans="1:16" x14ac:dyDescent="0.15">
      <c r="A3" s="18">
        <v>1</v>
      </c>
      <c r="B3" s="18">
        <v>1</v>
      </c>
      <c r="C3" s="18" t="s">
        <v>7</v>
      </c>
      <c r="D3">
        <v>620.78381347656295</v>
      </c>
      <c r="E3">
        <v>514.914306640625</v>
      </c>
      <c r="F3">
        <v>475.75927734375</v>
      </c>
      <c r="G3">
        <v>472.05764770507801</v>
      </c>
      <c r="I3" s="19">
        <f t="shared" si="0"/>
        <v>145.02453613281295</v>
      </c>
      <c r="J3" s="19">
        <f t="shared" si="0"/>
        <v>42.856658935546989</v>
      </c>
      <c r="K3" s="19">
        <f t="shared" si="1"/>
        <v>115.02487487793006</v>
      </c>
      <c r="L3" s="20">
        <f t="shared" si="2"/>
        <v>2.683944052916452</v>
      </c>
      <c r="M3" s="20"/>
    </row>
    <row r="4" spans="1:16" ht="15" x14ac:dyDescent="0.15">
      <c r="A4" s="18">
        <v>1.5</v>
      </c>
      <c r="B4" s="18">
        <v>2</v>
      </c>
      <c r="D4">
        <v>620.85095214843795</v>
      </c>
      <c r="E4">
        <v>514.64685058593795</v>
      </c>
      <c r="F4">
        <v>475.12979125976602</v>
      </c>
      <c r="G4">
        <v>471.41409301757801</v>
      </c>
      <c r="I4" s="19">
        <f t="shared" si="0"/>
        <v>145.72116088867193</v>
      </c>
      <c r="J4" s="19">
        <f t="shared" si="0"/>
        <v>43.232757568359943</v>
      </c>
      <c r="K4" s="19">
        <f t="shared" si="1"/>
        <v>115.45823059081997</v>
      </c>
      <c r="L4" s="20">
        <f t="shared" si="2"/>
        <v>2.6706191574353451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623.84759521484398</v>
      </c>
      <c r="E5">
        <v>515.55242919921898</v>
      </c>
      <c r="F5">
        <v>474.36602783203102</v>
      </c>
      <c r="G5">
        <v>470.98913574218801</v>
      </c>
      <c r="I5" s="19">
        <f t="shared" si="0"/>
        <v>149.48156738281295</v>
      </c>
      <c r="J5" s="19">
        <f t="shared" si="0"/>
        <v>44.563293457030966</v>
      </c>
      <c r="K5" s="19">
        <f t="shared" si="1"/>
        <v>118.28726196289128</v>
      </c>
      <c r="L5" s="20">
        <f t="shared" si="2"/>
        <v>2.6543653483992782</v>
      </c>
      <c r="M5" s="20"/>
      <c r="N5" s="18">
        <f>RSQ(V64:V104,U64:U104)</f>
        <v>0.97955806510480248</v>
      </c>
    </row>
    <row r="6" spans="1:16" x14ac:dyDescent="0.15">
      <c r="A6" s="18">
        <v>2.5</v>
      </c>
      <c r="B6" s="18">
        <v>4</v>
      </c>
      <c r="C6" s="18" t="s">
        <v>5</v>
      </c>
      <c r="D6">
        <v>628.02917480468795</v>
      </c>
      <c r="E6">
        <v>514.58001708984398</v>
      </c>
      <c r="F6">
        <v>474.55548095703102</v>
      </c>
      <c r="G6">
        <v>470.87731933593801</v>
      </c>
      <c r="I6" s="19">
        <f t="shared" si="0"/>
        <v>153.47369384765693</v>
      </c>
      <c r="J6" s="19">
        <f t="shared" si="0"/>
        <v>43.702697753905966</v>
      </c>
      <c r="K6" s="19">
        <f t="shared" si="1"/>
        <v>122.88180541992276</v>
      </c>
      <c r="L6" s="20">
        <f t="shared" si="2"/>
        <v>2.8117670472400089</v>
      </c>
      <c r="M6" s="20">
        <f t="shared" ref="M6:M22" si="3">L6+ABS($N$2)*A6</f>
        <v>2.9019188443717647</v>
      </c>
      <c r="P6" s="18">
        <f t="shared" ref="P6:P69" si="4">(M6-$O$2)/$O$2*100</f>
        <v>-32.162672406539542</v>
      </c>
    </row>
    <row r="7" spans="1:16" x14ac:dyDescent="0.15">
      <c r="A7" s="18">
        <v>3</v>
      </c>
      <c r="B7" s="18">
        <v>5</v>
      </c>
      <c r="C7" s="18" t="s">
        <v>8</v>
      </c>
      <c r="D7">
        <v>630.93298339843795</v>
      </c>
      <c r="E7">
        <v>513.18585205078102</v>
      </c>
      <c r="F7">
        <v>474.08950805664102</v>
      </c>
      <c r="G7">
        <v>470.4921875</v>
      </c>
      <c r="I7" s="19">
        <f t="shared" si="0"/>
        <v>156.84347534179693</v>
      </c>
      <c r="J7" s="19">
        <f t="shared" si="0"/>
        <v>42.693664550781023</v>
      </c>
      <c r="K7" s="19">
        <f t="shared" si="1"/>
        <v>126.95791015625022</v>
      </c>
      <c r="L7" s="20">
        <f t="shared" si="2"/>
        <v>2.9736943757836243</v>
      </c>
      <c r="M7" s="20">
        <f t="shared" si="3"/>
        <v>3.0818765323417314</v>
      </c>
      <c r="P7" s="18">
        <f t="shared" si="4"/>
        <v>-27.955852958277806</v>
      </c>
    </row>
    <row r="8" spans="1:16" x14ac:dyDescent="0.15">
      <c r="A8" s="18">
        <v>3.5</v>
      </c>
      <c r="B8" s="18">
        <v>6</v>
      </c>
      <c r="D8">
        <v>634.26873779296898</v>
      </c>
      <c r="E8">
        <v>512.037109375</v>
      </c>
      <c r="F8">
        <v>474.53997802734398</v>
      </c>
      <c r="G8">
        <v>470.80316162109398</v>
      </c>
      <c r="I8" s="19">
        <f t="shared" si="0"/>
        <v>159.728759765625</v>
      </c>
      <c r="J8" s="19">
        <f t="shared" si="0"/>
        <v>41.233947753906023</v>
      </c>
      <c r="K8" s="19">
        <f t="shared" si="1"/>
        <v>130.86499633789077</v>
      </c>
      <c r="L8" s="20">
        <f t="shared" si="2"/>
        <v>3.1737197980393268</v>
      </c>
      <c r="M8" s="20">
        <f t="shared" si="3"/>
        <v>3.2999323140237848</v>
      </c>
      <c r="P8" s="18">
        <f t="shared" si="4"/>
        <v>-22.858425259945349</v>
      </c>
    </row>
    <row r="9" spans="1:16" x14ac:dyDescent="0.15">
      <c r="A9" s="18">
        <v>4</v>
      </c>
      <c r="B9" s="18">
        <v>7</v>
      </c>
      <c r="D9">
        <v>635.57897949218795</v>
      </c>
      <c r="E9">
        <v>509.92657470703102</v>
      </c>
      <c r="F9">
        <v>474.20147705078102</v>
      </c>
      <c r="G9">
        <v>470.42611694335898</v>
      </c>
      <c r="I9" s="19">
        <f t="shared" si="0"/>
        <v>161.37750244140693</v>
      </c>
      <c r="J9" s="19">
        <f t="shared" si="0"/>
        <v>39.500457763672046</v>
      </c>
      <c r="K9" s="19">
        <f t="shared" si="1"/>
        <v>133.7271820068365</v>
      </c>
      <c r="L9" s="20">
        <f t="shared" si="2"/>
        <v>3.3854590447258892</v>
      </c>
      <c r="M9" s="20">
        <f t="shared" si="3"/>
        <v>3.5297019201366986</v>
      </c>
      <c r="P9" s="18">
        <f t="shared" si="4"/>
        <v>-17.487166835150731</v>
      </c>
    </row>
    <row r="10" spans="1:16" x14ac:dyDescent="0.15">
      <c r="A10" s="18">
        <v>4.5</v>
      </c>
      <c r="B10" s="18">
        <v>8</v>
      </c>
      <c r="D10">
        <v>635.64630126953102</v>
      </c>
      <c r="E10">
        <v>508.57546997070301</v>
      </c>
      <c r="F10">
        <v>474.14962768554699</v>
      </c>
      <c r="G10">
        <v>470.42947387695301</v>
      </c>
      <c r="I10" s="19">
        <f t="shared" si="0"/>
        <v>161.49667358398403</v>
      </c>
      <c r="J10" s="19">
        <f t="shared" si="0"/>
        <v>38.14599609375</v>
      </c>
      <c r="K10" s="19">
        <f t="shared" si="1"/>
        <v>134.79447631835905</v>
      </c>
      <c r="L10" s="20">
        <f t="shared" si="2"/>
        <v>3.5336467813575942</v>
      </c>
      <c r="M10" s="20">
        <f t="shared" si="3"/>
        <v>3.6959200161947545</v>
      </c>
      <c r="P10" s="18">
        <f t="shared" si="4"/>
        <v>-13.601533900886951</v>
      </c>
    </row>
    <row r="11" spans="1:16" x14ac:dyDescent="0.15">
      <c r="A11" s="18">
        <v>5</v>
      </c>
      <c r="B11" s="18">
        <v>9</v>
      </c>
      <c r="D11">
        <v>636.73883056640602</v>
      </c>
      <c r="E11">
        <v>508.60903930664102</v>
      </c>
      <c r="F11">
        <v>473.95538330078102</v>
      </c>
      <c r="G11">
        <v>470.36819458007801</v>
      </c>
      <c r="I11" s="19">
        <f t="shared" si="0"/>
        <v>162.783447265625</v>
      </c>
      <c r="J11" s="19">
        <f t="shared" si="0"/>
        <v>38.240844726563012</v>
      </c>
      <c r="K11" s="19">
        <f t="shared" si="1"/>
        <v>136.0148559570309</v>
      </c>
      <c r="L11" s="20">
        <f t="shared" si="2"/>
        <v>3.5567952781793992</v>
      </c>
      <c r="M11" s="20">
        <f t="shared" si="3"/>
        <v>3.7370988724429108</v>
      </c>
      <c r="P11" s="18">
        <f t="shared" si="4"/>
        <v>-12.638907545347033</v>
      </c>
    </row>
    <row r="12" spans="1:16" x14ac:dyDescent="0.15">
      <c r="A12" s="18">
        <v>5.5</v>
      </c>
      <c r="B12" s="18">
        <v>10</v>
      </c>
      <c r="D12">
        <v>631.03619384765602</v>
      </c>
      <c r="E12">
        <v>505.43124389648398</v>
      </c>
      <c r="F12">
        <v>474.09197998046898</v>
      </c>
      <c r="G12">
        <v>470.13629150390602</v>
      </c>
      <c r="I12" s="19">
        <f t="shared" si="0"/>
        <v>156.94421386718705</v>
      </c>
      <c r="J12" s="19">
        <f t="shared" si="0"/>
        <v>35.294952392577954</v>
      </c>
      <c r="K12" s="19">
        <f t="shared" si="1"/>
        <v>132.23774719238247</v>
      </c>
      <c r="L12" s="20">
        <f t="shared" si="2"/>
        <v>3.7466475580284464</v>
      </c>
      <c r="M12" s="20">
        <f t="shared" si="3"/>
        <v>3.9449815117183094</v>
      </c>
      <c r="P12" s="18">
        <f t="shared" si="4"/>
        <v>-7.779294490051079</v>
      </c>
    </row>
    <row r="13" spans="1:16" x14ac:dyDescent="0.15">
      <c r="A13" s="18">
        <v>6</v>
      </c>
      <c r="B13" s="18">
        <v>11</v>
      </c>
      <c r="D13">
        <v>630.50494384765602</v>
      </c>
      <c r="E13">
        <v>505.59109497070301</v>
      </c>
      <c r="F13">
        <v>473.97784423828102</v>
      </c>
      <c r="G13">
        <v>469.95480346679699</v>
      </c>
      <c r="I13" s="19">
        <f t="shared" si="0"/>
        <v>156.527099609375</v>
      </c>
      <c r="J13" s="19">
        <f t="shared" si="0"/>
        <v>35.636291503906023</v>
      </c>
      <c r="K13" s="19">
        <f t="shared" si="1"/>
        <v>131.5816955566408</v>
      </c>
      <c r="L13" s="20">
        <f t="shared" si="2"/>
        <v>3.6923509715431075</v>
      </c>
      <c r="M13" s="20">
        <f t="shared" si="3"/>
        <v>3.9087152846593214</v>
      </c>
      <c r="P13" s="18">
        <f t="shared" si="4"/>
        <v>-8.6270797168333253</v>
      </c>
    </row>
    <row r="14" spans="1:16" x14ac:dyDescent="0.15">
      <c r="A14" s="18">
        <v>6.5</v>
      </c>
      <c r="B14" s="18">
        <v>12</v>
      </c>
      <c r="D14">
        <v>630.72247314453102</v>
      </c>
      <c r="E14">
        <v>505.44088745117199</v>
      </c>
      <c r="F14">
        <v>474.24694824218801</v>
      </c>
      <c r="G14">
        <v>470.30242919921898</v>
      </c>
      <c r="I14" s="19">
        <f t="shared" si="0"/>
        <v>156.47552490234301</v>
      </c>
      <c r="J14" s="19">
        <f t="shared" si="0"/>
        <v>35.138458251953011</v>
      </c>
      <c r="K14" s="19">
        <f t="shared" si="1"/>
        <v>131.8786041259759</v>
      </c>
      <c r="L14" s="20">
        <f t="shared" si="2"/>
        <v>3.7531129903414593</v>
      </c>
      <c r="M14" s="20">
        <f t="shared" si="3"/>
        <v>3.9875076628840245</v>
      </c>
      <c r="P14" s="18">
        <f t="shared" si="4"/>
        <v>-6.7851728062166785</v>
      </c>
    </row>
    <row r="15" spans="1:16" x14ac:dyDescent="0.15">
      <c r="A15" s="18">
        <v>7</v>
      </c>
      <c r="B15" s="18">
        <v>13</v>
      </c>
      <c r="D15">
        <v>630.88348388671898</v>
      </c>
      <c r="E15">
        <v>505.39050292968801</v>
      </c>
      <c r="F15">
        <v>474.20959472656301</v>
      </c>
      <c r="G15">
        <v>470.23132324218801</v>
      </c>
      <c r="I15" s="19">
        <f t="shared" si="0"/>
        <v>156.67388916015597</v>
      </c>
      <c r="J15" s="19">
        <f t="shared" si="0"/>
        <v>35.1591796875</v>
      </c>
      <c r="K15" s="19">
        <f t="shared" si="1"/>
        <v>132.06246337890596</v>
      </c>
      <c r="L15" s="20">
        <f t="shared" si="2"/>
        <v>3.756130391911777</v>
      </c>
      <c r="M15" s="20">
        <f t="shared" si="3"/>
        <v>4.0085554238806935</v>
      </c>
      <c r="P15" s="18">
        <f t="shared" si="4"/>
        <v>-6.2931453118540617</v>
      </c>
    </row>
    <row r="16" spans="1:16" x14ac:dyDescent="0.15">
      <c r="A16" s="18">
        <v>7.5</v>
      </c>
      <c r="B16" s="18">
        <v>14</v>
      </c>
      <c r="D16">
        <v>629.03240966796898</v>
      </c>
      <c r="E16">
        <v>504.56906127929699</v>
      </c>
      <c r="F16">
        <v>474.38455200195301</v>
      </c>
      <c r="G16">
        <v>470.47262573242199</v>
      </c>
      <c r="I16" s="19">
        <f t="shared" si="0"/>
        <v>154.64785766601597</v>
      </c>
      <c r="J16" s="19">
        <f t="shared" si="0"/>
        <v>34.096435546875</v>
      </c>
      <c r="K16" s="19">
        <f t="shared" si="1"/>
        <v>130.78035278320345</v>
      </c>
      <c r="L16" s="20">
        <f t="shared" si="2"/>
        <v>3.8356018946147499</v>
      </c>
      <c r="M16" s="20">
        <f t="shared" si="3"/>
        <v>4.1060572860100173</v>
      </c>
      <c r="P16" s="18">
        <f t="shared" si="4"/>
        <v>-4.0138721422864032</v>
      </c>
    </row>
    <row r="17" spans="1:16" x14ac:dyDescent="0.15">
      <c r="A17" s="18">
        <v>8</v>
      </c>
      <c r="B17" s="18">
        <v>15</v>
      </c>
      <c r="D17">
        <v>627.95300292968795</v>
      </c>
      <c r="E17">
        <v>505.74670410156301</v>
      </c>
      <c r="F17">
        <v>474.65570068359398</v>
      </c>
      <c r="G17">
        <v>471.01666259765602</v>
      </c>
      <c r="I17" s="19">
        <f t="shared" si="0"/>
        <v>153.29730224609398</v>
      </c>
      <c r="J17" s="19">
        <f t="shared" si="0"/>
        <v>34.730041503906989</v>
      </c>
      <c r="K17" s="19">
        <f t="shared" si="1"/>
        <v>128.9862731933591</v>
      </c>
      <c r="L17" s="20">
        <f t="shared" si="2"/>
        <v>3.7139682997167931</v>
      </c>
      <c r="M17" s="20">
        <f t="shared" si="3"/>
        <v>4.0024540505384119</v>
      </c>
      <c r="P17" s="18">
        <f t="shared" si="4"/>
        <v>-6.4357753729920999</v>
      </c>
    </row>
    <row r="18" spans="1:16" x14ac:dyDescent="0.15">
      <c r="A18" s="18">
        <v>8.5</v>
      </c>
      <c r="B18" s="18">
        <v>16</v>
      </c>
      <c r="D18">
        <v>627.02642822265602</v>
      </c>
      <c r="E18">
        <v>506.56481933593801</v>
      </c>
      <c r="F18">
        <v>475.18887329101602</v>
      </c>
      <c r="G18">
        <v>471.39599609375</v>
      </c>
      <c r="I18" s="19">
        <f t="shared" si="0"/>
        <v>151.83755493164</v>
      </c>
      <c r="J18" s="19">
        <f t="shared" si="0"/>
        <v>35.168823242188012</v>
      </c>
      <c r="K18" s="19">
        <f t="shared" si="1"/>
        <v>127.2193786621084</v>
      </c>
      <c r="L18" s="20">
        <f t="shared" si="2"/>
        <v>3.6173908289742793</v>
      </c>
      <c r="M18" s="20">
        <f t="shared" si="3"/>
        <v>3.923906939222249</v>
      </c>
      <c r="P18" s="18">
        <f t="shared" si="4"/>
        <v>-8.2719487491735055</v>
      </c>
    </row>
    <row r="19" spans="1:16" x14ac:dyDescent="0.15">
      <c r="A19" s="18">
        <v>9</v>
      </c>
      <c r="B19" s="18">
        <v>17</v>
      </c>
      <c r="D19">
        <v>623.8173828125</v>
      </c>
      <c r="E19">
        <v>506.87561035156301</v>
      </c>
      <c r="F19">
        <v>474.66571044921898</v>
      </c>
      <c r="G19">
        <v>470.97378540039102</v>
      </c>
      <c r="I19" s="19">
        <f t="shared" si="0"/>
        <v>149.15167236328102</v>
      </c>
      <c r="J19" s="19">
        <f t="shared" si="0"/>
        <v>35.901824951171989</v>
      </c>
      <c r="K19" s="19">
        <f t="shared" si="1"/>
        <v>124.02039489746063</v>
      </c>
      <c r="L19" s="20">
        <f t="shared" si="2"/>
        <v>3.4544314966198417</v>
      </c>
      <c r="M19" s="20">
        <f t="shared" si="3"/>
        <v>3.7789779662941627</v>
      </c>
      <c r="P19" s="18">
        <f t="shared" si="4"/>
        <v>-11.659911935454405</v>
      </c>
    </row>
    <row r="20" spans="1:16" x14ac:dyDescent="0.15">
      <c r="A20" s="18">
        <v>9.5</v>
      </c>
      <c r="B20" s="18">
        <v>18</v>
      </c>
      <c r="D20">
        <v>621.21325683593795</v>
      </c>
      <c r="E20">
        <v>507.52978515625</v>
      </c>
      <c r="F20">
        <v>475.31329345703102</v>
      </c>
      <c r="G20">
        <v>471.40179443359398</v>
      </c>
      <c r="I20" s="19">
        <f t="shared" si="0"/>
        <v>145.89996337890693</v>
      </c>
      <c r="J20" s="19">
        <f t="shared" si="0"/>
        <v>36.127990722656023</v>
      </c>
      <c r="K20" s="19">
        <f t="shared" si="1"/>
        <v>120.61036987304772</v>
      </c>
      <c r="L20" s="20">
        <f t="shared" si="2"/>
        <v>3.3384189782082849</v>
      </c>
      <c r="M20" s="20">
        <f t="shared" si="3"/>
        <v>3.6809958073089568</v>
      </c>
      <c r="P20" s="18">
        <f t="shared" si="4"/>
        <v>-13.950412867375853</v>
      </c>
    </row>
    <row r="21" spans="1:16" x14ac:dyDescent="0.15">
      <c r="A21" s="18">
        <v>10</v>
      </c>
      <c r="B21" s="18">
        <v>19</v>
      </c>
      <c r="D21">
        <v>620.54309082031295</v>
      </c>
      <c r="E21">
        <v>508.92013549804699</v>
      </c>
      <c r="F21">
        <v>474.98944091796898</v>
      </c>
      <c r="G21">
        <v>470.98580932617199</v>
      </c>
      <c r="I21" s="19">
        <f t="shared" si="0"/>
        <v>145.55364990234398</v>
      </c>
      <c r="J21" s="19">
        <f t="shared" si="0"/>
        <v>37.934326171875</v>
      </c>
      <c r="K21" s="19">
        <f t="shared" si="1"/>
        <v>118.99962158203148</v>
      </c>
      <c r="L21" s="20">
        <f t="shared" si="2"/>
        <v>3.1369905199544399</v>
      </c>
      <c r="M21" s="20">
        <f t="shared" si="3"/>
        <v>3.4975977084814631</v>
      </c>
      <c r="P21" s="18">
        <f t="shared" si="4"/>
        <v>-18.237657817146985</v>
      </c>
    </row>
    <row r="22" spans="1:16" x14ac:dyDescent="0.15">
      <c r="A22" s="18">
        <v>10.5</v>
      </c>
      <c r="B22" s="18">
        <v>20</v>
      </c>
      <c r="D22">
        <v>619.38201904296898</v>
      </c>
      <c r="E22">
        <v>509.97854614257801</v>
      </c>
      <c r="F22">
        <v>475.13818359375</v>
      </c>
      <c r="G22">
        <v>471.25595092773398</v>
      </c>
      <c r="I22" s="19">
        <f t="shared" si="0"/>
        <v>144.24383544921898</v>
      </c>
      <c r="J22" s="19">
        <f t="shared" si="0"/>
        <v>38.722595214844034</v>
      </c>
      <c r="K22" s="19">
        <f t="shared" si="1"/>
        <v>117.13801879882816</v>
      </c>
      <c r="L22" s="20">
        <f t="shared" si="2"/>
        <v>3.0250559950569667</v>
      </c>
      <c r="M22" s="20">
        <f t="shared" si="3"/>
        <v>3.4036935430103412</v>
      </c>
      <c r="P22" s="18">
        <f t="shared" si="4"/>
        <v>-20.432828659987731</v>
      </c>
    </row>
    <row r="23" spans="1:16" x14ac:dyDescent="0.15">
      <c r="A23" s="18">
        <v>11</v>
      </c>
      <c r="B23" s="18">
        <v>21</v>
      </c>
      <c r="D23">
        <v>617.90264892578102</v>
      </c>
      <c r="E23">
        <v>509.927001953125</v>
      </c>
      <c r="F23">
        <v>475.16989135742199</v>
      </c>
      <c r="G23">
        <v>471.59732055664102</v>
      </c>
      <c r="I23" s="19">
        <f t="shared" si="0"/>
        <v>142.73275756835903</v>
      </c>
      <c r="J23" s="19">
        <f t="shared" si="0"/>
        <v>38.329681396483977</v>
      </c>
      <c r="K23" s="19">
        <f t="shared" si="1"/>
        <v>115.90198059082024</v>
      </c>
      <c r="L23" s="20">
        <f t="shared" si="2"/>
        <v>3.0238180013009983</v>
      </c>
      <c r="M23" s="20">
        <f>L23+ABS($N$2)*A23</f>
        <v>3.4204859086807238</v>
      </c>
      <c r="P23" s="18">
        <f t="shared" si="4"/>
        <v>-20.040278326176608</v>
      </c>
    </row>
    <row r="24" spans="1:16" x14ac:dyDescent="0.15">
      <c r="A24" s="18">
        <v>11.5</v>
      </c>
      <c r="B24" s="18">
        <v>22</v>
      </c>
      <c r="D24">
        <v>619.523193359375</v>
      </c>
      <c r="E24">
        <v>509.95648193359398</v>
      </c>
      <c r="F24">
        <v>475.53738403320301</v>
      </c>
      <c r="G24">
        <v>471.66583251953102</v>
      </c>
      <c r="I24" s="19">
        <f t="shared" si="0"/>
        <v>143.98580932617199</v>
      </c>
      <c r="J24" s="19">
        <f t="shared" si="0"/>
        <v>38.290649414062955</v>
      </c>
      <c r="K24" s="19">
        <f t="shared" si="1"/>
        <v>117.18235473632792</v>
      </c>
      <c r="L24" s="20">
        <f t="shared" si="2"/>
        <v>3.0603386604691671</v>
      </c>
      <c r="M24" s="20">
        <f t="shared" ref="M24:M87" si="5">L24+ABS($N$2)*A24</f>
        <v>3.4750369272752439</v>
      </c>
      <c r="P24" s="18">
        <f t="shared" si="4"/>
        <v>-18.765054752598502</v>
      </c>
    </row>
    <row r="25" spans="1:16" x14ac:dyDescent="0.15">
      <c r="A25" s="18">
        <v>12</v>
      </c>
      <c r="B25" s="18">
        <v>23</v>
      </c>
      <c r="D25">
        <v>623.06817626953102</v>
      </c>
      <c r="E25">
        <v>509.3994140625</v>
      </c>
      <c r="F25">
        <v>475.14657592773398</v>
      </c>
      <c r="G25">
        <v>471.40469360351602</v>
      </c>
      <c r="I25" s="19">
        <f t="shared" si="0"/>
        <v>147.92160034179705</v>
      </c>
      <c r="J25" s="19">
        <f t="shared" si="0"/>
        <v>37.994720458983977</v>
      </c>
      <c r="K25" s="19">
        <f t="shared" si="1"/>
        <v>121.32529602050826</v>
      </c>
      <c r="L25" s="20">
        <f t="shared" si="2"/>
        <v>3.1932145981039977</v>
      </c>
      <c r="M25" s="20">
        <f t="shared" si="5"/>
        <v>3.6259432243364254</v>
      </c>
      <c r="P25" s="18">
        <f t="shared" si="4"/>
        <v>-15.237361368095309</v>
      </c>
    </row>
    <row r="26" spans="1:16" x14ac:dyDescent="0.15">
      <c r="A26" s="18">
        <v>12.5</v>
      </c>
      <c r="B26" s="18">
        <v>24</v>
      </c>
      <c r="D26">
        <v>624.59197998046898</v>
      </c>
      <c r="E26">
        <v>509.11825561523398</v>
      </c>
      <c r="F26">
        <v>475.42092895507801</v>
      </c>
      <c r="G26">
        <v>471.64962768554699</v>
      </c>
      <c r="I26" s="19">
        <f t="shared" si="0"/>
        <v>149.17105102539097</v>
      </c>
      <c r="J26" s="19">
        <f t="shared" si="0"/>
        <v>37.468627929686988</v>
      </c>
      <c r="K26" s="19">
        <f t="shared" si="1"/>
        <v>122.94301147461007</v>
      </c>
      <c r="L26" s="20">
        <f t="shared" si="2"/>
        <v>3.2812253415129828</v>
      </c>
      <c r="M26" s="20">
        <f t="shared" si="5"/>
        <v>3.7319843271717619</v>
      </c>
      <c r="P26" s="18">
        <f t="shared" si="4"/>
        <v>-12.758468808655083</v>
      </c>
    </row>
    <row r="27" spans="1:16" x14ac:dyDescent="0.15">
      <c r="A27" s="18">
        <v>13</v>
      </c>
      <c r="B27" s="18">
        <v>25</v>
      </c>
      <c r="D27">
        <v>625.92248535156295</v>
      </c>
      <c r="E27">
        <v>508.282470703125</v>
      </c>
      <c r="F27">
        <v>475.17437744140602</v>
      </c>
      <c r="G27">
        <v>471.30169677734398</v>
      </c>
      <c r="I27" s="19">
        <f t="shared" si="0"/>
        <v>150.74810791015693</v>
      </c>
      <c r="J27" s="19">
        <f t="shared" si="0"/>
        <v>36.980773925781023</v>
      </c>
      <c r="K27" s="19">
        <f t="shared" si="1"/>
        <v>124.86156616211022</v>
      </c>
      <c r="L27" s="20">
        <f t="shared" si="2"/>
        <v>3.3763913760350861</v>
      </c>
      <c r="M27" s="20">
        <f t="shared" si="5"/>
        <v>3.8451807211202165</v>
      </c>
      <c r="P27" s="18">
        <f t="shared" si="4"/>
        <v>-10.112309053507921</v>
      </c>
    </row>
    <row r="28" spans="1:16" x14ac:dyDescent="0.15">
      <c r="A28" s="18">
        <v>13.5</v>
      </c>
      <c r="B28" s="18">
        <v>26</v>
      </c>
      <c r="D28">
        <v>626.07427978515602</v>
      </c>
      <c r="E28">
        <v>507.62261962890602</v>
      </c>
      <c r="F28">
        <v>474.86413574218801</v>
      </c>
      <c r="G28">
        <v>471.05401611328102</v>
      </c>
      <c r="I28" s="19">
        <f t="shared" si="0"/>
        <v>151.21014404296801</v>
      </c>
      <c r="J28" s="19">
        <f t="shared" si="0"/>
        <v>36.568603515625</v>
      </c>
      <c r="K28" s="19">
        <f t="shared" si="1"/>
        <v>125.61212158203051</v>
      </c>
      <c r="L28" s="20">
        <f t="shared" si="2"/>
        <v>3.4349717929031409</v>
      </c>
      <c r="M28" s="20">
        <f t="shared" si="5"/>
        <v>3.9217914974146222</v>
      </c>
      <c r="P28" s="18">
        <f t="shared" si="4"/>
        <v>-8.3214008278169889</v>
      </c>
    </row>
    <row r="29" spans="1:16" x14ac:dyDescent="0.15">
      <c r="A29" s="18">
        <v>14</v>
      </c>
      <c r="B29" s="18">
        <v>27</v>
      </c>
      <c r="D29">
        <v>627.71252441406295</v>
      </c>
      <c r="E29">
        <v>507.55633544921898</v>
      </c>
      <c r="F29">
        <v>474.55068969726602</v>
      </c>
      <c r="G29">
        <v>470.555908203125</v>
      </c>
      <c r="I29" s="19">
        <f t="shared" si="0"/>
        <v>153.16183471679693</v>
      </c>
      <c r="J29" s="19">
        <f t="shared" si="0"/>
        <v>37.000427246093977</v>
      </c>
      <c r="K29" s="19">
        <f t="shared" si="1"/>
        <v>127.26153564453115</v>
      </c>
      <c r="L29" s="20">
        <f t="shared" si="2"/>
        <v>3.4394612472472401</v>
      </c>
      <c r="M29" s="20">
        <f t="shared" si="5"/>
        <v>3.9443113111850727</v>
      </c>
      <c r="P29" s="18">
        <f t="shared" si="4"/>
        <v>-7.7949615764048765</v>
      </c>
    </row>
    <row r="30" spans="1:16" x14ac:dyDescent="0.15">
      <c r="A30" s="18">
        <v>14.5</v>
      </c>
      <c r="B30" s="18">
        <v>28</v>
      </c>
      <c r="D30">
        <v>627.659423828125</v>
      </c>
      <c r="E30">
        <v>506.93151855468801</v>
      </c>
      <c r="F30">
        <v>474.60168457031301</v>
      </c>
      <c r="G30">
        <v>470.58648681640602</v>
      </c>
      <c r="I30" s="19">
        <f t="shared" si="0"/>
        <v>153.05773925781199</v>
      </c>
      <c r="J30" s="19">
        <f t="shared" si="0"/>
        <v>36.345031738281989</v>
      </c>
      <c r="K30" s="19">
        <f t="shared" si="1"/>
        <v>127.61621704101459</v>
      </c>
      <c r="L30" s="20">
        <f t="shared" si="2"/>
        <v>3.5112424157439173</v>
      </c>
      <c r="M30" s="20">
        <f t="shared" si="5"/>
        <v>4.0341228391081012</v>
      </c>
      <c r="P30" s="18">
        <f t="shared" si="4"/>
        <v>-5.6954631520432946</v>
      </c>
    </row>
    <row r="31" spans="1:16" x14ac:dyDescent="0.15">
      <c r="A31" s="18">
        <v>15</v>
      </c>
      <c r="B31" s="18">
        <v>29</v>
      </c>
      <c r="D31">
        <v>625.99621582031295</v>
      </c>
      <c r="E31">
        <v>506.65036010742199</v>
      </c>
      <c r="F31">
        <v>475.10964965820301</v>
      </c>
      <c r="G31">
        <v>471.03286743164102</v>
      </c>
      <c r="I31" s="19">
        <f t="shared" si="0"/>
        <v>150.88656616210994</v>
      </c>
      <c r="J31" s="19">
        <f t="shared" si="0"/>
        <v>35.617492675780966</v>
      </c>
      <c r="K31" s="19">
        <f t="shared" si="1"/>
        <v>125.95432128906327</v>
      </c>
      <c r="L31" s="20">
        <f t="shared" si="2"/>
        <v>3.5363051081557226</v>
      </c>
      <c r="M31" s="20">
        <f t="shared" si="5"/>
        <v>4.0772158909462579</v>
      </c>
      <c r="P31" s="18">
        <f t="shared" si="4"/>
        <v>-4.6880891931826776</v>
      </c>
    </row>
    <row r="32" spans="1:16" x14ac:dyDescent="0.15">
      <c r="A32" s="18">
        <v>15.5</v>
      </c>
      <c r="B32" s="18">
        <v>30</v>
      </c>
      <c r="D32">
        <v>625.70916748046898</v>
      </c>
      <c r="E32">
        <v>506.57168579101602</v>
      </c>
      <c r="F32">
        <v>475.58502197265602</v>
      </c>
      <c r="G32">
        <v>471.77157592773398</v>
      </c>
      <c r="I32" s="19">
        <f t="shared" si="0"/>
        <v>150.12414550781295</v>
      </c>
      <c r="J32" s="19">
        <f t="shared" si="0"/>
        <v>34.800109863282046</v>
      </c>
      <c r="K32" s="19">
        <f t="shared" si="1"/>
        <v>125.76406860351553</v>
      </c>
      <c r="L32" s="20">
        <f t="shared" si="2"/>
        <v>3.6138986082975126</v>
      </c>
      <c r="M32" s="20">
        <f t="shared" si="5"/>
        <v>4.1728397505143988</v>
      </c>
      <c r="P32" s="18">
        <f t="shared" si="4"/>
        <v>-2.4527175528433109</v>
      </c>
    </row>
    <row r="33" spans="1:16" x14ac:dyDescent="0.15">
      <c r="A33" s="18">
        <v>16</v>
      </c>
      <c r="B33" s="18">
        <v>31</v>
      </c>
      <c r="D33">
        <v>625.51763916015602</v>
      </c>
      <c r="E33">
        <v>506.40350341796898</v>
      </c>
      <c r="F33">
        <v>475.58648681640602</v>
      </c>
      <c r="G33">
        <v>471.64904785156301</v>
      </c>
      <c r="I33" s="19">
        <f t="shared" si="0"/>
        <v>149.93115234375</v>
      </c>
      <c r="J33" s="19">
        <f t="shared" si="0"/>
        <v>34.754455566405966</v>
      </c>
      <c r="K33" s="19">
        <f t="shared" si="1"/>
        <v>125.60303344726583</v>
      </c>
      <c r="L33" s="20">
        <f t="shared" si="2"/>
        <v>3.6140124021587345</v>
      </c>
      <c r="M33" s="20">
        <f t="shared" si="5"/>
        <v>4.1909839038019721</v>
      </c>
      <c r="P33" s="18">
        <f t="shared" si="4"/>
        <v>-2.0285668661822114</v>
      </c>
    </row>
    <row r="34" spans="1:16" x14ac:dyDescent="0.15">
      <c r="A34" s="18">
        <v>16.5</v>
      </c>
      <c r="B34" s="18">
        <v>32</v>
      </c>
      <c r="D34">
        <v>626.64801025390602</v>
      </c>
      <c r="E34">
        <v>507.04351806640602</v>
      </c>
      <c r="F34">
        <v>475.93365478515602</v>
      </c>
      <c r="G34">
        <v>471.82922363281301</v>
      </c>
      <c r="I34" s="19">
        <f t="shared" si="0"/>
        <v>150.71435546875</v>
      </c>
      <c r="J34" s="19">
        <f t="shared" si="0"/>
        <v>35.214294433593011</v>
      </c>
      <c r="K34" s="19">
        <f t="shared" si="1"/>
        <v>126.06434936523489</v>
      </c>
      <c r="L34" s="20">
        <f t="shared" si="2"/>
        <v>3.5799197852158184</v>
      </c>
      <c r="M34" s="20">
        <f t="shared" si="5"/>
        <v>4.1749216462854069</v>
      </c>
      <c r="P34" s="18">
        <f t="shared" si="4"/>
        <v>-2.4040496703119896</v>
      </c>
    </row>
    <row r="35" spans="1:16" x14ac:dyDescent="0.15">
      <c r="A35" s="18">
        <v>17</v>
      </c>
      <c r="B35" s="18">
        <v>33</v>
      </c>
      <c r="D35">
        <v>626.520263671875</v>
      </c>
      <c r="E35">
        <v>507.181884765625</v>
      </c>
      <c r="F35">
        <v>475.77130126953102</v>
      </c>
      <c r="G35">
        <v>471.78839111328102</v>
      </c>
      <c r="I35" s="19">
        <f t="shared" si="0"/>
        <v>150.74896240234398</v>
      </c>
      <c r="J35" s="19">
        <f t="shared" si="0"/>
        <v>35.393493652343977</v>
      </c>
      <c r="K35" s="19">
        <f t="shared" si="1"/>
        <v>125.97351684570319</v>
      </c>
      <c r="L35" s="20">
        <f t="shared" si="2"/>
        <v>3.5592280909901199</v>
      </c>
      <c r="M35" s="20">
        <f t="shared" si="5"/>
        <v>4.1722603114860597</v>
      </c>
      <c r="P35" s="18">
        <f t="shared" si="4"/>
        <v>-2.4662629334324735</v>
      </c>
    </row>
    <row r="36" spans="1:16" x14ac:dyDescent="0.15">
      <c r="A36" s="18">
        <v>17.5</v>
      </c>
      <c r="B36" s="18">
        <v>34</v>
      </c>
      <c r="D36">
        <v>627.60217285156295</v>
      </c>
      <c r="E36">
        <v>507.47808837890602</v>
      </c>
      <c r="F36">
        <v>476.08602905273398</v>
      </c>
      <c r="G36">
        <v>472.30459594726602</v>
      </c>
      <c r="I36" s="19">
        <f t="shared" si="0"/>
        <v>151.51614379882898</v>
      </c>
      <c r="J36" s="19">
        <f t="shared" si="0"/>
        <v>35.17349243164</v>
      </c>
      <c r="K36" s="19">
        <f t="shared" si="1"/>
        <v>126.89469909668098</v>
      </c>
      <c r="L36" s="20">
        <f t="shared" si="2"/>
        <v>3.6076798271681998</v>
      </c>
      <c r="M36" s="20">
        <f t="shared" si="5"/>
        <v>4.2387424070904904</v>
      </c>
      <c r="P36" s="18">
        <f t="shared" si="4"/>
        <v>-0.91212998193227812</v>
      </c>
    </row>
    <row r="37" spans="1:16" x14ac:dyDescent="0.15">
      <c r="A37" s="18">
        <v>18</v>
      </c>
      <c r="B37" s="18">
        <v>35</v>
      </c>
      <c r="D37">
        <v>627.53137207031295</v>
      </c>
      <c r="E37">
        <v>506.90203857421898</v>
      </c>
      <c r="F37">
        <v>475.97335815429699</v>
      </c>
      <c r="G37">
        <v>472.11340332031301</v>
      </c>
      <c r="I37" s="19">
        <f t="shared" si="0"/>
        <v>151.55801391601597</v>
      </c>
      <c r="J37" s="19">
        <f t="shared" si="0"/>
        <v>34.788635253905966</v>
      </c>
      <c r="K37" s="19">
        <f t="shared" si="1"/>
        <v>127.2059692382818</v>
      </c>
      <c r="L37" s="20">
        <f t="shared" si="2"/>
        <v>3.6565380708344826</v>
      </c>
      <c r="M37" s="20">
        <f t="shared" si="5"/>
        <v>4.3056310101831246</v>
      </c>
      <c r="P37" s="18">
        <f t="shared" si="4"/>
        <v>0.65150577895899653</v>
      </c>
    </row>
    <row r="38" spans="1:16" x14ac:dyDescent="0.15">
      <c r="A38" s="18">
        <v>18.5</v>
      </c>
      <c r="B38" s="18">
        <v>36</v>
      </c>
      <c r="D38">
        <v>627.05474853515602</v>
      </c>
      <c r="E38">
        <v>506.71942138671898</v>
      </c>
      <c r="F38">
        <v>475.0908203125</v>
      </c>
      <c r="G38">
        <v>471.22406005859398</v>
      </c>
      <c r="I38" s="19">
        <f t="shared" si="0"/>
        <v>151.96392822265602</v>
      </c>
      <c r="J38" s="19">
        <f t="shared" si="0"/>
        <v>35.495361328125</v>
      </c>
      <c r="K38" s="19">
        <f t="shared" si="1"/>
        <v>127.11717529296853</v>
      </c>
      <c r="L38" s="20">
        <f t="shared" si="2"/>
        <v>3.5812334495732077</v>
      </c>
      <c r="M38" s="20">
        <f t="shared" si="5"/>
        <v>4.2483567483482005</v>
      </c>
      <c r="P38" s="18">
        <f t="shared" si="4"/>
        <v>-0.68737827367566762</v>
      </c>
    </row>
    <row r="39" spans="1:16" x14ac:dyDescent="0.15">
      <c r="A39" s="18">
        <v>19</v>
      </c>
      <c r="B39" s="18">
        <v>37</v>
      </c>
      <c r="D39">
        <v>630.00189208984398</v>
      </c>
      <c r="E39">
        <v>507.76889038085898</v>
      </c>
      <c r="F39">
        <v>475.20742797851602</v>
      </c>
      <c r="G39">
        <v>471.36587524414102</v>
      </c>
      <c r="I39" s="19">
        <f t="shared" si="0"/>
        <v>154.79446411132795</v>
      </c>
      <c r="J39" s="19">
        <f t="shared" si="0"/>
        <v>36.403015136717954</v>
      </c>
      <c r="K39" s="19">
        <f t="shared" si="1"/>
        <v>129.31235351562538</v>
      </c>
      <c r="L39" s="20">
        <f t="shared" si="2"/>
        <v>3.5522429400413671</v>
      </c>
      <c r="M39" s="20">
        <f t="shared" si="5"/>
        <v>4.2373965982427109</v>
      </c>
      <c r="P39" s="18">
        <f t="shared" si="4"/>
        <v>-0.94359057079818243</v>
      </c>
    </row>
    <row r="40" spans="1:16" x14ac:dyDescent="0.15">
      <c r="A40" s="18">
        <v>19.5</v>
      </c>
      <c r="B40" s="18">
        <v>38</v>
      </c>
      <c r="D40">
        <v>628.991943359375</v>
      </c>
      <c r="E40">
        <v>506.80685424804699</v>
      </c>
      <c r="F40">
        <v>474.24578857421898</v>
      </c>
      <c r="G40">
        <v>470.19741821289102</v>
      </c>
      <c r="I40" s="19">
        <f t="shared" si="0"/>
        <v>154.74615478515602</v>
      </c>
      <c r="J40" s="19">
        <f t="shared" si="0"/>
        <v>36.609436035155966</v>
      </c>
      <c r="K40" s="19">
        <f t="shared" si="1"/>
        <v>129.11954956054686</v>
      </c>
      <c r="L40" s="20">
        <f t="shared" si="2"/>
        <v>3.5269472448729782</v>
      </c>
      <c r="M40" s="20">
        <f t="shared" si="5"/>
        <v>4.2301312625006737</v>
      </c>
      <c r="P40" s="18">
        <f t="shared" si="4"/>
        <v>-1.1134302483497955</v>
      </c>
    </row>
    <row r="41" spans="1:16" x14ac:dyDescent="0.15">
      <c r="A41" s="18">
        <v>20</v>
      </c>
      <c r="B41" s="18">
        <v>39</v>
      </c>
      <c r="D41">
        <v>628.47546386718795</v>
      </c>
      <c r="E41">
        <v>507.02334594726602</v>
      </c>
      <c r="F41">
        <v>474.1064453125</v>
      </c>
      <c r="G41">
        <v>470.22348022460898</v>
      </c>
      <c r="I41" s="19">
        <f t="shared" si="0"/>
        <v>154.36901855468795</v>
      </c>
      <c r="J41" s="19">
        <f t="shared" si="0"/>
        <v>36.799865722657046</v>
      </c>
      <c r="K41" s="19">
        <f t="shared" si="1"/>
        <v>128.60911254882802</v>
      </c>
      <c r="L41" s="20">
        <f t="shared" si="2"/>
        <v>3.4948255930631182</v>
      </c>
      <c r="M41" s="20">
        <f t="shared" si="5"/>
        <v>4.2160399701171647</v>
      </c>
      <c r="P41" s="18">
        <f t="shared" si="4"/>
        <v>-1.4428383637729141</v>
      </c>
    </row>
    <row r="42" spans="1:16" x14ac:dyDescent="0.15">
      <c r="A42" s="18">
        <v>20.5</v>
      </c>
      <c r="B42" s="18">
        <v>40</v>
      </c>
      <c r="D42">
        <v>629.48583984375</v>
      </c>
      <c r="E42">
        <v>507.48291015625</v>
      </c>
      <c r="F42">
        <v>474.82415771484398</v>
      </c>
      <c r="G42">
        <v>470.92642211914102</v>
      </c>
      <c r="I42" s="19">
        <f t="shared" si="0"/>
        <v>154.66168212890602</v>
      </c>
      <c r="J42" s="19">
        <f t="shared" si="0"/>
        <v>36.556488037108977</v>
      </c>
      <c r="K42" s="19">
        <f t="shared" si="1"/>
        <v>129.07214050292976</v>
      </c>
      <c r="L42" s="20">
        <f t="shared" si="2"/>
        <v>3.5307587635854656</v>
      </c>
      <c r="M42" s="20">
        <f t="shared" si="5"/>
        <v>4.2700035000658634</v>
      </c>
      <c r="P42" s="18">
        <f t="shared" si="4"/>
        <v>-0.18134834439165198</v>
      </c>
    </row>
    <row r="43" spans="1:16" x14ac:dyDescent="0.15">
      <c r="A43" s="18">
        <v>21</v>
      </c>
      <c r="B43" s="18">
        <v>41</v>
      </c>
      <c r="D43">
        <v>628.31506347656295</v>
      </c>
      <c r="E43">
        <v>507.28598022460898</v>
      </c>
      <c r="F43">
        <v>475.42584228515602</v>
      </c>
      <c r="G43">
        <v>471.42843627929699</v>
      </c>
      <c r="I43" s="19">
        <f t="shared" si="0"/>
        <v>152.88922119140693</v>
      </c>
      <c r="J43" s="19">
        <f t="shared" si="0"/>
        <v>35.857543945311988</v>
      </c>
      <c r="K43" s="19">
        <f t="shared" si="1"/>
        <v>127.78894042968854</v>
      </c>
      <c r="L43" s="20">
        <f t="shared" si="2"/>
        <v>3.5637951284277976</v>
      </c>
      <c r="M43" s="20">
        <f t="shared" si="5"/>
        <v>4.3210702243345462</v>
      </c>
      <c r="P43" s="18">
        <f t="shared" si="4"/>
        <v>1.0124238763781974</v>
      </c>
    </row>
    <row r="44" spans="1:16" x14ac:dyDescent="0.15">
      <c r="A44" s="18">
        <v>21.5</v>
      </c>
      <c r="B44" s="18">
        <v>42</v>
      </c>
      <c r="D44">
        <v>627.31488037109398</v>
      </c>
      <c r="E44">
        <v>506.72305297851602</v>
      </c>
      <c r="F44">
        <v>475.00231933593801</v>
      </c>
      <c r="G44">
        <v>471.21435546875</v>
      </c>
      <c r="I44" s="19">
        <f t="shared" si="0"/>
        <v>152.31256103515597</v>
      </c>
      <c r="J44" s="19">
        <f t="shared" si="0"/>
        <v>35.508697509766023</v>
      </c>
      <c r="K44" s="19">
        <f t="shared" si="1"/>
        <v>127.45647277831975</v>
      </c>
      <c r="L44" s="20">
        <f t="shared" si="2"/>
        <v>3.5894437621448989</v>
      </c>
      <c r="M44" s="20">
        <f t="shared" si="5"/>
        <v>4.3647492174779989</v>
      </c>
      <c r="P44" s="18">
        <f t="shared" si="4"/>
        <v>2.033495217698353</v>
      </c>
    </row>
    <row r="45" spans="1:16" x14ac:dyDescent="0.15">
      <c r="A45" s="18">
        <v>22</v>
      </c>
      <c r="B45" s="18">
        <v>43</v>
      </c>
      <c r="D45">
        <v>628.63531494140602</v>
      </c>
      <c r="E45">
        <v>507.30233764648398</v>
      </c>
      <c r="F45">
        <v>475.11978149414102</v>
      </c>
      <c r="G45">
        <v>471.10443115234398</v>
      </c>
      <c r="I45" s="19">
        <f t="shared" si="0"/>
        <v>153.515533447265</v>
      </c>
      <c r="J45" s="19">
        <f t="shared" si="0"/>
        <v>36.19790649414</v>
      </c>
      <c r="K45" s="19">
        <f t="shared" si="1"/>
        <v>128.176998901367</v>
      </c>
      <c r="L45" s="20">
        <f t="shared" si="2"/>
        <v>3.5410058568474754</v>
      </c>
      <c r="M45" s="20">
        <f t="shared" si="5"/>
        <v>4.3343416716069267</v>
      </c>
      <c r="P45" s="18">
        <f t="shared" si="4"/>
        <v>1.3226667069114952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628.444091796875</v>
      </c>
      <c r="E46">
        <v>507.31970214843801</v>
      </c>
      <c r="F46">
        <v>474.54257202148398</v>
      </c>
      <c r="G46">
        <v>470.66323852539102</v>
      </c>
      <c r="I46" s="19">
        <f t="shared" si="0"/>
        <v>153.90151977539102</v>
      </c>
      <c r="J46" s="19">
        <f t="shared" si="0"/>
        <v>36.656463623046989</v>
      </c>
      <c r="K46" s="19">
        <f t="shared" si="1"/>
        <v>128.24199523925813</v>
      </c>
      <c r="L46" s="20">
        <f t="shared" si="2"/>
        <v>3.4984824656852234</v>
      </c>
      <c r="M46" s="20">
        <f t="shared" si="5"/>
        <v>4.3098486398710261</v>
      </c>
      <c r="P46" s="18">
        <f t="shared" si="4"/>
        <v>0.75010010297360208</v>
      </c>
    </row>
    <row r="47" spans="1:16" x14ac:dyDescent="0.15">
      <c r="A47" s="18">
        <v>23</v>
      </c>
      <c r="B47" s="18">
        <v>45</v>
      </c>
      <c r="D47">
        <v>627.96716308593795</v>
      </c>
      <c r="E47">
        <v>507.50451660156301</v>
      </c>
      <c r="F47">
        <v>474.75479125976602</v>
      </c>
      <c r="G47">
        <v>470.78680419921898</v>
      </c>
      <c r="I47" s="19">
        <f t="shared" si="0"/>
        <v>153.21237182617193</v>
      </c>
      <c r="J47" s="19">
        <f t="shared" si="0"/>
        <v>36.717712402344034</v>
      </c>
      <c r="K47" s="19">
        <f t="shared" si="1"/>
        <v>127.5099731445311</v>
      </c>
      <c r="L47" s="20">
        <f t="shared" si="2"/>
        <v>3.4727101663444304</v>
      </c>
      <c r="M47" s="20">
        <f t="shared" si="5"/>
        <v>4.3021066999565836</v>
      </c>
      <c r="P47" s="18">
        <f t="shared" si="4"/>
        <v>0.56911898587464271</v>
      </c>
    </row>
    <row r="48" spans="1:16" x14ac:dyDescent="0.15">
      <c r="A48" s="18">
        <v>23.5</v>
      </c>
      <c r="B48" s="18">
        <v>46</v>
      </c>
      <c r="D48">
        <v>628.98846435546898</v>
      </c>
      <c r="E48">
        <v>508.060302734375</v>
      </c>
      <c r="F48">
        <v>475.06591796875</v>
      </c>
      <c r="G48">
        <v>471.07562255859398</v>
      </c>
      <c r="I48" s="19">
        <f t="shared" si="0"/>
        <v>153.92254638671898</v>
      </c>
      <c r="J48" s="19">
        <f t="shared" si="0"/>
        <v>36.984680175781023</v>
      </c>
      <c r="K48" s="19">
        <f t="shared" si="1"/>
        <v>128.03327026367225</v>
      </c>
      <c r="L48" s="20">
        <f t="shared" si="2"/>
        <v>3.4617920083438576</v>
      </c>
      <c r="M48" s="20">
        <f t="shared" si="5"/>
        <v>4.3092189013823621</v>
      </c>
      <c r="P48" s="18">
        <f t="shared" si="4"/>
        <v>0.73537888627363668</v>
      </c>
    </row>
    <row r="49" spans="1:22" x14ac:dyDescent="0.15">
      <c r="A49" s="18">
        <v>24</v>
      </c>
      <c r="B49" s="18">
        <v>47</v>
      </c>
      <c r="D49">
        <v>629.44860839843795</v>
      </c>
      <c r="E49">
        <v>508.38015747070301</v>
      </c>
      <c r="F49">
        <v>475.57458496093801</v>
      </c>
      <c r="G49">
        <v>471.46640014648398</v>
      </c>
      <c r="I49" s="19">
        <f t="shared" si="0"/>
        <v>153.87402343749994</v>
      </c>
      <c r="J49" s="19">
        <f t="shared" si="0"/>
        <v>36.913757324219034</v>
      </c>
      <c r="K49" s="19">
        <f t="shared" si="1"/>
        <v>128.03439331054662</v>
      </c>
      <c r="L49" s="20">
        <f t="shared" si="2"/>
        <v>3.4684736150265456</v>
      </c>
      <c r="M49" s="20">
        <f t="shared" si="5"/>
        <v>4.3339308674914019</v>
      </c>
      <c r="P49" s="18">
        <f t="shared" si="4"/>
        <v>1.3130634564912946</v>
      </c>
    </row>
    <row r="50" spans="1:22" x14ac:dyDescent="0.15">
      <c r="A50" s="18">
        <v>24.5</v>
      </c>
      <c r="B50" s="18">
        <v>48</v>
      </c>
      <c r="D50">
        <v>628.1474609375</v>
      </c>
      <c r="E50">
        <v>508.37356567382801</v>
      </c>
      <c r="F50">
        <v>475.48159790039102</v>
      </c>
      <c r="G50">
        <v>471.57357788085898</v>
      </c>
      <c r="I50" s="19">
        <f t="shared" si="0"/>
        <v>152.66586303710898</v>
      </c>
      <c r="J50" s="19">
        <f t="shared" si="0"/>
        <v>36.799987792969034</v>
      </c>
      <c r="K50" s="19">
        <f t="shared" si="1"/>
        <v>126.90587158203066</v>
      </c>
      <c r="L50" s="20">
        <f t="shared" si="2"/>
        <v>3.4485302629985424</v>
      </c>
      <c r="M50" s="20">
        <f t="shared" si="5"/>
        <v>4.3320178748897495</v>
      </c>
      <c r="P50" s="18">
        <f t="shared" si="4"/>
        <v>1.268343975085449</v>
      </c>
    </row>
    <row r="51" spans="1:22" x14ac:dyDescent="0.15">
      <c r="A51" s="18">
        <v>25</v>
      </c>
      <c r="B51" s="18">
        <v>49</v>
      </c>
      <c r="D51">
        <v>627.71252441406295</v>
      </c>
      <c r="E51">
        <v>507.91986083984398</v>
      </c>
      <c r="F51">
        <v>475.6552734375</v>
      </c>
      <c r="G51">
        <v>471.73333740234398</v>
      </c>
      <c r="I51" s="19">
        <f t="shared" si="0"/>
        <v>152.05725097656295</v>
      </c>
      <c r="J51" s="19">
        <f t="shared" si="0"/>
        <v>36.1865234375</v>
      </c>
      <c r="K51" s="19">
        <f t="shared" si="1"/>
        <v>126.72668457031295</v>
      </c>
      <c r="L51" s="20">
        <f t="shared" si="2"/>
        <v>3.5020408851707048</v>
      </c>
      <c r="M51" s="20">
        <f t="shared" si="5"/>
        <v>4.4035588564882628</v>
      </c>
      <c r="P51" s="18">
        <f t="shared" si="4"/>
        <v>2.9407370588785038</v>
      </c>
    </row>
    <row r="52" spans="1:22" x14ac:dyDescent="0.15">
      <c r="A52" s="18">
        <v>25.5</v>
      </c>
      <c r="B52" s="18">
        <v>50</v>
      </c>
      <c r="D52">
        <v>629.39971923828102</v>
      </c>
      <c r="E52">
        <v>508.76263427734398</v>
      </c>
      <c r="F52">
        <v>475.20742797851602</v>
      </c>
      <c r="G52">
        <v>471.29187011718801</v>
      </c>
      <c r="I52" s="19">
        <f t="shared" si="0"/>
        <v>154.192291259765</v>
      </c>
      <c r="J52" s="19">
        <f t="shared" si="0"/>
        <v>37.470764160155966</v>
      </c>
      <c r="K52" s="19">
        <f t="shared" si="1"/>
        <v>127.96275634765583</v>
      </c>
      <c r="L52" s="20">
        <f t="shared" si="2"/>
        <v>3.415002581765421</v>
      </c>
      <c r="M52" s="20">
        <f t="shared" si="5"/>
        <v>4.3345509125093304</v>
      </c>
      <c r="P52" s="18">
        <f t="shared" si="4"/>
        <v>1.3275580716958142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629.04089355468795</v>
      </c>
      <c r="E53">
        <v>508.79446411132801</v>
      </c>
      <c r="F53">
        <v>474.7275390625</v>
      </c>
      <c r="G53">
        <v>470.70220947265602</v>
      </c>
      <c r="I53" s="19">
        <f t="shared" si="0"/>
        <v>154.31335449218795</v>
      </c>
      <c r="J53" s="19">
        <f t="shared" si="0"/>
        <v>38.092254638671989</v>
      </c>
      <c r="K53" s="19">
        <f t="shared" si="1"/>
        <v>127.64877624511756</v>
      </c>
      <c r="L53" s="20">
        <f t="shared" si="2"/>
        <v>3.351042815815005</v>
      </c>
      <c r="M53" s="20">
        <f t="shared" si="5"/>
        <v>4.2886215059852653</v>
      </c>
      <c r="P53" s="18">
        <f t="shared" si="4"/>
        <v>0.25387945983899207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629.48760986328102</v>
      </c>
      <c r="E54">
        <v>509.33401489257801</v>
      </c>
      <c r="F54">
        <v>475.30575561523398</v>
      </c>
      <c r="G54">
        <v>471.07431030273398</v>
      </c>
      <c r="I54" s="19">
        <f t="shared" si="0"/>
        <v>154.18185424804705</v>
      </c>
      <c r="J54" s="19">
        <f t="shared" si="0"/>
        <v>38.259704589844034</v>
      </c>
      <c r="K54" s="19">
        <f t="shared" si="1"/>
        <v>127.40006103515623</v>
      </c>
      <c r="L54" s="20">
        <f t="shared" si="2"/>
        <v>3.3298757112979467</v>
      </c>
      <c r="M54" s="20">
        <f t="shared" si="5"/>
        <v>4.2854847608945583</v>
      </c>
      <c r="P54" s="18">
        <f t="shared" si="4"/>
        <v>0.1805526661872103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624.63531494140602</v>
      </c>
      <c r="E55">
        <v>507.88861083984398</v>
      </c>
      <c r="F55">
        <v>475.34820556640602</v>
      </c>
      <c r="G55">
        <v>471.23059082031301</v>
      </c>
      <c r="I55" s="19">
        <f t="shared" si="0"/>
        <v>149.287109375</v>
      </c>
      <c r="J55" s="19">
        <f t="shared" si="0"/>
        <v>36.658020019530966</v>
      </c>
      <c r="K55" s="19">
        <f t="shared" si="1"/>
        <v>123.62649536132832</v>
      </c>
      <c r="L55" s="20">
        <f t="shared" si="2"/>
        <v>3.37242696947248</v>
      </c>
      <c r="M55" s="20">
        <f t="shared" si="5"/>
        <v>4.3460663784954425</v>
      </c>
      <c r="P55" s="18">
        <f t="shared" si="4"/>
        <v>1.5967518294765746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621.71826171875</v>
      </c>
      <c r="E56">
        <v>507.39096069335898</v>
      </c>
      <c r="F56">
        <v>475.73391723632801</v>
      </c>
      <c r="G56">
        <v>471.51202392578102</v>
      </c>
      <c r="I56" s="19">
        <f t="shared" si="0"/>
        <v>145.98434448242199</v>
      </c>
      <c r="J56" s="19">
        <f t="shared" si="0"/>
        <v>35.878936767577954</v>
      </c>
      <c r="K56" s="19">
        <f t="shared" si="1"/>
        <v>120.86908874511742</v>
      </c>
      <c r="L56" s="20">
        <f t="shared" si="2"/>
        <v>3.3688035274874957</v>
      </c>
      <c r="M56" s="20">
        <f t="shared" si="5"/>
        <v>4.36047329593681</v>
      </c>
      <c r="P56" s="18">
        <f t="shared" si="4"/>
        <v>1.9335382216865074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618.53033447265602</v>
      </c>
      <c r="E57">
        <v>506.94424438476602</v>
      </c>
      <c r="F57">
        <v>475.567626953125</v>
      </c>
      <c r="G57">
        <v>471.34893798828102</v>
      </c>
      <c r="I57" s="19">
        <f t="shared" si="0"/>
        <v>142.96270751953102</v>
      </c>
      <c r="J57" s="19">
        <f t="shared" si="0"/>
        <v>35.595306396485</v>
      </c>
      <c r="K57" s="19">
        <f t="shared" si="1"/>
        <v>118.04599304199152</v>
      </c>
      <c r="L57" s="20">
        <f t="shared" si="2"/>
        <v>3.3163359159523469</v>
      </c>
      <c r="M57" s="20">
        <f t="shared" si="5"/>
        <v>4.3260360438280117</v>
      </c>
      <c r="P57" s="18">
        <f t="shared" si="4"/>
        <v>1.1285084196801429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615.78045654296898</v>
      </c>
      <c r="E58">
        <v>507.09414672851602</v>
      </c>
      <c r="F58">
        <v>475.711181640625</v>
      </c>
      <c r="G58">
        <v>471.56533813476602</v>
      </c>
      <c r="I58" s="19">
        <f t="shared" si="0"/>
        <v>140.06927490234398</v>
      </c>
      <c r="J58" s="19">
        <f t="shared" si="0"/>
        <v>35.52880859375</v>
      </c>
      <c r="K58" s="19">
        <f t="shared" si="1"/>
        <v>115.19910888671897</v>
      </c>
      <c r="L58" s="20">
        <f t="shared" si="2"/>
        <v>3.2424140703379529</v>
      </c>
      <c r="M58" s="20">
        <f t="shared" si="5"/>
        <v>4.270144557639969</v>
      </c>
      <c r="P58" s="18">
        <f t="shared" si="4"/>
        <v>-0.17805088178938008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613.09197998046898</v>
      </c>
      <c r="E59">
        <v>507.12350463867199</v>
      </c>
      <c r="F59">
        <v>474.28460693359398</v>
      </c>
      <c r="G59">
        <v>470.30416870117199</v>
      </c>
      <c r="I59" s="19">
        <f t="shared" si="0"/>
        <v>138.807373046875</v>
      </c>
      <c r="J59" s="19">
        <f t="shared" si="0"/>
        <v>36.8193359375</v>
      </c>
      <c r="K59" s="19">
        <f t="shared" si="1"/>
        <v>113.03383789062499</v>
      </c>
      <c r="L59" s="20">
        <f t="shared" si="2"/>
        <v>3.0699586239821763</v>
      </c>
      <c r="M59" s="20">
        <f t="shared" si="5"/>
        <v>4.1157194707105438</v>
      </c>
      <c r="P59" s="18">
        <f t="shared" si="4"/>
        <v>-3.7880020115384707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611.997802734375</v>
      </c>
      <c r="E60">
        <v>508.62570190429699</v>
      </c>
      <c r="F60">
        <v>474.87298583984398</v>
      </c>
      <c r="G60">
        <v>470.66207885742199</v>
      </c>
      <c r="I60" s="19">
        <f t="shared" si="0"/>
        <v>137.12481689453102</v>
      </c>
      <c r="J60" s="19">
        <f t="shared" si="0"/>
        <v>37.963623046875</v>
      </c>
      <c r="K60" s="19">
        <f t="shared" si="1"/>
        <v>110.55028076171853</v>
      </c>
      <c r="L60" s="20">
        <f t="shared" si="2"/>
        <v>2.9120055434440033</v>
      </c>
      <c r="M60" s="20">
        <f t="shared" si="5"/>
        <v>3.9757967495987216</v>
      </c>
      <c r="P60" s="18">
        <f t="shared" si="4"/>
        <v>-7.0589354796610086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610.6669921875</v>
      </c>
      <c r="E61">
        <v>509.20422363281301</v>
      </c>
      <c r="F61">
        <v>474.79302978515602</v>
      </c>
      <c r="G61">
        <v>470.87310791015602</v>
      </c>
      <c r="I61" s="19">
        <f t="shared" si="0"/>
        <v>135.87396240234398</v>
      </c>
      <c r="J61" s="19">
        <f t="shared" si="0"/>
        <v>38.331115722656989</v>
      </c>
      <c r="K61" s="19">
        <f t="shared" si="1"/>
        <v>109.04218139648408</v>
      </c>
      <c r="L61" s="20">
        <f t="shared" si="2"/>
        <v>2.8447432155498351</v>
      </c>
      <c r="M61" s="20">
        <f t="shared" si="5"/>
        <v>3.9265647811309048</v>
      </c>
      <c r="P61" s="18">
        <f t="shared" si="4"/>
        <v>-8.2098171383606111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611.2490234375</v>
      </c>
      <c r="E62">
        <v>509.945556640625</v>
      </c>
      <c r="F62">
        <v>474.56112670898398</v>
      </c>
      <c r="G62">
        <v>470.37472534179699</v>
      </c>
      <c r="I62" s="19">
        <f t="shared" si="0"/>
        <v>136.68789672851602</v>
      </c>
      <c r="J62" s="19">
        <f t="shared" si="0"/>
        <v>39.570831298828011</v>
      </c>
      <c r="K62" s="19">
        <f t="shared" si="1"/>
        <v>108.98831481933641</v>
      </c>
      <c r="L62" s="20">
        <f t="shared" si="2"/>
        <v>2.7542589134983468</v>
      </c>
      <c r="M62" s="20">
        <f t="shared" si="5"/>
        <v>3.8541108385057674</v>
      </c>
      <c r="P62" s="18">
        <f t="shared" si="4"/>
        <v>-9.9035522511918916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613.87213134765602</v>
      </c>
      <c r="E63">
        <v>509.85781860351602</v>
      </c>
      <c r="F63">
        <v>475.48492431640602</v>
      </c>
      <c r="G63">
        <v>471.47393798828102</v>
      </c>
      <c r="I63" s="19">
        <f t="shared" si="0"/>
        <v>138.38720703125</v>
      </c>
      <c r="J63" s="19">
        <f t="shared" si="0"/>
        <v>38.383880615235</v>
      </c>
      <c r="K63" s="19">
        <f t="shared" si="1"/>
        <v>111.51849060058549</v>
      </c>
      <c r="L63" s="20">
        <f t="shared" si="2"/>
        <v>2.9053469532812826</v>
      </c>
      <c r="M63" s="20">
        <f t="shared" si="5"/>
        <v>4.0232292377150545</v>
      </c>
      <c r="P63" s="18">
        <f t="shared" si="4"/>
        <v>-5.9501197589315113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613.64935302734398</v>
      </c>
      <c r="E64">
        <v>508.42233276367199</v>
      </c>
      <c r="F64">
        <v>474.95233154296898</v>
      </c>
      <c r="G64">
        <v>471.01766967773398</v>
      </c>
      <c r="I64" s="19">
        <f t="shared" si="0"/>
        <v>138.697021484375</v>
      </c>
      <c r="J64" s="19">
        <f t="shared" si="0"/>
        <v>37.404663085938012</v>
      </c>
      <c r="K64" s="19">
        <f t="shared" si="1"/>
        <v>112.51375732421839</v>
      </c>
      <c r="L64" s="20">
        <f t="shared" si="2"/>
        <v>3.0080141897205603</v>
      </c>
      <c r="M64" s="20">
        <f t="shared" si="5"/>
        <v>4.143926833580684</v>
      </c>
      <c r="P64" s="18">
        <f t="shared" si="4"/>
        <v>-3.1286065500559594</v>
      </c>
      <c r="R64" s="29"/>
      <c r="S64" s="29"/>
      <c r="T64" s="29"/>
      <c r="U64" s="18">
        <v>12.5</v>
      </c>
      <c r="V64" s="20">
        <f t="shared" ref="V64:V83" si="6">L26</f>
        <v>3.2812253415129828</v>
      </c>
    </row>
    <row r="65" spans="1:22" x14ac:dyDescent="0.15">
      <c r="A65" s="18">
        <v>32</v>
      </c>
      <c r="B65" s="18">
        <v>63</v>
      </c>
      <c r="D65">
        <v>615.84686279296898</v>
      </c>
      <c r="E65">
        <v>508.05575561523398</v>
      </c>
      <c r="F65">
        <v>475.5224609375</v>
      </c>
      <c r="G65">
        <v>471.38064575195301</v>
      </c>
      <c r="I65" s="19">
        <f t="shared" si="0"/>
        <v>140.32440185546898</v>
      </c>
      <c r="J65" s="19">
        <f t="shared" si="0"/>
        <v>36.675109863280966</v>
      </c>
      <c r="K65" s="19">
        <f t="shared" si="1"/>
        <v>114.6518249511723</v>
      </c>
      <c r="L65" s="20">
        <f t="shared" si="2"/>
        <v>3.1261480982218255</v>
      </c>
      <c r="M65" s="20">
        <f t="shared" si="5"/>
        <v>4.2800911015083001</v>
      </c>
      <c r="P65" s="18">
        <f t="shared" si="4"/>
        <v>5.4466631967891907E-2</v>
      </c>
      <c r="R65" s="29"/>
      <c r="S65" s="29"/>
      <c r="T65" s="29"/>
      <c r="U65" s="18">
        <v>13</v>
      </c>
      <c r="V65" s="20">
        <f t="shared" si="6"/>
        <v>3.3763913760350861</v>
      </c>
    </row>
    <row r="66" spans="1:22" x14ac:dyDescent="0.15">
      <c r="A66" s="18">
        <v>32.5</v>
      </c>
      <c r="B66" s="18">
        <v>64</v>
      </c>
      <c r="D66">
        <v>617.44189453125</v>
      </c>
      <c r="E66">
        <v>507.39154052734398</v>
      </c>
      <c r="F66">
        <v>475.74520874023398</v>
      </c>
      <c r="G66">
        <v>471.93859863281301</v>
      </c>
      <c r="I66" s="19">
        <f t="shared" ref="I66:J129" si="7">D66-F66</f>
        <v>141.69668579101602</v>
      </c>
      <c r="J66" s="19">
        <f t="shared" si="7"/>
        <v>35.452941894530966</v>
      </c>
      <c r="K66" s="19">
        <f t="shared" ref="K66:K129" si="8">I66-0.7*J66</f>
        <v>116.87962646484435</v>
      </c>
      <c r="L66" s="20">
        <f t="shared" ref="L66:L129" si="9">K66/J66</f>
        <v>3.2967539566264996</v>
      </c>
      <c r="M66" s="20">
        <f t="shared" si="5"/>
        <v>4.4687273193393251</v>
      </c>
      <c r="P66" s="18">
        <f t="shared" si="4"/>
        <v>4.4641615928774332</v>
      </c>
      <c r="R66" s="29"/>
      <c r="S66" s="29"/>
      <c r="T66" s="29"/>
      <c r="U66" s="18">
        <v>13.5</v>
      </c>
      <c r="V66" s="20">
        <f t="shared" si="6"/>
        <v>3.4349717929031409</v>
      </c>
    </row>
    <row r="67" spans="1:22" x14ac:dyDescent="0.15">
      <c r="A67" s="18">
        <v>33</v>
      </c>
      <c r="B67" s="18">
        <v>65</v>
      </c>
      <c r="D67">
        <v>617.806396484375</v>
      </c>
      <c r="E67">
        <v>507.0751953125</v>
      </c>
      <c r="F67">
        <v>475.343994140625</v>
      </c>
      <c r="G67">
        <v>471.858642578125</v>
      </c>
      <c r="I67" s="19">
        <f t="shared" si="7"/>
        <v>142.46240234375</v>
      </c>
      <c r="J67" s="19">
        <f t="shared" si="7"/>
        <v>35.216552734375</v>
      </c>
      <c r="K67" s="19">
        <f t="shared" si="8"/>
        <v>117.81081542968749</v>
      </c>
      <c r="L67" s="20">
        <f t="shared" si="9"/>
        <v>3.3453250327563135</v>
      </c>
      <c r="M67" s="20">
        <f t="shared" si="5"/>
        <v>4.5353287548954899</v>
      </c>
      <c r="P67" s="18">
        <f t="shared" si="4"/>
        <v>6.0210843203275912</v>
      </c>
      <c r="R67" s="29"/>
      <c r="S67" s="29"/>
      <c r="T67" s="29"/>
      <c r="U67" s="18">
        <v>14</v>
      </c>
      <c r="V67" s="20">
        <f t="shared" si="6"/>
        <v>3.4394612472472401</v>
      </c>
    </row>
    <row r="68" spans="1:22" x14ac:dyDescent="0.15">
      <c r="A68" s="18">
        <v>33.5</v>
      </c>
      <c r="B68" s="18">
        <v>66</v>
      </c>
      <c r="D68">
        <v>618.478515625</v>
      </c>
      <c r="E68">
        <v>506.92861938476602</v>
      </c>
      <c r="F68">
        <v>475.39181518554699</v>
      </c>
      <c r="G68">
        <v>471.27346801757801</v>
      </c>
      <c r="I68" s="19">
        <f t="shared" si="7"/>
        <v>143.08670043945301</v>
      </c>
      <c r="J68" s="19">
        <f t="shared" si="7"/>
        <v>35.655151367188012</v>
      </c>
      <c r="K68" s="19">
        <f t="shared" si="8"/>
        <v>118.1280944824214</v>
      </c>
      <c r="L68" s="20">
        <f t="shared" si="9"/>
        <v>3.3130723037998346</v>
      </c>
      <c r="M68" s="20">
        <f t="shared" si="5"/>
        <v>4.5211063853653624</v>
      </c>
      <c r="P68" s="18">
        <f t="shared" si="4"/>
        <v>5.6886120519036325</v>
      </c>
      <c r="R68" s="29"/>
      <c r="S68" s="29"/>
      <c r="T68" s="29"/>
      <c r="U68" s="18">
        <v>14.5</v>
      </c>
      <c r="V68" s="20">
        <f t="shared" si="6"/>
        <v>3.5112424157439173</v>
      </c>
    </row>
    <row r="69" spans="1:22" x14ac:dyDescent="0.15">
      <c r="A69" s="18">
        <v>34</v>
      </c>
      <c r="B69" s="18">
        <v>67</v>
      </c>
      <c r="D69">
        <v>617.258544921875</v>
      </c>
      <c r="E69">
        <v>505.854736328125</v>
      </c>
      <c r="F69">
        <v>474.94161987304699</v>
      </c>
      <c r="G69">
        <v>471.121826171875</v>
      </c>
      <c r="I69" s="19">
        <f t="shared" si="7"/>
        <v>142.31692504882801</v>
      </c>
      <c r="J69" s="19">
        <f t="shared" si="7"/>
        <v>34.73291015625</v>
      </c>
      <c r="K69" s="19">
        <f t="shared" si="8"/>
        <v>118.00388793945301</v>
      </c>
      <c r="L69" s="20">
        <f t="shared" si="9"/>
        <v>3.3974661900946082</v>
      </c>
      <c r="M69" s="20">
        <f t="shared" si="5"/>
        <v>4.6235306310864868</v>
      </c>
      <c r="P69" s="18">
        <f t="shared" si="4"/>
        <v>8.0829543761119496</v>
      </c>
      <c r="U69" s="18">
        <v>15</v>
      </c>
      <c r="V69" s="20">
        <f t="shared" si="6"/>
        <v>3.5363051081557226</v>
      </c>
    </row>
    <row r="70" spans="1:22" x14ac:dyDescent="0.15">
      <c r="A70" s="18">
        <v>34.5</v>
      </c>
      <c r="B70" s="18">
        <v>68</v>
      </c>
      <c r="D70">
        <v>617.20013427734398</v>
      </c>
      <c r="E70">
        <v>506.00918579101602</v>
      </c>
      <c r="F70">
        <v>474.95220947265602</v>
      </c>
      <c r="G70">
        <v>470.84109497070301</v>
      </c>
      <c r="I70" s="19">
        <f t="shared" si="7"/>
        <v>142.24792480468795</v>
      </c>
      <c r="J70" s="19">
        <f t="shared" si="7"/>
        <v>35.168090820313012</v>
      </c>
      <c r="K70" s="19">
        <f t="shared" si="8"/>
        <v>117.63026123046885</v>
      </c>
      <c r="L70" s="20">
        <f t="shared" si="9"/>
        <v>3.3448008830358762</v>
      </c>
      <c r="M70" s="20">
        <f t="shared" si="5"/>
        <v>4.5888956834541066</v>
      </c>
      <c r="P70" s="18">
        <f t="shared" ref="P70:P133" si="10">(M70-$O$2)/$O$2*100</f>
        <v>7.2733031023428607</v>
      </c>
      <c r="U70" s="18">
        <v>15.5</v>
      </c>
      <c r="V70" s="20">
        <f t="shared" si="6"/>
        <v>3.6138986082975126</v>
      </c>
    </row>
    <row r="71" spans="1:22" x14ac:dyDescent="0.15">
      <c r="A71" s="18">
        <v>35</v>
      </c>
      <c r="B71" s="18">
        <v>69</v>
      </c>
      <c r="D71">
        <v>615.077392578125</v>
      </c>
      <c r="E71">
        <v>505.21548461914102</v>
      </c>
      <c r="F71">
        <v>474.39224243164102</v>
      </c>
      <c r="G71">
        <v>470.306640625</v>
      </c>
      <c r="I71" s="19">
        <f t="shared" si="7"/>
        <v>140.68515014648398</v>
      </c>
      <c r="J71" s="19">
        <f t="shared" si="7"/>
        <v>34.908843994141023</v>
      </c>
      <c r="K71" s="19">
        <f t="shared" si="8"/>
        <v>116.24895935058527</v>
      </c>
      <c r="L71" s="20">
        <f t="shared" si="9"/>
        <v>3.3300718686100312</v>
      </c>
      <c r="M71" s="20">
        <f t="shared" si="5"/>
        <v>4.5921970284546125</v>
      </c>
      <c r="P71" s="18">
        <f t="shared" si="10"/>
        <v>7.3504777010511306</v>
      </c>
      <c r="U71" s="18">
        <v>16</v>
      </c>
      <c r="V71" s="20">
        <f t="shared" si="6"/>
        <v>3.6140124021587345</v>
      </c>
    </row>
    <row r="72" spans="1:22" x14ac:dyDescent="0.15">
      <c r="A72" s="18">
        <v>35.5</v>
      </c>
      <c r="B72" s="18">
        <v>70</v>
      </c>
      <c r="D72">
        <v>613.65197753906295</v>
      </c>
      <c r="E72">
        <v>505.45080566406301</v>
      </c>
      <c r="F72">
        <v>474.24551391601602</v>
      </c>
      <c r="G72">
        <v>470.184814453125</v>
      </c>
      <c r="I72" s="19">
        <f t="shared" si="7"/>
        <v>139.40646362304693</v>
      </c>
      <c r="J72" s="19">
        <f t="shared" si="7"/>
        <v>35.265991210938012</v>
      </c>
      <c r="K72" s="19">
        <f t="shared" si="8"/>
        <v>114.72026977539032</v>
      </c>
      <c r="L72" s="20">
        <f t="shared" si="9"/>
        <v>3.2530000103841963</v>
      </c>
      <c r="M72" s="20">
        <f t="shared" si="5"/>
        <v>4.5331555296551285</v>
      </c>
      <c r="P72" s="18">
        <f t="shared" si="10"/>
        <v>5.9702814548888465</v>
      </c>
      <c r="U72" s="18">
        <v>16.5</v>
      </c>
      <c r="V72" s="20">
        <f t="shared" si="6"/>
        <v>3.5799197852158184</v>
      </c>
    </row>
    <row r="73" spans="1:22" x14ac:dyDescent="0.15">
      <c r="A73" s="18">
        <v>36</v>
      </c>
      <c r="B73" s="18">
        <v>71</v>
      </c>
      <c r="D73">
        <v>615.07312011718795</v>
      </c>
      <c r="E73">
        <v>506.27502441406301</v>
      </c>
      <c r="F73">
        <v>474.81604003906301</v>
      </c>
      <c r="G73">
        <v>470.71102905273398</v>
      </c>
      <c r="I73" s="19">
        <f t="shared" si="7"/>
        <v>140.25708007812494</v>
      </c>
      <c r="J73" s="19">
        <f t="shared" si="7"/>
        <v>35.563995361329034</v>
      </c>
      <c r="K73" s="19">
        <f t="shared" si="8"/>
        <v>115.36228332519462</v>
      </c>
      <c r="L73" s="20">
        <f t="shared" si="9"/>
        <v>3.2437942405828588</v>
      </c>
      <c r="M73" s="20">
        <f t="shared" si="5"/>
        <v>4.5419801192801428</v>
      </c>
      <c r="P73" s="18">
        <f t="shared" si="10"/>
        <v>6.1765713649016636</v>
      </c>
      <c r="U73" s="18">
        <v>17</v>
      </c>
      <c r="V73" s="20">
        <f t="shared" si="6"/>
        <v>3.5592280909901199</v>
      </c>
    </row>
    <row r="74" spans="1:22" x14ac:dyDescent="0.15">
      <c r="A74" s="18">
        <v>36.5</v>
      </c>
      <c r="B74" s="18">
        <v>72</v>
      </c>
      <c r="D74">
        <v>614.47064208984398</v>
      </c>
      <c r="E74">
        <v>505.77633666992199</v>
      </c>
      <c r="F74">
        <v>475.5</v>
      </c>
      <c r="G74">
        <v>471.37658691406301</v>
      </c>
      <c r="I74" s="19">
        <f t="shared" si="7"/>
        <v>138.97064208984398</v>
      </c>
      <c r="J74" s="19">
        <f t="shared" si="7"/>
        <v>34.399749755858977</v>
      </c>
      <c r="K74" s="19">
        <f t="shared" si="8"/>
        <v>114.89081726074269</v>
      </c>
      <c r="L74" s="20">
        <f t="shared" si="9"/>
        <v>3.3398736350160352</v>
      </c>
      <c r="M74" s="20">
        <f t="shared" si="5"/>
        <v>4.6560898731396705</v>
      </c>
      <c r="P74" s="18">
        <f t="shared" si="10"/>
        <v>8.8440824736948329</v>
      </c>
      <c r="U74" s="18">
        <v>17.5</v>
      </c>
      <c r="V74" s="20">
        <f t="shared" si="6"/>
        <v>3.6076798271681998</v>
      </c>
    </row>
    <row r="75" spans="1:22" x14ac:dyDescent="0.15">
      <c r="A75" s="18">
        <v>37</v>
      </c>
      <c r="B75" s="18">
        <v>73</v>
      </c>
      <c r="D75">
        <v>614.765380859375</v>
      </c>
      <c r="E75">
        <v>506.138671875</v>
      </c>
      <c r="F75">
        <v>475.91149902343801</v>
      </c>
      <c r="G75">
        <v>471.70901489257801</v>
      </c>
      <c r="I75" s="19">
        <f t="shared" si="7"/>
        <v>138.85388183593699</v>
      </c>
      <c r="J75" s="19">
        <f t="shared" si="7"/>
        <v>34.429656982421989</v>
      </c>
      <c r="K75" s="19">
        <f t="shared" si="8"/>
        <v>114.7531219482416</v>
      </c>
      <c r="L75" s="20">
        <f t="shared" si="9"/>
        <v>3.3329731401863412</v>
      </c>
      <c r="M75" s="20">
        <f t="shared" si="5"/>
        <v>4.6672197377363274</v>
      </c>
      <c r="P75" s="18">
        <f t="shared" si="10"/>
        <v>9.1042621379809727</v>
      </c>
      <c r="U75" s="18">
        <v>18</v>
      </c>
      <c r="V75" s="20">
        <f t="shared" si="6"/>
        <v>3.6565380708344826</v>
      </c>
    </row>
    <row r="76" spans="1:22" x14ac:dyDescent="0.15">
      <c r="A76" s="18">
        <v>37.5</v>
      </c>
      <c r="B76" s="18">
        <v>74</v>
      </c>
      <c r="D76">
        <v>613.84454345703102</v>
      </c>
      <c r="E76">
        <v>505.40670776367199</v>
      </c>
      <c r="F76">
        <v>475.54937744140602</v>
      </c>
      <c r="G76">
        <v>471.578369140625</v>
      </c>
      <c r="I76" s="19">
        <f t="shared" si="7"/>
        <v>138.295166015625</v>
      </c>
      <c r="J76" s="19">
        <f t="shared" si="7"/>
        <v>33.828338623046989</v>
      </c>
      <c r="K76" s="19">
        <f t="shared" si="8"/>
        <v>114.61532897949211</v>
      </c>
      <c r="L76" s="20">
        <f t="shared" si="9"/>
        <v>3.3881453729272284</v>
      </c>
      <c r="M76" s="20">
        <f t="shared" si="5"/>
        <v>4.7404223299035655</v>
      </c>
      <c r="P76" s="18">
        <f t="shared" si="10"/>
        <v>10.815498217229246</v>
      </c>
      <c r="U76" s="18">
        <v>18.5</v>
      </c>
      <c r="V76" s="20">
        <f t="shared" si="6"/>
        <v>3.5812334495732077</v>
      </c>
    </row>
    <row r="77" spans="1:22" x14ac:dyDescent="0.15">
      <c r="A77" s="18">
        <v>38</v>
      </c>
      <c r="B77" s="18">
        <v>75</v>
      </c>
      <c r="D77">
        <v>613.34423828125</v>
      </c>
      <c r="E77">
        <v>505.30963134765602</v>
      </c>
      <c r="F77">
        <v>475.48522949218801</v>
      </c>
      <c r="G77">
        <v>471.27447509765602</v>
      </c>
      <c r="I77" s="19">
        <f t="shared" si="7"/>
        <v>137.85900878906199</v>
      </c>
      <c r="J77" s="19">
        <f t="shared" si="7"/>
        <v>34.03515625</v>
      </c>
      <c r="K77" s="19">
        <f t="shared" si="8"/>
        <v>114.03439941406199</v>
      </c>
      <c r="L77" s="20">
        <f t="shared" si="9"/>
        <v>3.3504884942040478</v>
      </c>
      <c r="M77" s="20">
        <f t="shared" si="5"/>
        <v>4.7207958106067363</v>
      </c>
      <c r="P77" s="18">
        <f t="shared" si="10"/>
        <v>10.356694683959997</v>
      </c>
      <c r="U77" s="18">
        <v>19</v>
      </c>
      <c r="V77" s="20">
        <f t="shared" si="6"/>
        <v>3.5522429400413671</v>
      </c>
    </row>
    <row r="78" spans="1:22" x14ac:dyDescent="0.15">
      <c r="A78" s="18">
        <v>38.5</v>
      </c>
      <c r="B78" s="18">
        <v>76</v>
      </c>
      <c r="D78">
        <v>612.30743408203102</v>
      </c>
      <c r="E78">
        <v>504.03079223632801</v>
      </c>
      <c r="F78">
        <v>474.79373168945301</v>
      </c>
      <c r="G78">
        <v>470.80041503906301</v>
      </c>
      <c r="I78" s="19">
        <f t="shared" si="7"/>
        <v>137.51370239257801</v>
      </c>
      <c r="J78" s="19">
        <f t="shared" si="7"/>
        <v>33.230377197265</v>
      </c>
      <c r="K78" s="19">
        <f t="shared" si="8"/>
        <v>114.25243835449251</v>
      </c>
      <c r="L78" s="20">
        <f t="shared" si="9"/>
        <v>3.4381926415176522</v>
      </c>
      <c r="M78" s="20">
        <f t="shared" si="5"/>
        <v>4.826530317346692</v>
      </c>
      <c r="P78" s="18">
        <f t="shared" si="10"/>
        <v>12.8284200340892</v>
      </c>
      <c r="U78" s="18">
        <v>19.5</v>
      </c>
      <c r="V78" s="20">
        <f t="shared" si="6"/>
        <v>3.5269472448729782</v>
      </c>
    </row>
    <row r="79" spans="1:22" x14ac:dyDescent="0.15">
      <c r="A79" s="18">
        <v>39</v>
      </c>
      <c r="B79" s="18">
        <v>77</v>
      </c>
      <c r="D79">
        <v>611.45355224609398</v>
      </c>
      <c r="E79">
        <v>504.30889892578102</v>
      </c>
      <c r="F79">
        <v>474.64657592773398</v>
      </c>
      <c r="G79">
        <v>470.62136840820301</v>
      </c>
      <c r="I79" s="19">
        <f t="shared" si="7"/>
        <v>136.80697631836</v>
      </c>
      <c r="J79" s="19">
        <f t="shared" si="7"/>
        <v>33.687530517578011</v>
      </c>
      <c r="K79" s="19">
        <f t="shared" si="8"/>
        <v>113.2257049560554</v>
      </c>
      <c r="L79" s="20">
        <f t="shared" si="9"/>
        <v>3.3610568425897145</v>
      </c>
      <c r="M79" s="20">
        <f t="shared" si="5"/>
        <v>4.7674248778451052</v>
      </c>
      <c r="P79" s="18">
        <f t="shared" si="10"/>
        <v>11.446729064405094</v>
      </c>
      <c r="U79" s="18">
        <v>20</v>
      </c>
      <c r="V79" s="20">
        <f t="shared" si="6"/>
        <v>3.4948255930631182</v>
      </c>
    </row>
    <row r="80" spans="1:22" x14ac:dyDescent="0.15">
      <c r="A80" s="18">
        <v>39.5</v>
      </c>
      <c r="B80" s="18">
        <v>78</v>
      </c>
      <c r="D80">
        <v>609.82598876953102</v>
      </c>
      <c r="E80">
        <v>504.53314208984398</v>
      </c>
      <c r="F80">
        <v>474.4775390625</v>
      </c>
      <c r="G80">
        <v>470.37600708007801</v>
      </c>
      <c r="I80" s="19">
        <f t="shared" si="7"/>
        <v>135.34844970703102</v>
      </c>
      <c r="J80" s="19">
        <f t="shared" si="7"/>
        <v>34.157135009765966</v>
      </c>
      <c r="K80" s="19">
        <f t="shared" si="8"/>
        <v>111.43845520019485</v>
      </c>
      <c r="L80" s="20">
        <f t="shared" si="9"/>
        <v>3.2625234864789792</v>
      </c>
      <c r="M80" s="20">
        <f t="shared" si="5"/>
        <v>4.6869218811607212</v>
      </c>
      <c r="P80" s="18">
        <f t="shared" si="10"/>
        <v>9.564833514870493</v>
      </c>
      <c r="U80" s="18">
        <v>20.5</v>
      </c>
      <c r="V80" s="20">
        <f t="shared" si="6"/>
        <v>3.5307587635854656</v>
      </c>
    </row>
    <row r="81" spans="1:22" x14ac:dyDescent="0.15">
      <c r="A81" s="18">
        <v>40</v>
      </c>
      <c r="B81" s="18">
        <v>79</v>
      </c>
      <c r="D81">
        <v>609.549072265625</v>
      </c>
      <c r="E81">
        <v>504.92831420898398</v>
      </c>
      <c r="F81">
        <v>474.58270263671898</v>
      </c>
      <c r="G81">
        <v>470.73449707031301</v>
      </c>
      <c r="I81" s="19">
        <f t="shared" si="7"/>
        <v>134.96636962890602</v>
      </c>
      <c r="J81" s="19">
        <f t="shared" si="7"/>
        <v>34.193817138670966</v>
      </c>
      <c r="K81" s="19">
        <f t="shared" si="8"/>
        <v>111.03069763183635</v>
      </c>
      <c r="L81" s="20">
        <f t="shared" si="9"/>
        <v>3.2470986547526426</v>
      </c>
      <c r="M81" s="20">
        <f t="shared" si="5"/>
        <v>4.6895274088607355</v>
      </c>
      <c r="P81" s="18">
        <f t="shared" si="10"/>
        <v>9.6257421913769061</v>
      </c>
      <c r="U81" s="18">
        <v>21</v>
      </c>
      <c r="V81" s="20">
        <f t="shared" si="6"/>
        <v>3.5637951284277976</v>
      </c>
    </row>
    <row r="82" spans="1:22" x14ac:dyDescent="0.15">
      <c r="A82" s="18">
        <v>40.5</v>
      </c>
      <c r="B82" s="18">
        <v>80</v>
      </c>
      <c r="D82">
        <v>608.42907714843795</v>
      </c>
      <c r="E82">
        <v>505.60787963867199</v>
      </c>
      <c r="F82">
        <v>475.49276733398398</v>
      </c>
      <c r="G82">
        <v>471.08877563476602</v>
      </c>
      <c r="I82" s="19">
        <f t="shared" si="7"/>
        <v>132.93630981445398</v>
      </c>
      <c r="J82" s="19">
        <f t="shared" si="7"/>
        <v>34.519104003905966</v>
      </c>
      <c r="K82" s="19">
        <f t="shared" si="8"/>
        <v>108.7729370117198</v>
      </c>
      <c r="L82" s="20">
        <f t="shared" si="9"/>
        <v>3.1510938696268518</v>
      </c>
      <c r="M82" s="20">
        <f t="shared" si="5"/>
        <v>4.611552983161296</v>
      </c>
      <c r="P82" s="18">
        <f t="shared" si="10"/>
        <v>7.8029563232111281</v>
      </c>
      <c r="U82" s="18">
        <v>21.5</v>
      </c>
      <c r="V82" s="20">
        <f t="shared" si="6"/>
        <v>3.5894437621448989</v>
      </c>
    </row>
    <row r="83" spans="1:22" x14ac:dyDescent="0.15">
      <c r="A83" s="18">
        <v>41</v>
      </c>
      <c r="B83" s="18">
        <v>81</v>
      </c>
      <c r="D83">
        <v>608.13092041015602</v>
      </c>
      <c r="E83">
        <v>505.94686889648398</v>
      </c>
      <c r="F83">
        <v>475.68292236328102</v>
      </c>
      <c r="G83">
        <v>471.47088623046898</v>
      </c>
      <c r="I83" s="19">
        <f t="shared" si="7"/>
        <v>132.447998046875</v>
      </c>
      <c r="J83" s="19">
        <f t="shared" si="7"/>
        <v>34.475982666015</v>
      </c>
      <c r="K83" s="19">
        <f t="shared" si="8"/>
        <v>108.31481018066449</v>
      </c>
      <c r="L83" s="20">
        <f t="shared" si="9"/>
        <v>3.1417468569340232</v>
      </c>
      <c r="M83" s="20">
        <f t="shared" si="5"/>
        <v>4.6202363298948184</v>
      </c>
      <c r="P83" s="18">
        <f t="shared" si="10"/>
        <v>8.0059444385100882</v>
      </c>
      <c r="U83" s="18">
        <v>22</v>
      </c>
      <c r="V83" s="20">
        <f t="shared" si="6"/>
        <v>3.5410058568474754</v>
      </c>
    </row>
    <row r="84" spans="1:22" x14ac:dyDescent="0.15">
      <c r="A84" s="18">
        <v>41.5</v>
      </c>
      <c r="B84" s="18">
        <v>82</v>
      </c>
      <c r="D84">
        <v>609.89312744140602</v>
      </c>
      <c r="E84">
        <v>506.42117309570301</v>
      </c>
      <c r="F84">
        <v>475.48291015625</v>
      </c>
      <c r="G84">
        <v>471.60241699218801</v>
      </c>
      <c r="I84" s="19">
        <f t="shared" si="7"/>
        <v>134.41021728515602</v>
      </c>
      <c r="J84" s="19">
        <f t="shared" si="7"/>
        <v>34.818756103515</v>
      </c>
      <c r="K84" s="19">
        <f t="shared" si="8"/>
        <v>110.03708801269552</v>
      </c>
      <c r="L84" s="20">
        <f t="shared" si="9"/>
        <v>3.1602819953004331</v>
      </c>
      <c r="M84" s="20">
        <f t="shared" si="5"/>
        <v>4.6568018276875796</v>
      </c>
      <c r="P84" s="18">
        <f t="shared" si="10"/>
        <v>8.8607256317183012</v>
      </c>
      <c r="U84" s="18">
        <v>65</v>
      </c>
      <c r="V84" s="20">
        <f t="shared" ref="V84:V104" si="11">L131</f>
        <v>1.6614611964602835</v>
      </c>
    </row>
    <row r="85" spans="1:22" x14ac:dyDescent="0.15">
      <c r="A85" s="18">
        <v>42</v>
      </c>
      <c r="B85" s="18">
        <v>83</v>
      </c>
      <c r="D85">
        <v>610.90936279296898</v>
      </c>
      <c r="E85">
        <v>506.45620727539102</v>
      </c>
      <c r="F85">
        <v>474.97348022460898</v>
      </c>
      <c r="G85">
        <v>470.88919067382801</v>
      </c>
      <c r="I85" s="19">
        <f t="shared" si="7"/>
        <v>135.93588256836</v>
      </c>
      <c r="J85" s="19">
        <f t="shared" si="7"/>
        <v>35.567016601563012</v>
      </c>
      <c r="K85" s="19">
        <f t="shared" si="8"/>
        <v>111.0389709472659</v>
      </c>
      <c r="L85" s="20">
        <f t="shared" si="9"/>
        <v>3.1219647177937953</v>
      </c>
      <c r="M85" s="20">
        <f t="shared" si="5"/>
        <v>4.6365149096072926</v>
      </c>
      <c r="P85" s="18">
        <f t="shared" si="10"/>
        <v>8.3864841447989615</v>
      </c>
      <c r="U85" s="18">
        <v>65.5</v>
      </c>
      <c r="V85" s="20">
        <f t="shared" si="11"/>
        <v>1.6126970564444387</v>
      </c>
    </row>
    <row r="86" spans="1:22" x14ac:dyDescent="0.15">
      <c r="A86" s="18">
        <v>42.5</v>
      </c>
      <c r="B86" s="18">
        <v>84</v>
      </c>
      <c r="D86">
        <v>610.447021484375</v>
      </c>
      <c r="E86">
        <v>505.89852905273398</v>
      </c>
      <c r="F86">
        <v>474.80084228515602</v>
      </c>
      <c r="G86">
        <v>470.574462890625</v>
      </c>
      <c r="I86" s="19">
        <f t="shared" si="7"/>
        <v>135.64617919921898</v>
      </c>
      <c r="J86" s="19">
        <f t="shared" si="7"/>
        <v>35.324066162108977</v>
      </c>
      <c r="K86" s="19">
        <f t="shared" si="8"/>
        <v>110.91933288574269</v>
      </c>
      <c r="L86" s="20">
        <f t="shared" si="9"/>
        <v>3.1400499698056392</v>
      </c>
      <c r="M86" s="20">
        <f t="shared" si="5"/>
        <v>4.6726305210454875</v>
      </c>
      <c r="P86" s="18">
        <f t="shared" si="10"/>
        <v>9.2307484732527598</v>
      </c>
      <c r="U86" s="18">
        <v>66</v>
      </c>
      <c r="V86" s="20">
        <f t="shared" si="11"/>
        <v>1.6182878302597816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611.2578125</v>
      </c>
      <c r="E87">
        <v>505.48483276367199</v>
      </c>
      <c r="F87">
        <v>474.43280029296898</v>
      </c>
      <c r="G87">
        <v>470.29156494140602</v>
      </c>
      <c r="I87" s="19">
        <f t="shared" si="7"/>
        <v>136.82501220703102</v>
      </c>
      <c r="J87" s="19">
        <f t="shared" si="7"/>
        <v>35.193267822265966</v>
      </c>
      <c r="K87" s="19">
        <f t="shared" si="8"/>
        <v>112.18972473144484</v>
      </c>
      <c r="L87" s="20">
        <f t="shared" si="9"/>
        <v>3.1878177752071379</v>
      </c>
      <c r="M87" s="20">
        <f t="shared" si="5"/>
        <v>4.7384286858733375</v>
      </c>
      <c r="P87" s="18">
        <f t="shared" si="10"/>
        <v>10.768893370423958</v>
      </c>
      <c r="U87" s="18">
        <v>66.5</v>
      </c>
      <c r="V87" s="20">
        <f t="shared" si="11"/>
        <v>1.5774278961514518</v>
      </c>
    </row>
    <row r="88" spans="1:22" x14ac:dyDescent="0.15">
      <c r="A88" s="18">
        <v>43.5</v>
      </c>
      <c r="B88" s="18">
        <v>86</v>
      </c>
      <c r="D88">
        <v>608.80261230468795</v>
      </c>
      <c r="E88">
        <v>504.69766235351602</v>
      </c>
      <c r="F88">
        <v>474.57373046875</v>
      </c>
      <c r="G88">
        <v>470.30895996093801</v>
      </c>
      <c r="I88" s="19">
        <f t="shared" si="7"/>
        <v>134.22888183593795</v>
      </c>
      <c r="J88" s="19">
        <f t="shared" si="7"/>
        <v>34.388702392578011</v>
      </c>
      <c r="K88" s="19">
        <f t="shared" si="8"/>
        <v>110.15679016113334</v>
      </c>
      <c r="L88" s="20">
        <f t="shared" si="9"/>
        <v>3.2032842909742381</v>
      </c>
      <c r="M88" s="20">
        <f t="shared" ref="M88:M151" si="12">L88+ABS($N$2)*A88</f>
        <v>4.771925561066789</v>
      </c>
      <c r="P88" s="18">
        <f t="shared" si="10"/>
        <v>11.551940249995591</v>
      </c>
      <c r="U88" s="18">
        <v>67</v>
      </c>
      <c r="V88" s="20">
        <f t="shared" si="11"/>
        <v>1.5958828473515856</v>
      </c>
    </row>
    <row r="89" spans="1:22" x14ac:dyDescent="0.15">
      <c r="A89" s="18">
        <v>44</v>
      </c>
      <c r="B89" s="18">
        <v>87</v>
      </c>
      <c r="D89">
        <v>607.42645263671898</v>
      </c>
      <c r="E89">
        <v>504.626708984375</v>
      </c>
      <c r="F89">
        <v>474.63006591796898</v>
      </c>
      <c r="G89">
        <v>470.66671752929699</v>
      </c>
      <c r="I89" s="19">
        <f t="shared" si="7"/>
        <v>132.79638671875</v>
      </c>
      <c r="J89" s="19">
        <f t="shared" si="7"/>
        <v>33.959991455078011</v>
      </c>
      <c r="K89" s="19">
        <f t="shared" si="8"/>
        <v>109.02439270019539</v>
      </c>
      <c r="L89" s="20">
        <f t="shared" si="9"/>
        <v>3.210377506849845</v>
      </c>
      <c r="M89" s="20">
        <f t="shared" si="12"/>
        <v>4.7970491363687469</v>
      </c>
      <c r="P89" s="18">
        <f t="shared" si="10"/>
        <v>12.139246890697617</v>
      </c>
      <c r="U89" s="18">
        <v>67.5</v>
      </c>
      <c r="V89" s="20">
        <f t="shared" si="11"/>
        <v>1.5891546512004424</v>
      </c>
    </row>
    <row r="90" spans="1:22" x14ac:dyDescent="0.15">
      <c r="A90" s="18">
        <v>44.5</v>
      </c>
      <c r="B90" s="18">
        <v>88</v>
      </c>
      <c r="D90">
        <v>607.73913574218795</v>
      </c>
      <c r="E90">
        <v>505.04992675781301</v>
      </c>
      <c r="F90">
        <v>474.85385131835898</v>
      </c>
      <c r="G90">
        <v>470.7919921875</v>
      </c>
      <c r="I90" s="19">
        <f t="shared" si="7"/>
        <v>132.88528442382898</v>
      </c>
      <c r="J90" s="19">
        <f t="shared" si="7"/>
        <v>34.257934570313012</v>
      </c>
      <c r="K90" s="19">
        <f t="shared" si="8"/>
        <v>108.90473022460986</v>
      </c>
      <c r="L90" s="20">
        <f t="shared" si="9"/>
        <v>3.1789636938294499</v>
      </c>
      <c r="M90" s="20">
        <f t="shared" si="12"/>
        <v>4.7836656827747035</v>
      </c>
      <c r="P90" s="18">
        <f t="shared" si="10"/>
        <v>11.826385720388926</v>
      </c>
      <c r="U90" s="18">
        <v>68</v>
      </c>
      <c r="V90" s="20">
        <f t="shared" si="11"/>
        <v>1.614015580011642</v>
      </c>
    </row>
    <row r="91" spans="1:22" x14ac:dyDescent="0.15">
      <c r="A91" s="18">
        <v>45</v>
      </c>
      <c r="B91" s="18">
        <v>89</v>
      </c>
      <c r="D91">
        <v>607.41241455078102</v>
      </c>
      <c r="E91">
        <v>506.09329223632801</v>
      </c>
      <c r="F91">
        <v>474.93829345703102</v>
      </c>
      <c r="G91">
        <v>470.49972534179699</v>
      </c>
      <c r="I91" s="19">
        <f t="shared" si="7"/>
        <v>132.47412109375</v>
      </c>
      <c r="J91" s="19">
        <f t="shared" si="7"/>
        <v>35.593566894531023</v>
      </c>
      <c r="K91" s="19">
        <f t="shared" si="8"/>
        <v>107.55862426757828</v>
      </c>
      <c r="L91" s="20">
        <f t="shared" si="9"/>
        <v>3.0218557355122715</v>
      </c>
      <c r="M91" s="20">
        <f t="shared" si="12"/>
        <v>4.6445880838838765</v>
      </c>
      <c r="P91" s="18">
        <f t="shared" si="10"/>
        <v>8.5752084329305536</v>
      </c>
      <c r="U91" s="18">
        <v>68.5</v>
      </c>
      <c r="V91" s="20">
        <f t="shared" si="11"/>
        <v>1.5969827733332171</v>
      </c>
    </row>
    <row r="92" spans="1:22" x14ac:dyDescent="0.15">
      <c r="A92" s="18">
        <v>45.5</v>
      </c>
      <c r="B92" s="18">
        <v>90</v>
      </c>
      <c r="D92">
        <v>604.125244140625</v>
      </c>
      <c r="E92">
        <v>505.85372924804699</v>
      </c>
      <c r="F92">
        <v>474.36935424804699</v>
      </c>
      <c r="G92">
        <v>470.28402709960898</v>
      </c>
      <c r="I92" s="19">
        <f t="shared" si="7"/>
        <v>129.75588989257801</v>
      </c>
      <c r="J92" s="19">
        <f t="shared" si="7"/>
        <v>35.569702148438012</v>
      </c>
      <c r="K92" s="19">
        <f t="shared" si="8"/>
        <v>104.8570983886714</v>
      </c>
      <c r="L92" s="20">
        <f t="shared" si="9"/>
        <v>2.9479329894606958</v>
      </c>
      <c r="M92" s="20">
        <f t="shared" si="12"/>
        <v>4.5886956972586512</v>
      </c>
      <c r="P92" s="18">
        <f t="shared" si="10"/>
        <v>7.2686280821983154</v>
      </c>
      <c r="U92" s="18">
        <v>69</v>
      </c>
      <c r="V92" s="20">
        <f t="shared" si="11"/>
        <v>1.6093019848141685</v>
      </c>
    </row>
    <row r="93" spans="1:22" x14ac:dyDescent="0.15">
      <c r="A93" s="18">
        <v>46</v>
      </c>
      <c r="B93" s="18">
        <v>91</v>
      </c>
      <c r="D93">
        <v>603.64788818359398</v>
      </c>
      <c r="E93">
        <v>506.155029296875</v>
      </c>
      <c r="F93">
        <v>473.96090698242199</v>
      </c>
      <c r="G93">
        <v>469.78128051757801</v>
      </c>
      <c r="I93" s="19">
        <f t="shared" si="7"/>
        <v>129.68698120117199</v>
      </c>
      <c r="J93" s="19">
        <f t="shared" si="7"/>
        <v>36.373748779296989</v>
      </c>
      <c r="K93" s="19">
        <f t="shared" si="8"/>
        <v>104.22535705566409</v>
      </c>
      <c r="L93" s="20">
        <f t="shared" si="9"/>
        <v>2.8654004757130371</v>
      </c>
      <c r="M93" s="20">
        <f t="shared" si="12"/>
        <v>4.5241935429373443</v>
      </c>
      <c r="P93" s="18">
        <f t="shared" si="10"/>
        <v>5.760779652299953</v>
      </c>
      <c r="U93" s="18">
        <v>69.5</v>
      </c>
      <c r="V93" s="20">
        <f t="shared" si="11"/>
        <v>1.6049955262836859</v>
      </c>
    </row>
    <row r="94" spans="1:22" x14ac:dyDescent="0.15">
      <c r="A94" s="18">
        <v>46.5</v>
      </c>
      <c r="B94" s="18">
        <v>92</v>
      </c>
      <c r="D94">
        <v>605.88946533203102</v>
      </c>
      <c r="E94">
        <v>507.43167114257801</v>
      </c>
      <c r="F94">
        <v>474.80111694335898</v>
      </c>
      <c r="G94">
        <v>470.53634643554699</v>
      </c>
      <c r="I94" s="19">
        <f t="shared" si="7"/>
        <v>131.08834838867205</v>
      </c>
      <c r="J94" s="19">
        <f t="shared" si="7"/>
        <v>36.895324707031023</v>
      </c>
      <c r="K94" s="19">
        <f t="shared" si="8"/>
        <v>105.26162109375034</v>
      </c>
      <c r="L94" s="20">
        <f t="shared" si="9"/>
        <v>2.8529799352515517</v>
      </c>
      <c r="M94" s="20">
        <f t="shared" si="12"/>
        <v>4.5298033619022098</v>
      </c>
      <c r="P94" s="18">
        <f t="shared" si="10"/>
        <v>5.8919187872201686</v>
      </c>
      <c r="U94" s="18">
        <v>70</v>
      </c>
      <c r="V94" s="20">
        <f t="shared" si="11"/>
        <v>1.616053798691351</v>
      </c>
    </row>
    <row r="95" spans="1:22" x14ac:dyDescent="0.15">
      <c r="A95" s="18">
        <v>47</v>
      </c>
      <c r="B95" s="18">
        <v>93</v>
      </c>
      <c r="D95">
        <v>605.90075683593795</v>
      </c>
      <c r="E95">
        <v>506.53430175781301</v>
      </c>
      <c r="F95">
        <v>475.28012084960898</v>
      </c>
      <c r="G95">
        <v>471.21234130859398</v>
      </c>
      <c r="I95" s="19">
        <f t="shared" si="7"/>
        <v>130.62063598632898</v>
      </c>
      <c r="J95" s="19">
        <f t="shared" si="7"/>
        <v>35.321960449219034</v>
      </c>
      <c r="K95" s="19">
        <f t="shared" si="8"/>
        <v>105.89526367187565</v>
      </c>
      <c r="L95" s="20">
        <f t="shared" si="9"/>
        <v>2.9980007430254907</v>
      </c>
      <c r="M95" s="20">
        <f t="shared" si="12"/>
        <v>4.6928545291025001</v>
      </c>
      <c r="P95" s="18">
        <f t="shared" si="10"/>
        <v>9.703519330534732</v>
      </c>
      <c r="U95" s="18">
        <v>70.5</v>
      </c>
      <c r="V95" s="20">
        <f t="shared" si="11"/>
        <v>1.6058932311334866</v>
      </c>
    </row>
    <row r="96" spans="1:22" x14ac:dyDescent="0.15">
      <c r="A96" s="18">
        <v>47.5</v>
      </c>
      <c r="B96" s="18">
        <v>94</v>
      </c>
      <c r="D96">
        <v>605.80554199218795</v>
      </c>
      <c r="E96">
        <v>506.05328369140602</v>
      </c>
      <c r="F96">
        <v>475.315185546875</v>
      </c>
      <c r="G96">
        <v>471.37225341796898</v>
      </c>
      <c r="I96" s="19">
        <f t="shared" si="7"/>
        <v>130.49035644531295</v>
      </c>
      <c r="J96" s="19">
        <f t="shared" si="7"/>
        <v>34.681030273437045</v>
      </c>
      <c r="K96" s="19">
        <f t="shared" si="8"/>
        <v>106.21363525390703</v>
      </c>
      <c r="L96" s="20">
        <f t="shared" si="9"/>
        <v>3.0625859271331497</v>
      </c>
      <c r="M96" s="20">
        <f t="shared" si="12"/>
        <v>4.7754700726365105</v>
      </c>
      <c r="P96" s="18">
        <f t="shared" si="10"/>
        <v>11.634799284106883</v>
      </c>
      <c r="U96" s="18">
        <v>71</v>
      </c>
      <c r="V96" s="20">
        <f t="shared" si="11"/>
        <v>1.5914618057317076</v>
      </c>
    </row>
    <row r="97" spans="1:22" x14ac:dyDescent="0.15">
      <c r="A97" s="18">
        <v>48</v>
      </c>
      <c r="B97" s="18">
        <v>95</v>
      </c>
      <c r="D97">
        <v>606.116943359375</v>
      </c>
      <c r="E97">
        <v>505.53475952148398</v>
      </c>
      <c r="F97">
        <v>474.95452880859398</v>
      </c>
      <c r="G97">
        <v>471.01275634765602</v>
      </c>
      <c r="I97" s="19">
        <f t="shared" si="7"/>
        <v>131.16241455078102</v>
      </c>
      <c r="J97" s="19">
        <f t="shared" si="7"/>
        <v>34.522003173827954</v>
      </c>
      <c r="K97" s="19">
        <f t="shared" si="8"/>
        <v>106.99701232910145</v>
      </c>
      <c r="L97" s="20">
        <f t="shared" si="9"/>
        <v>3.0993859710382834</v>
      </c>
      <c r="M97" s="20">
        <f t="shared" si="12"/>
        <v>4.8303004759679951</v>
      </c>
      <c r="P97" s="18">
        <f t="shared" si="10"/>
        <v>12.916553954846041</v>
      </c>
      <c r="U97" s="18">
        <v>71.5</v>
      </c>
      <c r="V97" s="20">
        <f t="shared" si="11"/>
        <v>1.6186979912060213</v>
      </c>
    </row>
    <row r="98" spans="1:22" x14ac:dyDescent="0.15">
      <c r="A98" s="18">
        <v>48.5</v>
      </c>
      <c r="B98" s="18">
        <v>96</v>
      </c>
      <c r="D98">
        <v>605.52380371093795</v>
      </c>
      <c r="E98">
        <v>504.35504150390602</v>
      </c>
      <c r="F98">
        <v>474.979736328125</v>
      </c>
      <c r="G98">
        <v>470.70321655273398</v>
      </c>
      <c r="I98" s="19">
        <f t="shared" si="7"/>
        <v>130.54406738281295</v>
      </c>
      <c r="J98" s="19">
        <f t="shared" si="7"/>
        <v>33.651824951172046</v>
      </c>
      <c r="K98" s="19">
        <f t="shared" si="8"/>
        <v>106.98778991699253</v>
      </c>
      <c r="L98" s="20">
        <f t="shared" si="9"/>
        <v>3.1792566992200015</v>
      </c>
      <c r="M98" s="20">
        <f t="shared" si="12"/>
        <v>4.9282015635760645</v>
      </c>
      <c r="P98" s="18">
        <f t="shared" si="10"/>
        <v>15.205159704350542</v>
      </c>
      <c r="U98" s="18">
        <v>72</v>
      </c>
      <c r="V98" s="20">
        <f t="shared" si="11"/>
        <v>1.5920401893126781</v>
      </c>
    </row>
    <row r="99" spans="1:22" x14ac:dyDescent="0.15">
      <c r="A99" s="18">
        <v>49</v>
      </c>
      <c r="B99" s="18">
        <v>97</v>
      </c>
      <c r="D99">
        <v>604.41082763671898</v>
      </c>
      <c r="E99">
        <v>503.85241699218801</v>
      </c>
      <c r="F99">
        <v>474.23248291015602</v>
      </c>
      <c r="G99">
        <v>470.02548217773398</v>
      </c>
      <c r="I99" s="19">
        <f t="shared" si="7"/>
        <v>130.17834472656295</v>
      </c>
      <c r="J99" s="19">
        <f t="shared" si="7"/>
        <v>33.826934814454034</v>
      </c>
      <c r="K99" s="19">
        <f t="shared" si="8"/>
        <v>106.49949035644514</v>
      </c>
      <c r="L99" s="20">
        <f t="shared" si="9"/>
        <v>3.1483636025732542</v>
      </c>
      <c r="M99" s="20">
        <f t="shared" si="12"/>
        <v>4.9153388263556685</v>
      </c>
      <c r="P99" s="18">
        <f t="shared" si="10"/>
        <v>14.904471171912448</v>
      </c>
      <c r="U99" s="18">
        <v>72.5</v>
      </c>
      <c r="V99" s="20">
        <f t="shared" si="11"/>
        <v>1.5939800718402057</v>
      </c>
    </row>
    <row r="100" spans="1:22" x14ac:dyDescent="0.15">
      <c r="A100" s="18">
        <v>49.5</v>
      </c>
      <c r="B100" s="18">
        <v>98</v>
      </c>
      <c r="D100">
        <v>605.29431152343795</v>
      </c>
      <c r="E100">
        <v>505.22189331054699</v>
      </c>
      <c r="F100">
        <v>474.62268066406301</v>
      </c>
      <c r="G100">
        <v>470.36557006835898</v>
      </c>
      <c r="I100" s="19">
        <f t="shared" si="7"/>
        <v>130.67163085937494</v>
      </c>
      <c r="J100" s="19">
        <f t="shared" si="7"/>
        <v>34.856323242188012</v>
      </c>
      <c r="K100" s="19">
        <f t="shared" si="8"/>
        <v>106.27220458984334</v>
      </c>
      <c r="L100" s="20">
        <f t="shared" si="9"/>
        <v>3.0488644442342618</v>
      </c>
      <c r="M100" s="20">
        <f t="shared" si="12"/>
        <v>4.8338700274430266</v>
      </c>
      <c r="P100" s="18">
        <f t="shared" si="10"/>
        <v>12.999998339668545</v>
      </c>
      <c r="U100" s="18">
        <v>73</v>
      </c>
      <c r="V100" s="20">
        <f t="shared" si="11"/>
        <v>1.5578947228471072</v>
      </c>
    </row>
    <row r="101" spans="1:22" x14ac:dyDescent="0.15">
      <c r="A101" s="18">
        <v>50</v>
      </c>
      <c r="B101" s="18">
        <v>99</v>
      </c>
      <c r="D101">
        <v>605.79486083984398</v>
      </c>
      <c r="E101">
        <v>505.47183227539102</v>
      </c>
      <c r="F101">
        <v>474.63513183593801</v>
      </c>
      <c r="G101">
        <v>470.43640136718801</v>
      </c>
      <c r="I101" s="19">
        <f t="shared" si="7"/>
        <v>131.15972900390597</v>
      </c>
      <c r="J101" s="19">
        <f t="shared" si="7"/>
        <v>35.035430908203011</v>
      </c>
      <c r="K101" s="19">
        <f t="shared" si="8"/>
        <v>106.63492736816386</v>
      </c>
      <c r="L101" s="20">
        <f t="shared" si="9"/>
        <v>3.0436311072514002</v>
      </c>
      <c r="M101" s="20">
        <f t="shared" si="12"/>
        <v>4.8466670498865163</v>
      </c>
      <c r="P101" s="18">
        <f t="shared" si="10"/>
        <v>13.299150676545082</v>
      </c>
      <c r="U101" s="18">
        <v>73.5</v>
      </c>
      <c r="V101" s="20">
        <f t="shared" si="11"/>
        <v>1.561066804764355</v>
      </c>
    </row>
    <row r="102" spans="1:22" x14ac:dyDescent="0.15">
      <c r="A102" s="18">
        <v>50.5</v>
      </c>
      <c r="B102" s="18">
        <v>100</v>
      </c>
      <c r="D102">
        <v>606.20147705078102</v>
      </c>
      <c r="E102">
        <v>505.51824951171898</v>
      </c>
      <c r="F102">
        <v>474.74478149414102</v>
      </c>
      <c r="G102">
        <v>470.45654296875</v>
      </c>
      <c r="I102" s="19">
        <f t="shared" si="7"/>
        <v>131.45669555664</v>
      </c>
      <c r="J102" s="19">
        <f t="shared" si="7"/>
        <v>35.061706542968977</v>
      </c>
      <c r="K102" s="19">
        <f t="shared" si="8"/>
        <v>106.91350097656172</v>
      </c>
      <c r="L102" s="20">
        <f t="shared" si="9"/>
        <v>3.0492954142302406</v>
      </c>
      <c r="M102" s="20">
        <f t="shared" si="12"/>
        <v>4.8703617162917077</v>
      </c>
      <c r="P102" s="18">
        <f t="shared" si="10"/>
        <v>13.85305412228211</v>
      </c>
      <c r="U102" s="18">
        <v>74</v>
      </c>
      <c r="V102" s="20">
        <f t="shared" si="11"/>
        <v>1.5825300864643168</v>
      </c>
    </row>
    <row r="103" spans="1:22" x14ac:dyDescent="0.15">
      <c r="A103" s="18">
        <v>51</v>
      </c>
      <c r="B103" s="18">
        <v>101</v>
      </c>
      <c r="D103">
        <v>604.83184814453102</v>
      </c>
      <c r="E103">
        <v>505.25576782226602</v>
      </c>
      <c r="F103">
        <v>474.99029541015602</v>
      </c>
      <c r="G103">
        <v>470.84674072265602</v>
      </c>
      <c r="I103" s="19">
        <f t="shared" si="7"/>
        <v>129.841552734375</v>
      </c>
      <c r="J103" s="19">
        <f t="shared" si="7"/>
        <v>34.40902709961</v>
      </c>
      <c r="K103" s="19">
        <f t="shared" si="8"/>
        <v>105.755233764648</v>
      </c>
      <c r="L103" s="20">
        <f t="shared" si="9"/>
        <v>3.0734735236337634</v>
      </c>
      <c r="M103" s="20">
        <f t="shared" si="12"/>
        <v>4.9125701851215817</v>
      </c>
      <c r="P103" s="18">
        <f t="shared" si="10"/>
        <v>14.83974943693017</v>
      </c>
      <c r="U103" s="18">
        <v>74.5</v>
      </c>
      <c r="V103" s="20">
        <f t="shared" si="11"/>
        <v>1.5924975889152631</v>
      </c>
    </row>
    <row r="104" spans="1:22" x14ac:dyDescent="0.15">
      <c r="A104" s="18">
        <v>51.5</v>
      </c>
      <c r="B104" s="18">
        <v>102</v>
      </c>
      <c r="D104">
        <v>605.19079589843795</v>
      </c>
      <c r="E104">
        <v>505.412841796875</v>
      </c>
      <c r="F104">
        <v>475.12542724609398</v>
      </c>
      <c r="G104">
        <v>470.89715576171898</v>
      </c>
      <c r="I104" s="19">
        <f t="shared" si="7"/>
        <v>130.06536865234398</v>
      </c>
      <c r="J104" s="19">
        <f t="shared" si="7"/>
        <v>34.515686035156023</v>
      </c>
      <c r="K104" s="19">
        <f t="shared" si="8"/>
        <v>105.90438842773476</v>
      </c>
      <c r="L104" s="20">
        <f t="shared" si="9"/>
        <v>3.0682973625344032</v>
      </c>
      <c r="M104" s="20">
        <f t="shared" si="12"/>
        <v>4.9254243834485729</v>
      </c>
      <c r="P104" s="18">
        <f t="shared" si="10"/>
        <v>15.140238358097152</v>
      </c>
      <c r="U104" s="18">
        <v>75</v>
      </c>
      <c r="V104" s="20">
        <f t="shared" si="11"/>
        <v>1.5999032780973923</v>
      </c>
    </row>
    <row r="105" spans="1:22" x14ac:dyDescent="0.15">
      <c r="A105" s="18">
        <v>52</v>
      </c>
      <c r="B105" s="18">
        <v>103</v>
      </c>
      <c r="D105">
        <v>604.11895751953102</v>
      </c>
      <c r="E105">
        <v>505.13461303710898</v>
      </c>
      <c r="F105">
        <v>475.07214355468801</v>
      </c>
      <c r="G105">
        <v>470.58370971679699</v>
      </c>
      <c r="I105" s="19">
        <f t="shared" si="7"/>
        <v>129.04681396484301</v>
      </c>
      <c r="J105" s="19">
        <f t="shared" si="7"/>
        <v>34.550903320311988</v>
      </c>
      <c r="K105" s="19">
        <f t="shared" si="8"/>
        <v>104.86118164062462</v>
      </c>
      <c r="L105" s="20">
        <f t="shared" si="9"/>
        <v>3.0349765581665187</v>
      </c>
      <c r="M105" s="20">
        <f t="shared" si="12"/>
        <v>4.9101339385070393</v>
      </c>
      <c r="P105" s="18">
        <f t="shared" si="10"/>
        <v>14.782797995986288</v>
      </c>
      <c r="V105" s="20"/>
    </row>
    <row r="106" spans="1:22" x14ac:dyDescent="0.15">
      <c r="A106" s="18">
        <v>52.5</v>
      </c>
      <c r="B106" s="18">
        <v>104</v>
      </c>
      <c r="D106">
        <v>601.1259765625</v>
      </c>
      <c r="E106">
        <v>505.28088378906301</v>
      </c>
      <c r="F106">
        <v>474.35052490234398</v>
      </c>
      <c r="G106">
        <v>470.11355590820301</v>
      </c>
      <c r="I106" s="19">
        <f t="shared" si="7"/>
        <v>126.77545166015602</v>
      </c>
      <c r="J106" s="19">
        <f t="shared" si="7"/>
        <v>35.16732788086</v>
      </c>
      <c r="K106" s="19">
        <f t="shared" si="8"/>
        <v>102.15832214355402</v>
      </c>
      <c r="L106" s="20">
        <f t="shared" si="9"/>
        <v>2.9049213659236877</v>
      </c>
      <c r="M106" s="20">
        <f t="shared" si="12"/>
        <v>4.7981091056905596</v>
      </c>
      <c r="P106" s="18">
        <f t="shared" si="10"/>
        <v>12.164025490644438</v>
      </c>
    </row>
    <row r="107" spans="1:22" x14ac:dyDescent="0.15">
      <c r="A107" s="18">
        <v>53</v>
      </c>
      <c r="B107" s="18">
        <v>105</v>
      </c>
      <c r="D107">
        <v>602.578857421875</v>
      </c>
      <c r="E107">
        <v>506.65036010742199</v>
      </c>
      <c r="F107">
        <v>474.61166381835898</v>
      </c>
      <c r="G107">
        <v>470.27420043945301</v>
      </c>
      <c r="I107" s="19">
        <f t="shared" si="7"/>
        <v>127.96719360351602</v>
      </c>
      <c r="J107" s="19">
        <f t="shared" si="7"/>
        <v>36.376159667968977</v>
      </c>
      <c r="K107" s="19">
        <f t="shared" si="8"/>
        <v>102.50388183593773</v>
      </c>
      <c r="L107" s="20">
        <f t="shared" si="9"/>
        <v>2.8178862961775901</v>
      </c>
      <c r="M107" s="20">
        <f t="shared" si="12"/>
        <v>4.729104395370813</v>
      </c>
      <c r="P107" s="18">
        <f t="shared" si="10"/>
        <v>10.550922095788506</v>
      </c>
    </row>
    <row r="108" spans="1:22" x14ac:dyDescent="0.15">
      <c r="A108" s="18">
        <v>53.5</v>
      </c>
      <c r="B108" s="18">
        <v>106</v>
      </c>
      <c r="D108">
        <v>600.343505859375</v>
      </c>
      <c r="E108">
        <v>506.75283813476602</v>
      </c>
      <c r="F108">
        <v>474.09313964843801</v>
      </c>
      <c r="G108">
        <v>469.802734375</v>
      </c>
      <c r="I108" s="19">
        <f t="shared" si="7"/>
        <v>126.25036621093699</v>
      </c>
      <c r="J108" s="19">
        <f t="shared" si="7"/>
        <v>36.950103759766023</v>
      </c>
      <c r="K108" s="19">
        <f t="shared" si="8"/>
        <v>100.38529357910078</v>
      </c>
      <c r="L108" s="20">
        <f t="shared" si="9"/>
        <v>2.7167797479477618</v>
      </c>
      <c r="M108" s="20">
        <f t="shared" si="12"/>
        <v>4.6460282065673359</v>
      </c>
      <c r="P108" s="18">
        <f t="shared" si="10"/>
        <v>8.6088737693827042</v>
      </c>
    </row>
    <row r="109" spans="1:22" x14ac:dyDescent="0.15">
      <c r="A109" s="18">
        <v>54</v>
      </c>
      <c r="B109" s="18">
        <v>107</v>
      </c>
      <c r="D109">
        <v>599.71722412109398</v>
      </c>
      <c r="E109">
        <v>507.68832397460898</v>
      </c>
      <c r="F109">
        <v>473.89166259765602</v>
      </c>
      <c r="G109">
        <v>469.63122558593801</v>
      </c>
      <c r="I109" s="19">
        <f t="shared" si="7"/>
        <v>125.82556152343795</v>
      </c>
      <c r="J109" s="19">
        <f t="shared" si="7"/>
        <v>38.057098388670966</v>
      </c>
      <c r="K109" s="19">
        <f t="shared" si="8"/>
        <v>99.185592651368282</v>
      </c>
      <c r="L109" s="20">
        <f t="shared" si="9"/>
        <v>2.6062310804255735</v>
      </c>
      <c r="M109" s="20">
        <f t="shared" si="12"/>
        <v>4.553509898471499</v>
      </c>
      <c r="P109" s="18">
        <f t="shared" si="10"/>
        <v>6.4460997183913777</v>
      </c>
    </row>
    <row r="110" spans="1:22" x14ac:dyDescent="0.15">
      <c r="A110" s="18">
        <v>54.5</v>
      </c>
      <c r="B110" s="18">
        <v>108</v>
      </c>
      <c r="D110">
        <v>597.78424072265602</v>
      </c>
      <c r="E110">
        <v>508.43896484375</v>
      </c>
      <c r="F110">
        <v>474.37805175781301</v>
      </c>
      <c r="G110">
        <v>470.23492431640602</v>
      </c>
      <c r="I110" s="19">
        <f t="shared" si="7"/>
        <v>123.40618896484301</v>
      </c>
      <c r="J110" s="19">
        <f t="shared" si="7"/>
        <v>38.204040527343977</v>
      </c>
      <c r="K110" s="19">
        <f t="shared" si="8"/>
        <v>96.66336059570223</v>
      </c>
      <c r="L110" s="20">
        <f t="shared" si="9"/>
        <v>2.5301868404865937</v>
      </c>
      <c r="M110" s="20">
        <f t="shared" si="12"/>
        <v>4.4954960179588701</v>
      </c>
      <c r="P110" s="18">
        <f t="shared" si="10"/>
        <v>5.0899258112761094</v>
      </c>
    </row>
    <row r="111" spans="1:22" x14ac:dyDescent="0.15">
      <c r="A111" s="18">
        <v>55</v>
      </c>
      <c r="B111" s="18">
        <v>109</v>
      </c>
      <c r="D111">
        <v>588.25897216796898</v>
      </c>
      <c r="E111">
        <v>507.64511108398398</v>
      </c>
      <c r="F111">
        <v>474.44033813476602</v>
      </c>
      <c r="G111">
        <v>470.04171752929699</v>
      </c>
      <c r="I111" s="19">
        <f t="shared" si="7"/>
        <v>113.81863403320295</v>
      </c>
      <c r="J111" s="19">
        <f t="shared" si="7"/>
        <v>37.603393554686988</v>
      </c>
      <c r="K111" s="19">
        <f t="shared" si="8"/>
        <v>87.496258544922057</v>
      </c>
      <c r="L111" s="20">
        <f t="shared" si="9"/>
        <v>2.3268181478800676</v>
      </c>
      <c r="M111" s="20">
        <f t="shared" si="12"/>
        <v>4.3101576847786953</v>
      </c>
      <c r="P111" s="18">
        <f t="shared" si="10"/>
        <v>0.75732455746974026</v>
      </c>
    </row>
    <row r="112" spans="1:22" x14ac:dyDescent="0.15">
      <c r="A112" s="18">
        <v>55.5</v>
      </c>
      <c r="B112" s="18">
        <v>110</v>
      </c>
      <c r="D112">
        <v>588.62683105468795</v>
      </c>
      <c r="E112">
        <v>508.20074462890602</v>
      </c>
      <c r="F112">
        <v>475.28622436523398</v>
      </c>
      <c r="G112">
        <v>470.66946411132801</v>
      </c>
      <c r="I112" s="19">
        <f t="shared" si="7"/>
        <v>113.34060668945398</v>
      </c>
      <c r="J112" s="19">
        <f t="shared" si="7"/>
        <v>37.531280517578011</v>
      </c>
      <c r="K112" s="19">
        <f t="shared" si="8"/>
        <v>87.068710327149375</v>
      </c>
      <c r="L112" s="20">
        <f t="shared" si="9"/>
        <v>2.3198971398370007</v>
      </c>
      <c r="M112" s="20">
        <f t="shared" si="12"/>
        <v>4.3212670361619798</v>
      </c>
      <c r="P112" s="18">
        <f t="shared" si="10"/>
        <v>1.0170246902285827</v>
      </c>
    </row>
    <row r="113" spans="1:16" x14ac:dyDescent="0.15">
      <c r="A113" s="18">
        <v>56</v>
      </c>
      <c r="B113" s="18">
        <v>111</v>
      </c>
      <c r="D113">
        <v>587.53253173828102</v>
      </c>
      <c r="E113">
        <v>509.03021240234398</v>
      </c>
      <c r="F113">
        <v>475.29302978515602</v>
      </c>
      <c r="G113">
        <v>471.03939819335898</v>
      </c>
      <c r="I113" s="19">
        <f t="shared" si="7"/>
        <v>112.239501953125</v>
      </c>
      <c r="J113" s="19">
        <f t="shared" si="7"/>
        <v>37.990814208985</v>
      </c>
      <c r="K113" s="19">
        <f t="shared" si="8"/>
        <v>85.645932006835494</v>
      </c>
      <c r="L113" s="20">
        <f t="shared" si="9"/>
        <v>2.2543852715475583</v>
      </c>
      <c r="M113" s="20">
        <f t="shared" si="12"/>
        <v>4.2737855272988883</v>
      </c>
      <c r="P113" s="18">
        <f t="shared" si="10"/>
        <v>-9.2936974490078469E-2</v>
      </c>
    </row>
    <row r="114" spans="1:16" x14ac:dyDescent="0.15">
      <c r="A114" s="18">
        <v>56.5</v>
      </c>
      <c r="B114" s="18">
        <v>112</v>
      </c>
      <c r="D114">
        <v>585.33312988281295</v>
      </c>
      <c r="E114">
        <v>509.02862548828102</v>
      </c>
      <c r="F114">
        <v>474.93685913085898</v>
      </c>
      <c r="G114">
        <v>470.80938720703102</v>
      </c>
      <c r="I114" s="19">
        <f t="shared" si="7"/>
        <v>110.39627075195398</v>
      </c>
      <c r="J114" s="19">
        <f t="shared" si="7"/>
        <v>38.21923828125</v>
      </c>
      <c r="K114" s="19">
        <f t="shared" si="8"/>
        <v>83.642803955078975</v>
      </c>
      <c r="L114" s="20">
        <f t="shared" si="9"/>
        <v>2.1885000255516172</v>
      </c>
      <c r="M114" s="20">
        <f t="shared" si="12"/>
        <v>4.2259306407292989</v>
      </c>
      <c r="P114" s="18">
        <f t="shared" si="10"/>
        <v>-1.2116269831598161</v>
      </c>
    </row>
    <row r="115" spans="1:16" x14ac:dyDescent="0.15">
      <c r="A115" s="18">
        <v>57</v>
      </c>
      <c r="B115" s="18">
        <v>113</v>
      </c>
      <c r="D115">
        <v>584.51330566406295</v>
      </c>
      <c r="E115">
        <v>509.69284057617199</v>
      </c>
      <c r="F115">
        <v>475.04592895507801</v>
      </c>
      <c r="G115">
        <v>470.96929931640602</v>
      </c>
      <c r="I115" s="19">
        <f t="shared" si="7"/>
        <v>109.46737670898494</v>
      </c>
      <c r="J115" s="19">
        <f t="shared" si="7"/>
        <v>38.723541259765966</v>
      </c>
      <c r="K115" s="19">
        <f t="shared" si="8"/>
        <v>82.360897827148762</v>
      </c>
      <c r="L115" s="20">
        <f t="shared" si="9"/>
        <v>2.1268947815142702</v>
      </c>
      <c r="M115" s="20">
        <f t="shared" si="12"/>
        <v>4.1823557561183033</v>
      </c>
      <c r="P115" s="18">
        <f t="shared" si="10"/>
        <v>-2.2302646090660256</v>
      </c>
    </row>
    <row r="116" spans="1:16" x14ac:dyDescent="0.15">
      <c r="A116" s="18">
        <v>57.5</v>
      </c>
      <c r="B116" s="18">
        <v>114</v>
      </c>
      <c r="D116">
        <v>583.31622314453102</v>
      </c>
      <c r="E116">
        <v>509.669921875</v>
      </c>
      <c r="F116">
        <v>474.92526245117199</v>
      </c>
      <c r="G116">
        <v>470.94033813476602</v>
      </c>
      <c r="I116" s="19">
        <f t="shared" si="7"/>
        <v>108.39096069335903</v>
      </c>
      <c r="J116" s="19">
        <f t="shared" si="7"/>
        <v>38.729583740233977</v>
      </c>
      <c r="K116" s="19">
        <f t="shared" si="8"/>
        <v>81.28025207519525</v>
      </c>
      <c r="L116" s="20">
        <f t="shared" si="9"/>
        <v>2.0986606161418098</v>
      </c>
      <c r="M116" s="20">
        <f t="shared" si="12"/>
        <v>4.1721519501721929</v>
      </c>
      <c r="P116" s="18">
        <f t="shared" si="10"/>
        <v>-2.4687960649021896</v>
      </c>
    </row>
    <row r="117" spans="1:16" x14ac:dyDescent="0.15">
      <c r="A117" s="18">
        <v>58</v>
      </c>
      <c r="B117" s="18">
        <v>115</v>
      </c>
      <c r="D117">
        <v>582.13037109375</v>
      </c>
      <c r="E117">
        <v>510.17678833007801</v>
      </c>
      <c r="F117">
        <v>474.74984741210898</v>
      </c>
      <c r="G117">
        <v>470.64123535156301</v>
      </c>
      <c r="I117" s="19">
        <f t="shared" si="7"/>
        <v>107.38052368164102</v>
      </c>
      <c r="J117" s="19">
        <f t="shared" si="7"/>
        <v>39.535552978515</v>
      </c>
      <c r="K117" s="19">
        <f t="shared" si="8"/>
        <v>79.70563659668052</v>
      </c>
      <c r="L117" s="20">
        <f t="shared" si="9"/>
        <v>2.0160496209575047</v>
      </c>
      <c r="M117" s="20">
        <f t="shared" si="12"/>
        <v>4.1075713144142396</v>
      </c>
      <c r="P117" s="18">
        <f t="shared" si="10"/>
        <v>-3.978479132918745</v>
      </c>
    </row>
    <row r="118" spans="1:16" x14ac:dyDescent="0.15">
      <c r="A118" s="18">
        <v>58.5</v>
      </c>
      <c r="B118" s="18">
        <v>116</v>
      </c>
      <c r="D118">
        <v>581.62060546875</v>
      </c>
      <c r="E118">
        <v>510.09796142578102</v>
      </c>
      <c r="F118">
        <v>474.77188110351602</v>
      </c>
      <c r="G118">
        <v>470.52911376953102</v>
      </c>
      <c r="I118" s="19">
        <f t="shared" si="7"/>
        <v>106.84872436523398</v>
      </c>
      <c r="J118" s="19">
        <f t="shared" si="7"/>
        <v>39.56884765625</v>
      </c>
      <c r="K118" s="19">
        <f t="shared" si="8"/>
        <v>79.15053100585898</v>
      </c>
      <c r="L118" s="20">
        <f t="shared" si="9"/>
        <v>2.0003243888593998</v>
      </c>
      <c r="M118" s="20">
        <f t="shared" si="12"/>
        <v>4.109876441742486</v>
      </c>
      <c r="P118" s="18">
        <f t="shared" si="10"/>
        <v>-3.9245928300629034</v>
      </c>
    </row>
    <row r="119" spans="1:16" x14ac:dyDescent="0.15">
      <c r="A119" s="18">
        <v>59</v>
      </c>
      <c r="B119" s="18">
        <v>117</v>
      </c>
      <c r="D119">
        <v>581.17987060546898</v>
      </c>
      <c r="E119">
        <v>510.71356201171898</v>
      </c>
      <c r="F119">
        <v>473.96102905273398</v>
      </c>
      <c r="G119">
        <v>469.81503295898398</v>
      </c>
      <c r="I119" s="19">
        <f t="shared" si="7"/>
        <v>107.218841552735</v>
      </c>
      <c r="J119" s="19">
        <f t="shared" si="7"/>
        <v>40.898529052735</v>
      </c>
      <c r="K119" s="19">
        <f t="shared" si="8"/>
        <v>78.589871215820494</v>
      </c>
      <c r="L119" s="20">
        <f t="shared" si="9"/>
        <v>1.9215818523567407</v>
      </c>
      <c r="M119" s="20">
        <f t="shared" si="12"/>
        <v>4.0491642646661781</v>
      </c>
      <c r="P119" s="18">
        <f t="shared" si="10"/>
        <v>-5.3438440449015134</v>
      </c>
    </row>
    <row r="120" spans="1:16" x14ac:dyDescent="0.15">
      <c r="A120" s="18">
        <v>59.5</v>
      </c>
      <c r="B120" s="18">
        <v>118</v>
      </c>
      <c r="D120">
        <v>581.50701904296898</v>
      </c>
      <c r="E120">
        <v>511.47677612304699</v>
      </c>
      <c r="F120">
        <v>473.91641235351602</v>
      </c>
      <c r="G120">
        <v>469.88122558593801</v>
      </c>
      <c r="I120" s="19">
        <f t="shared" si="7"/>
        <v>107.59060668945295</v>
      </c>
      <c r="J120" s="19">
        <f t="shared" si="7"/>
        <v>41.595550537108977</v>
      </c>
      <c r="K120" s="19">
        <f t="shared" si="8"/>
        <v>78.473721313476673</v>
      </c>
      <c r="L120" s="20">
        <f t="shared" si="9"/>
        <v>1.8865893178518522</v>
      </c>
      <c r="M120" s="20">
        <f t="shared" si="12"/>
        <v>4.0322020895876403</v>
      </c>
      <c r="P120" s="18">
        <f t="shared" si="10"/>
        <v>-5.7403639647235671</v>
      </c>
    </row>
    <row r="121" spans="1:16" x14ac:dyDescent="0.15">
      <c r="A121" s="18">
        <v>60</v>
      </c>
      <c r="B121" s="18">
        <v>119</v>
      </c>
      <c r="D121">
        <v>580.80145263671898</v>
      </c>
      <c r="E121">
        <v>512.16143798828102</v>
      </c>
      <c r="F121">
        <v>474.26608276367199</v>
      </c>
      <c r="G121">
        <v>470.00143432617199</v>
      </c>
      <c r="I121" s="19">
        <f t="shared" si="7"/>
        <v>106.53536987304699</v>
      </c>
      <c r="J121" s="19">
        <f t="shared" si="7"/>
        <v>42.160003662109034</v>
      </c>
      <c r="K121" s="19">
        <f t="shared" si="8"/>
        <v>77.023367309570659</v>
      </c>
      <c r="L121" s="20">
        <f t="shared" si="9"/>
        <v>1.8269298059571752</v>
      </c>
      <c r="M121" s="20">
        <f t="shared" si="12"/>
        <v>3.9905729371193148</v>
      </c>
      <c r="P121" s="18">
        <f t="shared" si="10"/>
        <v>-6.7135167663289739</v>
      </c>
    </row>
    <row r="122" spans="1:16" x14ac:dyDescent="0.15">
      <c r="A122" s="18">
        <v>60.5</v>
      </c>
      <c r="B122" s="18">
        <v>120</v>
      </c>
      <c r="D122">
        <v>580.58245849609398</v>
      </c>
      <c r="E122">
        <v>512.98236083984398</v>
      </c>
      <c r="F122">
        <v>473.98986816406301</v>
      </c>
      <c r="G122">
        <v>469.64816284179699</v>
      </c>
      <c r="I122" s="19">
        <f t="shared" si="7"/>
        <v>106.59259033203097</v>
      </c>
      <c r="J122" s="19">
        <f t="shared" si="7"/>
        <v>43.334197998046989</v>
      </c>
      <c r="K122" s="19">
        <f t="shared" si="8"/>
        <v>76.258651733398068</v>
      </c>
      <c r="L122" s="20">
        <f t="shared" si="9"/>
        <v>1.7597799257029041</v>
      </c>
      <c r="M122" s="20">
        <f t="shared" si="12"/>
        <v>3.9414534162913948</v>
      </c>
      <c r="P122" s="18">
        <f t="shared" si="10"/>
        <v>-7.861769768682934</v>
      </c>
    </row>
    <row r="123" spans="1:16" x14ac:dyDescent="0.15">
      <c r="A123" s="18">
        <v>61</v>
      </c>
      <c r="B123" s="18">
        <v>121</v>
      </c>
      <c r="D123">
        <v>580.66467285156295</v>
      </c>
      <c r="E123">
        <v>512.99548339843795</v>
      </c>
      <c r="F123">
        <v>474.57284545898398</v>
      </c>
      <c r="G123">
        <v>470.39398193359398</v>
      </c>
      <c r="I123" s="19">
        <f t="shared" si="7"/>
        <v>106.09182739257898</v>
      </c>
      <c r="J123" s="19">
        <f t="shared" si="7"/>
        <v>42.601501464843977</v>
      </c>
      <c r="K123" s="19">
        <f t="shared" si="8"/>
        <v>76.270776367188191</v>
      </c>
      <c r="L123" s="20">
        <f t="shared" si="9"/>
        <v>1.7903307100602803</v>
      </c>
      <c r="M123" s="20">
        <f t="shared" si="12"/>
        <v>3.9900345600751219</v>
      </c>
      <c r="P123" s="18">
        <f t="shared" si="10"/>
        <v>-6.7261022526483263</v>
      </c>
    </row>
    <row r="124" spans="1:16" x14ac:dyDescent="0.15">
      <c r="A124" s="18">
        <v>61.5</v>
      </c>
      <c r="B124" s="18">
        <v>122</v>
      </c>
      <c r="D124">
        <v>580.48815917968795</v>
      </c>
      <c r="E124">
        <v>513.89898681640602</v>
      </c>
      <c r="F124">
        <v>474.83544921875</v>
      </c>
      <c r="G124">
        <v>470.43902587890602</v>
      </c>
      <c r="I124" s="19">
        <f t="shared" si="7"/>
        <v>105.65270996093795</v>
      </c>
      <c r="J124" s="19">
        <f t="shared" si="7"/>
        <v>43.4599609375</v>
      </c>
      <c r="K124" s="19">
        <f t="shared" si="8"/>
        <v>75.230737304687949</v>
      </c>
      <c r="L124" s="20">
        <f t="shared" si="9"/>
        <v>1.7310355481653026</v>
      </c>
      <c r="M124" s="20">
        <f t="shared" si="12"/>
        <v>3.9487697576064953</v>
      </c>
      <c r="P124" s="18">
        <f t="shared" si="10"/>
        <v>-7.6907377484248043</v>
      </c>
    </row>
    <row r="125" spans="1:16" x14ac:dyDescent="0.15">
      <c r="A125" s="18">
        <v>62</v>
      </c>
      <c r="B125" s="18">
        <v>123</v>
      </c>
      <c r="D125">
        <v>579.51123046875</v>
      </c>
      <c r="E125">
        <v>514.07604980468795</v>
      </c>
      <c r="F125">
        <v>474.93148803710898</v>
      </c>
      <c r="G125">
        <v>470.83212280273398</v>
      </c>
      <c r="I125" s="19">
        <f t="shared" si="7"/>
        <v>104.57974243164102</v>
      </c>
      <c r="J125" s="19">
        <f t="shared" si="7"/>
        <v>43.243927001953978</v>
      </c>
      <c r="K125" s="19">
        <f t="shared" si="8"/>
        <v>74.308993530273241</v>
      </c>
      <c r="L125" s="20">
        <f t="shared" si="9"/>
        <v>1.7183683046850853</v>
      </c>
      <c r="M125" s="20">
        <f t="shared" si="12"/>
        <v>3.9541328735526298</v>
      </c>
      <c r="P125" s="18">
        <f t="shared" si="10"/>
        <v>-7.565365719477386</v>
      </c>
    </row>
    <row r="126" spans="1:16" x14ac:dyDescent="0.15">
      <c r="A126" s="18">
        <v>62.5</v>
      </c>
      <c r="B126" s="18">
        <v>124</v>
      </c>
      <c r="D126">
        <v>582.14935302734398</v>
      </c>
      <c r="E126">
        <v>515.15679931640602</v>
      </c>
      <c r="F126">
        <v>475.27304077148398</v>
      </c>
      <c r="G126">
        <v>471.068359375</v>
      </c>
      <c r="I126" s="19">
        <f t="shared" si="7"/>
        <v>106.87631225586</v>
      </c>
      <c r="J126" s="19">
        <f t="shared" si="7"/>
        <v>44.088439941406023</v>
      </c>
      <c r="K126" s="19">
        <f t="shared" si="8"/>
        <v>76.014404296875782</v>
      </c>
      <c r="L126" s="20">
        <f t="shared" si="9"/>
        <v>1.7241345894275162</v>
      </c>
      <c r="M126" s="20">
        <f t="shared" si="12"/>
        <v>3.9779295177214111</v>
      </c>
      <c r="P126" s="18">
        <f t="shared" si="10"/>
        <v>-7.0090783687013474</v>
      </c>
    </row>
    <row r="127" spans="1:16" x14ac:dyDescent="0.15">
      <c r="A127" s="18">
        <v>63</v>
      </c>
      <c r="B127" s="18">
        <v>125</v>
      </c>
      <c r="D127">
        <v>581.79754638671898</v>
      </c>
      <c r="E127">
        <v>515.00598144531295</v>
      </c>
      <c r="F127">
        <v>475.04605102539102</v>
      </c>
      <c r="G127">
        <v>470.76275634765602</v>
      </c>
      <c r="I127" s="19">
        <f t="shared" si="7"/>
        <v>106.75149536132795</v>
      </c>
      <c r="J127" s="19">
        <f t="shared" si="7"/>
        <v>44.243225097656932</v>
      </c>
      <c r="K127" s="19">
        <f t="shared" si="8"/>
        <v>75.781237792968099</v>
      </c>
      <c r="L127" s="20">
        <f t="shared" si="9"/>
        <v>1.7128325890731999</v>
      </c>
      <c r="M127" s="20">
        <f t="shared" si="12"/>
        <v>3.9846578767934462</v>
      </c>
      <c r="P127" s="18">
        <f t="shared" si="10"/>
        <v>-6.8517914413217893</v>
      </c>
    </row>
    <row r="128" spans="1:16" x14ac:dyDescent="0.15">
      <c r="A128" s="18">
        <v>63.5</v>
      </c>
      <c r="B128" s="18">
        <v>126</v>
      </c>
      <c r="D128">
        <v>580.694580078125</v>
      </c>
      <c r="E128">
        <v>514.63122558593795</v>
      </c>
      <c r="F128">
        <v>474.49072265625</v>
      </c>
      <c r="G128">
        <v>470.30331420898398</v>
      </c>
      <c r="I128" s="19">
        <f t="shared" si="7"/>
        <v>106.203857421875</v>
      </c>
      <c r="J128" s="19">
        <f t="shared" si="7"/>
        <v>44.327911376953978</v>
      </c>
      <c r="K128" s="19">
        <f t="shared" si="8"/>
        <v>75.174319458007218</v>
      </c>
      <c r="L128" s="20">
        <f t="shared" si="9"/>
        <v>1.6958687455121164</v>
      </c>
      <c r="M128" s="20">
        <f t="shared" si="12"/>
        <v>3.9857243926587138</v>
      </c>
      <c r="P128" s="18">
        <f t="shared" si="10"/>
        <v>-6.8268598046993159</v>
      </c>
    </row>
    <row r="129" spans="1:16" x14ac:dyDescent="0.15">
      <c r="A129" s="18">
        <v>64</v>
      </c>
      <c r="B129" s="18">
        <v>127</v>
      </c>
      <c r="D129">
        <v>581.17736816406295</v>
      </c>
      <c r="E129">
        <v>515.075927734375</v>
      </c>
      <c r="F129">
        <v>474.30459594726602</v>
      </c>
      <c r="G129">
        <v>470.14019775390602</v>
      </c>
      <c r="I129" s="19">
        <f t="shared" si="7"/>
        <v>106.87277221679693</v>
      </c>
      <c r="J129" s="19">
        <f t="shared" si="7"/>
        <v>44.935729980468977</v>
      </c>
      <c r="K129" s="19">
        <f t="shared" si="8"/>
        <v>75.417761230468642</v>
      </c>
      <c r="L129" s="20">
        <f t="shared" si="9"/>
        <v>1.6783473032094611</v>
      </c>
      <c r="M129" s="20">
        <f t="shared" si="12"/>
        <v>3.9862333097824099</v>
      </c>
      <c r="P129" s="18">
        <f t="shared" si="10"/>
        <v>-6.8149629945231629</v>
      </c>
    </row>
    <row r="130" spans="1:16" x14ac:dyDescent="0.15">
      <c r="A130" s="18">
        <v>64.5</v>
      </c>
      <c r="B130" s="18">
        <v>128</v>
      </c>
      <c r="D130">
        <v>581.65417480468795</v>
      </c>
      <c r="E130">
        <v>515.62512207031295</v>
      </c>
      <c r="F130">
        <v>474.21667480468801</v>
      </c>
      <c r="G130">
        <v>469.99160766601602</v>
      </c>
      <c r="I130" s="19">
        <f t="shared" ref="I130:J152" si="13">D130-F130</f>
        <v>107.43749999999994</v>
      </c>
      <c r="J130" s="19">
        <f t="shared" si="13"/>
        <v>45.633514404296932</v>
      </c>
      <c r="K130" s="19">
        <f t="shared" ref="K130:K152" si="14">I130-0.7*J130</f>
        <v>75.494039916992094</v>
      </c>
      <c r="L130" s="20">
        <f t="shared" ref="L130:L152" si="15">K130/J130</f>
        <v>1.6543551576620064</v>
      </c>
      <c r="M130" s="20">
        <f t="shared" si="12"/>
        <v>3.9802715236613064</v>
      </c>
      <c r="P130" s="18">
        <f t="shared" si="10"/>
        <v>-6.9543299650791566</v>
      </c>
    </row>
    <row r="131" spans="1:16" x14ac:dyDescent="0.15">
      <c r="A131" s="18">
        <v>65</v>
      </c>
      <c r="B131" s="18">
        <v>129</v>
      </c>
      <c r="D131">
        <v>583.66552734375</v>
      </c>
      <c r="E131">
        <v>516.15447998046898</v>
      </c>
      <c r="F131">
        <v>474.04315185546898</v>
      </c>
      <c r="G131">
        <v>469.73306274414102</v>
      </c>
      <c r="I131" s="19">
        <f t="shared" si="13"/>
        <v>109.62237548828102</v>
      </c>
      <c r="J131" s="19">
        <f t="shared" si="13"/>
        <v>46.421417236327954</v>
      </c>
      <c r="K131" s="19">
        <f t="shared" si="14"/>
        <v>77.127383422851466</v>
      </c>
      <c r="L131" s="20">
        <f t="shared" si="15"/>
        <v>1.6614611964602835</v>
      </c>
      <c r="M131" s="20">
        <f t="shared" si="12"/>
        <v>4.0054079218859346</v>
      </c>
      <c r="P131" s="18">
        <f t="shared" si="10"/>
        <v>-6.3667235665780515</v>
      </c>
    </row>
    <row r="132" spans="1:16" x14ac:dyDescent="0.15">
      <c r="A132" s="18">
        <v>65.5</v>
      </c>
      <c r="B132" s="18">
        <v>130</v>
      </c>
      <c r="D132">
        <v>582.62188720703102</v>
      </c>
      <c r="E132">
        <v>516.59429931640602</v>
      </c>
      <c r="F132">
        <v>474.16629028320301</v>
      </c>
      <c r="G132">
        <v>469.69857788085898</v>
      </c>
      <c r="I132" s="19">
        <f t="shared" si="13"/>
        <v>108.45559692382801</v>
      </c>
      <c r="J132" s="19">
        <f t="shared" si="13"/>
        <v>46.895721435547046</v>
      </c>
      <c r="K132" s="19">
        <f t="shared" si="14"/>
        <v>75.628591918945091</v>
      </c>
      <c r="L132" s="20">
        <f t="shared" si="15"/>
        <v>1.6126970564444387</v>
      </c>
      <c r="M132" s="20">
        <f t="shared" si="12"/>
        <v>3.974674141296441</v>
      </c>
      <c r="P132" s="18">
        <f t="shared" si="10"/>
        <v>-7.0851783731549638</v>
      </c>
    </row>
    <row r="133" spans="1:16" x14ac:dyDescent="0.15">
      <c r="A133" s="18">
        <v>66</v>
      </c>
      <c r="B133" s="18">
        <v>131</v>
      </c>
      <c r="D133">
        <v>582.08319091796898</v>
      </c>
      <c r="E133">
        <v>516.225830078125</v>
      </c>
      <c r="F133">
        <v>474.000732421875</v>
      </c>
      <c r="G133">
        <v>469.60415649414102</v>
      </c>
      <c r="I133" s="19">
        <f t="shared" si="13"/>
        <v>108.08245849609398</v>
      </c>
      <c r="J133" s="19">
        <f t="shared" si="13"/>
        <v>46.621673583983977</v>
      </c>
      <c r="K133" s="19">
        <f t="shared" si="14"/>
        <v>75.447286987305205</v>
      </c>
      <c r="L133" s="20">
        <f t="shared" si="15"/>
        <v>1.6182878302597816</v>
      </c>
      <c r="M133" s="20">
        <f t="shared" si="12"/>
        <v>3.998295274538135</v>
      </c>
      <c r="P133" s="18">
        <f t="shared" si="10"/>
        <v>-6.5329938911687089</v>
      </c>
    </row>
    <row r="134" spans="1:16" x14ac:dyDescent="0.15">
      <c r="A134" s="18">
        <v>66.5</v>
      </c>
      <c r="B134" s="18">
        <v>132</v>
      </c>
      <c r="D134">
        <v>581.5693359375</v>
      </c>
      <c r="E134">
        <v>516.51080322265602</v>
      </c>
      <c r="F134">
        <v>473.529541015625</v>
      </c>
      <c r="G134">
        <v>469.07141113281301</v>
      </c>
      <c r="I134" s="19">
        <f t="shared" si="13"/>
        <v>108.039794921875</v>
      </c>
      <c r="J134" s="19">
        <f t="shared" si="13"/>
        <v>47.439392089843011</v>
      </c>
      <c r="K134" s="19">
        <f t="shared" si="14"/>
        <v>74.832220458984892</v>
      </c>
      <c r="L134" s="20">
        <f t="shared" si="15"/>
        <v>1.5774278961514518</v>
      </c>
      <c r="M134" s="20">
        <f t="shared" si="12"/>
        <v>3.9754656998561564</v>
      </c>
      <c r="P134" s="18">
        <f t="shared" ref="P134:P152" si="16">(M134-$O$2)/$O$2*100</f>
        <v>-7.066674334894568</v>
      </c>
    </row>
    <row r="135" spans="1:16" x14ac:dyDescent="0.15">
      <c r="A135" s="18">
        <v>67</v>
      </c>
      <c r="B135" s="18">
        <v>133</v>
      </c>
      <c r="D135">
        <v>582.57574462890602</v>
      </c>
      <c r="E135">
        <v>516.84527587890602</v>
      </c>
      <c r="F135">
        <v>473.62283325195301</v>
      </c>
      <c r="G135">
        <v>469.38949584960898</v>
      </c>
      <c r="I135" s="19">
        <f t="shared" si="13"/>
        <v>108.95291137695301</v>
      </c>
      <c r="J135" s="19">
        <f t="shared" si="13"/>
        <v>47.455780029297046</v>
      </c>
      <c r="K135" s="19">
        <f t="shared" si="14"/>
        <v>75.733865356445079</v>
      </c>
      <c r="L135" s="20">
        <f t="shared" si="15"/>
        <v>1.5958828473515856</v>
      </c>
      <c r="M135" s="20">
        <f t="shared" si="12"/>
        <v>4.0119510104826412</v>
      </c>
      <c r="P135" s="18">
        <f t="shared" si="16"/>
        <v>-6.2137676541586906</v>
      </c>
    </row>
    <row r="136" spans="1:16" x14ac:dyDescent="0.15">
      <c r="A136" s="18">
        <v>67.5</v>
      </c>
      <c r="B136" s="18">
        <v>134</v>
      </c>
      <c r="D136">
        <v>581.79840087890602</v>
      </c>
      <c r="E136">
        <v>516.6005859375</v>
      </c>
      <c r="F136">
        <v>473.99478149414102</v>
      </c>
      <c r="G136">
        <v>469.50738525390602</v>
      </c>
      <c r="I136" s="19">
        <f t="shared" si="13"/>
        <v>107.803619384765</v>
      </c>
      <c r="J136" s="19">
        <f t="shared" si="13"/>
        <v>47.093200683593977</v>
      </c>
      <c r="K136" s="19">
        <f t="shared" si="14"/>
        <v>74.838378906249218</v>
      </c>
      <c r="L136" s="20">
        <f t="shared" si="15"/>
        <v>1.5891546512004424</v>
      </c>
      <c r="M136" s="20">
        <f t="shared" si="12"/>
        <v>4.0232531737578494</v>
      </c>
      <c r="P136" s="18">
        <f t="shared" si="16"/>
        <v>-5.9495602128988851</v>
      </c>
    </row>
    <row r="137" spans="1:16" x14ac:dyDescent="0.15">
      <c r="A137" s="18">
        <v>68</v>
      </c>
      <c r="B137" s="18">
        <v>135</v>
      </c>
      <c r="D137">
        <v>581.58874511718795</v>
      </c>
      <c r="E137">
        <v>516.32379150390602</v>
      </c>
      <c r="F137">
        <v>473.96640014648398</v>
      </c>
      <c r="G137">
        <v>469.81488037109398</v>
      </c>
      <c r="I137" s="19">
        <f t="shared" si="13"/>
        <v>107.62234497070398</v>
      </c>
      <c r="J137" s="19">
        <f t="shared" si="13"/>
        <v>46.508911132812045</v>
      </c>
      <c r="K137" s="19">
        <f t="shared" si="14"/>
        <v>75.066107177735546</v>
      </c>
      <c r="L137" s="20">
        <f t="shared" si="15"/>
        <v>1.614015580011642</v>
      </c>
      <c r="M137" s="20">
        <f t="shared" si="12"/>
        <v>4.0661444619953997</v>
      </c>
      <c r="P137" s="18">
        <f t="shared" si="16"/>
        <v>-4.9469028240751323</v>
      </c>
    </row>
    <row r="138" spans="1:16" x14ac:dyDescent="0.15">
      <c r="A138" s="18">
        <v>68.5</v>
      </c>
      <c r="B138" s="18">
        <v>136</v>
      </c>
      <c r="D138">
        <v>580.48498535156295</v>
      </c>
      <c r="E138">
        <v>515.78204345703102</v>
      </c>
      <c r="F138">
        <v>473.69351196289102</v>
      </c>
      <c r="G138">
        <v>469.28997802734398</v>
      </c>
      <c r="I138" s="19">
        <f t="shared" si="13"/>
        <v>106.79147338867193</v>
      </c>
      <c r="J138" s="19">
        <f t="shared" si="13"/>
        <v>46.492065429687045</v>
      </c>
      <c r="K138" s="19">
        <f t="shared" si="14"/>
        <v>74.247027587891012</v>
      </c>
      <c r="L138" s="20">
        <f t="shared" si="15"/>
        <v>1.5969827733332171</v>
      </c>
      <c r="M138" s="20">
        <f t="shared" si="12"/>
        <v>4.0671420147433262</v>
      </c>
      <c r="P138" s="18">
        <f t="shared" si="16"/>
        <v>-4.9235833185403406</v>
      </c>
    </row>
    <row r="139" spans="1:16" x14ac:dyDescent="0.15">
      <c r="A139" s="18">
        <v>69</v>
      </c>
      <c r="B139" s="18">
        <v>137</v>
      </c>
      <c r="D139">
        <v>580.07183837890602</v>
      </c>
      <c r="E139">
        <v>515.74334716796898</v>
      </c>
      <c r="F139">
        <v>474.26171875</v>
      </c>
      <c r="G139">
        <v>469.92425537109398</v>
      </c>
      <c r="I139" s="19">
        <f t="shared" si="13"/>
        <v>105.81011962890602</v>
      </c>
      <c r="J139" s="19">
        <f t="shared" si="13"/>
        <v>45.819091796875</v>
      </c>
      <c r="K139" s="19">
        <f t="shared" si="14"/>
        <v>73.736755371093523</v>
      </c>
      <c r="L139" s="20">
        <f t="shared" si="15"/>
        <v>1.6093019848141685</v>
      </c>
      <c r="M139" s="20">
        <f t="shared" si="12"/>
        <v>4.0974915856506291</v>
      </c>
      <c r="P139" s="18">
        <f t="shared" si="16"/>
        <v>-4.2141100719150089</v>
      </c>
    </row>
    <row r="140" spans="1:16" x14ac:dyDescent="0.15">
      <c r="A140" s="18">
        <v>69.5</v>
      </c>
      <c r="B140" s="18">
        <v>138</v>
      </c>
      <c r="D140">
        <v>578.60845947265602</v>
      </c>
      <c r="E140">
        <v>515.289794921875</v>
      </c>
      <c r="F140">
        <v>474.28244018554699</v>
      </c>
      <c r="G140">
        <v>470.02896118164102</v>
      </c>
      <c r="I140" s="19">
        <f t="shared" si="13"/>
        <v>104.32601928710903</v>
      </c>
      <c r="J140" s="19">
        <f t="shared" si="13"/>
        <v>45.260833740233977</v>
      </c>
      <c r="K140" s="19">
        <f t="shared" si="14"/>
        <v>72.643435668945244</v>
      </c>
      <c r="L140" s="20">
        <f t="shared" si="15"/>
        <v>1.6049955262836859</v>
      </c>
      <c r="M140" s="20">
        <f t="shared" si="12"/>
        <v>4.1112154865464978</v>
      </c>
      <c r="P140" s="18">
        <f t="shared" si="16"/>
        <v>-3.8932903623153137</v>
      </c>
    </row>
    <row r="141" spans="1:16" x14ac:dyDescent="0.15">
      <c r="A141" s="18">
        <v>70</v>
      </c>
      <c r="B141" s="18">
        <v>139</v>
      </c>
      <c r="D141">
        <v>578.863525390625</v>
      </c>
      <c r="E141">
        <v>515.16668701171898</v>
      </c>
      <c r="F141">
        <v>474.25405883789102</v>
      </c>
      <c r="G141">
        <v>469.99957275390602</v>
      </c>
      <c r="I141" s="19">
        <f t="shared" si="13"/>
        <v>104.60946655273398</v>
      </c>
      <c r="J141" s="19">
        <f t="shared" si="13"/>
        <v>45.167114257812955</v>
      </c>
      <c r="K141" s="19">
        <f t="shared" si="14"/>
        <v>72.992486572264909</v>
      </c>
      <c r="L141" s="20">
        <f t="shared" si="15"/>
        <v>1.616053798691351</v>
      </c>
      <c r="M141" s="20">
        <f t="shared" si="12"/>
        <v>4.1403041183805138</v>
      </c>
      <c r="P141" s="18">
        <f t="shared" si="16"/>
        <v>-3.2132937280893477</v>
      </c>
    </row>
    <row r="142" spans="1:16" x14ac:dyDescent="0.15">
      <c r="A142" s="18">
        <v>70.5</v>
      </c>
      <c r="B142" s="18">
        <v>140</v>
      </c>
      <c r="D142">
        <v>579.31750488281295</v>
      </c>
      <c r="E142">
        <v>515.57238769531295</v>
      </c>
      <c r="F142">
        <v>474.21640014648398</v>
      </c>
      <c r="G142">
        <v>469.99304199218801</v>
      </c>
      <c r="I142" s="19">
        <f t="shared" si="13"/>
        <v>105.10110473632898</v>
      </c>
      <c r="J142" s="19">
        <f t="shared" si="13"/>
        <v>45.579345703124943</v>
      </c>
      <c r="K142" s="19">
        <f t="shared" si="14"/>
        <v>73.195562744141512</v>
      </c>
      <c r="L142" s="20">
        <f t="shared" si="15"/>
        <v>1.6058932311334866</v>
      </c>
      <c r="M142" s="20">
        <f t="shared" si="12"/>
        <v>4.1481739102490005</v>
      </c>
      <c r="P142" s="18">
        <f t="shared" si="16"/>
        <v>-3.0293238523947505</v>
      </c>
    </row>
    <row r="143" spans="1:16" x14ac:dyDescent="0.15">
      <c r="A143" s="18">
        <v>71</v>
      </c>
      <c r="B143" s="18">
        <v>141</v>
      </c>
      <c r="D143">
        <v>578.70684814453102</v>
      </c>
      <c r="E143">
        <v>515.40148925781295</v>
      </c>
      <c r="F143">
        <v>473.96841430664102</v>
      </c>
      <c r="G143">
        <v>469.693359375</v>
      </c>
      <c r="I143" s="19">
        <f t="shared" si="13"/>
        <v>104.73843383789</v>
      </c>
      <c r="J143" s="19">
        <f t="shared" si="13"/>
        <v>45.708129882812955</v>
      </c>
      <c r="K143" s="19">
        <f t="shared" si="14"/>
        <v>72.742742919920929</v>
      </c>
      <c r="L143" s="20">
        <f t="shared" si="15"/>
        <v>1.5914618057317076</v>
      </c>
      <c r="M143" s="20">
        <f t="shared" si="12"/>
        <v>4.1517728442735722</v>
      </c>
      <c r="P143" s="18">
        <f t="shared" si="16"/>
        <v>-2.9451926001077919</v>
      </c>
    </row>
    <row r="144" spans="1:16" x14ac:dyDescent="0.15">
      <c r="A144" s="18">
        <v>71.5</v>
      </c>
      <c r="B144" s="18">
        <v>142</v>
      </c>
      <c r="D144">
        <v>579.21856689453102</v>
      </c>
      <c r="E144">
        <v>514.95281982421898</v>
      </c>
      <c r="F144">
        <v>473.95379638671898</v>
      </c>
      <c r="G144">
        <v>469.55459594726602</v>
      </c>
      <c r="I144" s="19">
        <f t="shared" si="13"/>
        <v>105.26477050781205</v>
      </c>
      <c r="J144" s="19">
        <f t="shared" si="13"/>
        <v>45.398223876952954</v>
      </c>
      <c r="K144" s="19">
        <f t="shared" si="14"/>
        <v>73.486013793944977</v>
      </c>
      <c r="L144" s="20">
        <f t="shared" si="15"/>
        <v>1.6186979912060213</v>
      </c>
      <c r="M144" s="20">
        <f t="shared" si="12"/>
        <v>4.1970393891742379</v>
      </c>
      <c r="P144" s="18">
        <f t="shared" si="16"/>
        <v>-1.8870095150066177</v>
      </c>
    </row>
    <row r="145" spans="1:16" x14ac:dyDescent="0.15">
      <c r="A145" s="18">
        <v>72</v>
      </c>
      <c r="B145" s="18">
        <v>143</v>
      </c>
      <c r="D145">
        <v>577.92071533203102</v>
      </c>
      <c r="E145">
        <v>514.95574951171898</v>
      </c>
      <c r="F145">
        <v>473.78607177734398</v>
      </c>
      <c r="G145">
        <v>469.52258300781301</v>
      </c>
      <c r="I145" s="19">
        <f t="shared" si="13"/>
        <v>104.13464355468705</v>
      </c>
      <c r="J145" s="19">
        <f t="shared" si="13"/>
        <v>45.433166503905966</v>
      </c>
      <c r="K145" s="19">
        <f t="shared" si="14"/>
        <v>72.331427001952875</v>
      </c>
      <c r="L145" s="20">
        <f t="shared" si="15"/>
        <v>1.5920401893126781</v>
      </c>
      <c r="M145" s="20">
        <f t="shared" si="12"/>
        <v>4.1884119467072454</v>
      </c>
      <c r="P145" s="18">
        <f t="shared" si="16"/>
        <v>-2.0886907722417107</v>
      </c>
    </row>
    <row r="146" spans="1:16" x14ac:dyDescent="0.15">
      <c r="A146" s="18">
        <v>72.5</v>
      </c>
      <c r="B146" s="18">
        <v>144</v>
      </c>
      <c r="D146">
        <v>576.89532470703102</v>
      </c>
      <c r="E146">
        <v>514.39794921875</v>
      </c>
      <c r="F146">
        <v>473.77606201171898</v>
      </c>
      <c r="G146">
        <v>469.44583129882801</v>
      </c>
      <c r="I146" s="19">
        <f t="shared" si="13"/>
        <v>103.11926269531205</v>
      </c>
      <c r="J146" s="19">
        <f t="shared" si="13"/>
        <v>44.952117919921989</v>
      </c>
      <c r="K146" s="19">
        <f t="shared" si="14"/>
        <v>71.652780151366656</v>
      </c>
      <c r="L146" s="20">
        <f t="shared" si="15"/>
        <v>1.5939800718402057</v>
      </c>
      <c r="M146" s="20">
        <f t="shared" si="12"/>
        <v>4.2083821886611243</v>
      </c>
      <c r="P146" s="18">
        <f t="shared" si="16"/>
        <v>-1.6218521326383208</v>
      </c>
    </row>
    <row r="147" spans="1:16" x14ac:dyDescent="0.15">
      <c r="A147" s="18">
        <v>73</v>
      </c>
      <c r="B147" s="18">
        <v>145</v>
      </c>
      <c r="D147">
        <v>577.07342529296898</v>
      </c>
      <c r="E147">
        <v>514.74206542968795</v>
      </c>
      <c r="F147">
        <v>473.419189453125</v>
      </c>
      <c r="G147">
        <v>468.83459472656301</v>
      </c>
      <c r="I147" s="19">
        <f t="shared" si="13"/>
        <v>103.65423583984398</v>
      </c>
      <c r="J147" s="19">
        <f t="shared" si="13"/>
        <v>45.907470703124943</v>
      </c>
      <c r="K147" s="19">
        <f t="shared" si="14"/>
        <v>71.519006347656529</v>
      </c>
      <c r="L147" s="20">
        <f t="shared" si="15"/>
        <v>1.5578947228471072</v>
      </c>
      <c r="M147" s="20">
        <f t="shared" si="12"/>
        <v>4.1903271990943765</v>
      </c>
      <c r="P147" s="18">
        <f t="shared" si="16"/>
        <v>-2.0439184644764685</v>
      </c>
    </row>
    <row r="148" spans="1:16" x14ac:dyDescent="0.15">
      <c r="A148" s="18">
        <v>73.5</v>
      </c>
      <c r="B148" s="18">
        <v>146</v>
      </c>
      <c r="D148">
        <v>577.05578613281295</v>
      </c>
      <c r="E148">
        <v>515.01330566406295</v>
      </c>
      <c r="F148">
        <v>473.79214477539102</v>
      </c>
      <c r="G148">
        <v>469.34298706054699</v>
      </c>
      <c r="I148" s="19">
        <f t="shared" si="13"/>
        <v>103.26364135742193</v>
      </c>
      <c r="J148" s="19">
        <f t="shared" si="13"/>
        <v>45.670318603515966</v>
      </c>
      <c r="K148" s="19">
        <f t="shared" si="14"/>
        <v>71.294418334960753</v>
      </c>
      <c r="L148" s="20">
        <f t="shared" si="15"/>
        <v>1.561066804764355</v>
      </c>
      <c r="M148" s="20">
        <f t="shared" si="12"/>
        <v>4.2115296404379752</v>
      </c>
      <c r="P148" s="18">
        <f t="shared" si="16"/>
        <v>-1.5482750518440189</v>
      </c>
    </row>
    <row r="149" spans="1:16" x14ac:dyDescent="0.15">
      <c r="A149" s="18">
        <v>74</v>
      </c>
      <c r="B149" s="18">
        <v>147</v>
      </c>
      <c r="D149">
        <v>579.00250244140602</v>
      </c>
      <c r="E149">
        <v>516.05999755859398</v>
      </c>
      <c r="F149">
        <v>474.15121459960898</v>
      </c>
      <c r="G149">
        <v>470.12356567382801</v>
      </c>
      <c r="I149" s="19">
        <f t="shared" si="13"/>
        <v>104.85128784179705</v>
      </c>
      <c r="J149" s="19">
        <f t="shared" si="13"/>
        <v>45.936431884765966</v>
      </c>
      <c r="K149" s="19">
        <f t="shared" si="14"/>
        <v>72.695785522460881</v>
      </c>
      <c r="L149" s="20">
        <f t="shared" si="15"/>
        <v>1.5825300864643168</v>
      </c>
      <c r="M149" s="20">
        <f t="shared" si="12"/>
        <v>4.2510232815642883</v>
      </c>
      <c r="P149" s="18">
        <f t="shared" si="16"/>
        <v>-0.62504348865250092</v>
      </c>
    </row>
    <row r="150" spans="1:16" x14ac:dyDescent="0.15">
      <c r="A150" s="18">
        <v>74.5</v>
      </c>
      <c r="B150" s="18">
        <v>148</v>
      </c>
      <c r="D150">
        <v>578.710205078125</v>
      </c>
      <c r="E150">
        <v>515.65869140625</v>
      </c>
      <c r="F150">
        <v>474.322998046875</v>
      </c>
      <c r="G150">
        <v>470.12442016601602</v>
      </c>
      <c r="I150" s="19">
        <f t="shared" si="13"/>
        <v>104.38720703125</v>
      </c>
      <c r="J150" s="19">
        <f t="shared" si="13"/>
        <v>45.534271240233977</v>
      </c>
      <c r="K150" s="19">
        <f t="shared" si="14"/>
        <v>72.51321716308621</v>
      </c>
      <c r="L150" s="20">
        <f t="shared" si="15"/>
        <v>1.5924975889152631</v>
      </c>
      <c r="M150" s="20">
        <f t="shared" si="12"/>
        <v>4.2790211434415859</v>
      </c>
      <c r="P150" s="18">
        <f t="shared" si="16"/>
        <v>2.9454527985821946E-2</v>
      </c>
    </row>
    <row r="151" spans="1:16" x14ac:dyDescent="0.15">
      <c r="A151" s="18">
        <v>75</v>
      </c>
      <c r="B151" s="18">
        <v>149</v>
      </c>
      <c r="D151">
        <v>578.41546630859398</v>
      </c>
      <c r="E151">
        <v>515.392822265625</v>
      </c>
      <c r="F151">
        <v>474.28286743164102</v>
      </c>
      <c r="G151">
        <v>470.11587524414102</v>
      </c>
      <c r="I151" s="19">
        <f t="shared" si="13"/>
        <v>104.13259887695295</v>
      </c>
      <c r="J151" s="19">
        <f t="shared" si="13"/>
        <v>45.276947021483977</v>
      </c>
      <c r="K151" s="19">
        <f t="shared" si="14"/>
        <v>72.438735961914176</v>
      </c>
      <c r="L151" s="20">
        <f t="shared" si="15"/>
        <v>1.5999032780973923</v>
      </c>
      <c r="M151" s="20">
        <f t="shared" si="12"/>
        <v>4.3044571920500667</v>
      </c>
      <c r="P151" s="18">
        <f t="shared" si="16"/>
        <v>0.62406576788431489</v>
      </c>
    </row>
    <row r="152" spans="1:16" x14ac:dyDescent="0.15">
      <c r="A152" s="18">
        <v>75.5</v>
      </c>
      <c r="B152" s="18">
        <v>150</v>
      </c>
      <c r="D152">
        <v>578.69561767578102</v>
      </c>
      <c r="E152">
        <v>515.768310546875</v>
      </c>
      <c r="F152">
        <v>474.56112670898398</v>
      </c>
      <c r="G152">
        <v>470.32647705078102</v>
      </c>
      <c r="I152" s="19">
        <f t="shared" si="13"/>
        <v>104.13449096679705</v>
      </c>
      <c r="J152" s="19">
        <f t="shared" si="13"/>
        <v>45.441833496093977</v>
      </c>
      <c r="K152" s="19">
        <f t="shared" si="14"/>
        <v>72.325207519531261</v>
      </c>
      <c r="L152" s="20">
        <f t="shared" si="15"/>
        <v>1.5915996771069567</v>
      </c>
      <c r="M152" s="20">
        <f t="shared" ref="M152" si="17">L152+ABS($N$2)*A152</f>
        <v>4.3141839504859822</v>
      </c>
      <c r="P152" s="18">
        <f t="shared" si="16"/>
        <v>0.85144542039231075</v>
      </c>
    </row>
    <row r="153" spans="1:16" x14ac:dyDescent="0.15">
      <c r="D153">
        <v>578.80596923828102</v>
      </c>
      <c r="E153">
        <v>515.72802734375</v>
      </c>
      <c r="F153">
        <v>474.35632324218801</v>
      </c>
      <c r="G153">
        <v>470.16409301757801</v>
      </c>
      <c r="I153" s="19"/>
      <c r="J153" s="19"/>
      <c r="K153" s="19"/>
      <c r="L153" s="20"/>
      <c r="M153" s="20"/>
    </row>
    <row r="154" spans="1:16" x14ac:dyDescent="0.15">
      <c r="D154">
        <v>578.75445556640602</v>
      </c>
      <c r="E154">
        <v>516.21734619140602</v>
      </c>
      <c r="F154">
        <v>474.51434326171898</v>
      </c>
      <c r="G154">
        <v>470.00042724609398</v>
      </c>
      <c r="I154" s="19"/>
      <c r="J154" s="19"/>
      <c r="K154" s="19"/>
      <c r="L154" s="20"/>
      <c r="M154" s="20"/>
    </row>
    <row r="155" spans="1:16" x14ac:dyDescent="0.15">
      <c r="D155">
        <v>578.45428466796898</v>
      </c>
      <c r="E155">
        <v>515.66961669921898</v>
      </c>
      <c r="F155">
        <v>474.45321655273398</v>
      </c>
      <c r="G155">
        <v>470.00491333007801</v>
      </c>
      <c r="I155" s="19"/>
      <c r="J155" s="19"/>
      <c r="K155" s="19"/>
      <c r="L155" s="20"/>
      <c r="M155" s="20"/>
    </row>
    <row r="156" spans="1:16" x14ac:dyDescent="0.15">
      <c r="D156">
        <v>578.3837890625</v>
      </c>
      <c r="E156">
        <v>516.11749267578102</v>
      </c>
      <c r="F156">
        <v>474.63339233398398</v>
      </c>
      <c r="G156">
        <v>470.10760498046898</v>
      </c>
      <c r="I156" s="19"/>
      <c r="J156" s="19"/>
      <c r="K156" s="19"/>
      <c r="L156" s="20"/>
      <c r="M156" s="20"/>
    </row>
    <row r="157" spans="1:16" x14ac:dyDescent="0.15">
      <c r="D157">
        <v>576.82849121093795</v>
      </c>
      <c r="E157">
        <v>515.24060058593795</v>
      </c>
      <c r="F157">
        <v>474.30953979492199</v>
      </c>
      <c r="G157">
        <v>469.97842407226602</v>
      </c>
      <c r="I157" s="19"/>
      <c r="J157" s="19"/>
      <c r="K157" s="19"/>
      <c r="L157" s="20"/>
      <c r="M157" s="20"/>
    </row>
    <row r="158" spans="1:16" x14ac:dyDescent="0.15">
      <c r="D158">
        <v>576.44451904296898</v>
      </c>
      <c r="E158">
        <v>515.12365722656295</v>
      </c>
      <c r="F158">
        <v>473.74566650390602</v>
      </c>
      <c r="G158">
        <v>469.37921142578102</v>
      </c>
      <c r="I158" s="19"/>
      <c r="J158" s="19"/>
      <c r="K158" s="19"/>
      <c r="L158" s="20"/>
      <c r="M158" s="20"/>
    </row>
    <row r="159" spans="1:16" x14ac:dyDescent="0.15">
      <c r="D159">
        <v>577.09796142578102</v>
      </c>
      <c r="E159">
        <v>515.31634521484398</v>
      </c>
      <c r="F159">
        <v>473.32748413085898</v>
      </c>
      <c r="G159">
        <v>469.26043701171898</v>
      </c>
      <c r="I159" s="19"/>
      <c r="J159" s="19"/>
      <c r="K159" s="19"/>
      <c r="L159" s="20"/>
      <c r="M159" s="20"/>
    </row>
    <row r="160" spans="1:16" x14ac:dyDescent="0.15">
      <c r="D160">
        <v>575.65710449218795</v>
      </c>
      <c r="E160">
        <v>514.38922119140602</v>
      </c>
      <c r="F160">
        <v>473.38586425781301</v>
      </c>
      <c r="G160">
        <v>469.15859985351602</v>
      </c>
      <c r="I160" s="19"/>
      <c r="J160" s="19"/>
      <c r="K160" s="19"/>
      <c r="L160" s="20"/>
      <c r="M160" s="20"/>
    </row>
    <row r="161" spans="4:13" x14ac:dyDescent="0.15">
      <c r="D161">
        <v>575.479736328125</v>
      </c>
      <c r="E161">
        <v>514.34118652343795</v>
      </c>
      <c r="F161">
        <v>473.37759399414102</v>
      </c>
      <c r="G161">
        <v>469.15252685546898</v>
      </c>
      <c r="I161" s="19"/>
      <c r="J161" s="19"/>
      <c r="K161" s="19"/>
      <c r="L161" s="20"/>
      <c r="M161" s="20"/>
    </row>
    <row r="162" spans="4:13" x14ac:dyDescent="0.15">
      <c r="D162">
        <v>574.04772949218795</v>
      </c>
      <c r="E162">
        <v>513.34832763671898</v>
      </c>
      <c r="F162">
        <v>473.42742919921898</v>
      </c>
      <c r="G162">
        <v>468.99057006835898</v>
      </c>
      <c r="I162" s="19"/>
      <c r="J162" s="19"/>
      <c r="K162" s="19"/>
      <c r="L162" s="20"/>
      <c r="M162" s="20"/>
    </row>
    <row r="163" spans="4:13" x14ac:dyDescent="0.15">
      <c r="D163">
        <v>574.56964111328102</v>
      </c>
      <c r="E163">
        <v>513.73779296875</v>
      </c>
      <c r="F163">
        <v>473.82720947265602</v>
      </c>
      <c r="G163">
        <v>469.306640625</v>
      </c>
      <c r="I163" s="19"/>
      <c r="J163" s="19"/>
      <c r="K163" s="19"/>
      <c r="L163" s="20"/>
      <c r="M163" s="20"/>
    </row>
    <row r="164" spans="4:13" x14ac:dyDescent="0.15">
      <c r="D164">
        <v>573.11462402343795</v>
      </c>
      <c r="E164">
        <v>513.21881103515602</v>
      </c>
      <c r="F164">
        <v>474.04910278320301</v>
      </c>
      <c r="G164">
        <v>469.89440917968801</v>
      </c>
      <c r="I164" s="19"/>
      <c r="J164" s="19"/>
      <c r="K164" s="19"/>
      <c r="L164" s="20"/>
      <c r="M164" s="20"/>
    </row>
    <row r="165" spans="4:13" x14ac:dyDescent="0.15">
      <c r="D165">
        <v>573.570068359375</v>
      </c>
      <c r="E165">
        <v>513.45007324218795</v>
      </c>
      <c r="F165">
        <v>474.555908203125</v>
      </c>
      <c r="G165">
        <v>470.15832519531301</v>
      </c>
      <c r="I165" s="19"/>
      <c r="J165" s="19"/>
      <c r="K165" s="19"/>
      <c r="L165" s="20"/>
      <c r="M165" s="20"/>
    </row>
    <row r="166" spans="4:13" x14ac:dyDescent="0.15">
      <c r="D166">
        <v>572.02569580078102</v>
      </c>
      <c r="E166">
        <v>513.18493652343795</v>
      </c>
      <c r="F166">
        <v>474.52157592773398</v>
      </c>
      <c r="G166">
        <v>470.12875366210898</v>
      </c>
      <c r="I166" s="19"/>
      <c r="J166" s="19"/>
      <c r="K166" s="19"/>
      <c r="L166" s="20"/>
      <c r="M166" s="20"/>
    </row>
    <row r="167" spans="4:13" x14ac:dyDescent="0.15">
      <c r="D167">
        <v>570.8056640625</v>
      </c>
      <c r="E167">
        <v>512.67999267578102</v>
      </c>
      <c r="F167">
        <v>474.270263671875</v>
      </c>
      <c r="G167">
        <v>469.76651000976602</v>
      </c>
      <c r="I167" s="19"/>
      <c r="J167" s="19"/>
      <c r="K167" s="19"/>
      <c r="L167" s="20"/>
      <c r="M167" s="20"/>
    </row>
    <row r="168" spans="4:13" x14ac:dyDescent="0.15">
      <c r="D168">
        <v>571.15924072265602</v>
      </c>
      <c r="E168">
        <v>512.95227050781295</v>
      </c>
      <c r="F168">
        <v>474.06140136718801</v>
      </c>
      <c r="G168">
        <v>469.77331542968801</v>
      </c>
      <c r="I168" s="19"/>
      <c r="J168" s="19"/>
      <c r="K168" s="19"/>
      <c r="L168" s="20"/>
      <c r="M168" s="20"/>
    </row>
    <row r="169" spans="4:13" x14ac:dyDescent="0.15">
      <c r="D169">
        <v>572.69488525390602</v>
      </c>
      <c r="E169">
        <v>513.67138671875</v>
      </c>
      <c r="F169">
        <v>474.37008666992199</v>
      </c>
      <c r="G169">
        <v>470.00595092773398</v>
      </c>
      <c r="I169" s="19"/>
      <c r="J169" s="19"/>
      <c r="K169" s="19"/>
      <c r="L169" s="20"/>
      <c r="M169" s="20"/>
    </row>
    <row r="170" spans="4:13" x14ac:dyDescent="0.15">
      <c r="D170">
        <v>574.738525390625</v>
      </c>
      <c r="E170">
        <v>514.24176025390602</v>
      </c>
      <c r="F170">
        <v>474.20611572265602</v>
      </c>
      <c r="G170">
        <v>469.64251708984398</v>
      </c>
      <c r="I170" s="19"/>
      <c r="J170" s="19"/>
      <c r="K170" s="19"/>
      <c r="L170" s="20"/>
      <c r="M170" s="20"/>
    </row>
    <row r="171" spans="4:13" x14ac:dyDescent="0.15">
      <c r="D171">
        <v>578.60162353515602</v>
      </c>
      <c r="E171">
        <v>515.20031738281295</v>
      </c>
      <c r="F171">
        <v>474.13006591796898</v>
      </c>
      <c r="G171">
        <v>469.77462768554699</v>
      </c>
      <c r="I171" s="19"/>
      <c r="J171" s="19"/>
      <c r="K171" s="19"/>
      <c r="L171" s="20"/>
      <c r="M171" s="20"/>
    </row>
    <row r="172" spans="4:13" x14ac:dyDescent="0.15">
      <c r="D172">
        <v>579.921875</v>
      </c>
      <c r="E172">
        <v>514.80712890625</v>
      </c>
      <c r="F172">
        <v>473.51449584960898</v>
      </c>
      <c r="G172">
        <v>469.28549194335898</v>
      </c>
      <c r="I172" s="19"/>
      <c r="J172" s="19"/>
      <c r="K172" s="19"/>
      <c r="L172" s="20"/>
      <c r="M172" s="20"/>
    </row>
    <row r="173" spans="4:13" x14ac:dyDescent="0.15">
      <c r="D173">
        <v>578.4912109375</v>
      </c>
      <c r="E173">
        <v>514.40905761718795</v>
      </c>
      <c r="F173">
        <v>473.65496826171898</v>
      </c>
      <c r="G173">
        <v>469.31866455078102</v>
      </c>
      <c r="I173" s="19"/>
      <c r="J173" s="19"/>
      <c r="K173" s="19"/>
      <c r="L173" s="20"/>
      <c r="M173" s="20"/>
    </row>
    <row r="174" spans="4:13" x14ac:dyDescent="0.15">
      <c r="D174">
        <v>582.75573730468795</v>
      </c>
      <c r="E174">
        <v>515.45428466796898</v>
      </c>
      <c r="F174">
        <v>473.19815063476602</v>
      </c>
      <c r="G174">
        <v>468.74203491210898</v>
      </c>
      <c r="I174" s="19"/>
      <c r="J174" s="19"/>
      <c r="K174" s="19"/>
      <c r="L174" s="20"/>
      <c r="M174" s="20"/>
    </row>
    <row r="175" spans="4:13" x14ac:dyDescent="0.15">
      <c r="D175">
        <v>584.06134033203102</v>
      </c>
      <c r="E175">
        <v>515.71343994140602</v>
      </c>
      <c r="F175">
        <v>473.17337036132801</v>
      </c>
      <c r="G175">
        <v>468.90832519531301</v>
      </c>
      <c r="I175" s="19"/>
      <c r="J175" s="19"/>
      <c r="K175" s="19"/>
      <c r="L175" s="20"/>
      <c r="M175" s="20"/>
    </row>
    <row r="176" spans="4:13" x14ac:dyDescent="0.15">
      <c r="D176">
        <v>585.53796386718795</v>
      </c>
      <c r="E176">
        <v>515.49255371093795</v>
      </c>
      <c r="F176">
        <v>473.36355590820301</v>
      </c>
      <c r="G176">
        <v>468.95596313476602</v>
      </c>
      <c r="I176" s="19"/>
      <c r="J176" s="19"/>
      <c r="K176" s="19"/>
      <c r="L176" s="20"/>
      <c r="M176" s="20"/>
    </row>
    <row r="177" spans="4:13" x14ac:dyDescent="0.15">
      <c r="D177">
        <v>585.33563232421898</v>
      </c>
      <c r="E177">
        <v>514.824951171875</v>
      </c>
      <c r="F177">
        <v>473.93597412109398</v>
      </c>
      <c r="G177">
        <v>469.72421264648398</v>
      </c>
      <c r="I177" s="19"/>
      <c r="J177" s="19"/>
      <c r="K177" s="19"/>
      <c r="L177" s="20"/>
      <c r="M177" s="20"/>
    </row>
    <row r="178" spans="4:13" x14ac:dyDescent="0.15">
      <c r="D178">
        <v>581.25006103515602</v>
      </c>
      <c r="E178">
        <v>513.45281982421898</v>
      </c>
      <c r="F178">
        <v>473.66687011718801</v>
      </c>
      <c r="G178">
        <v>469.43395996093801</v>
      </c>
      <c r="I178" s="19"/>
      <c r="J178" s="19"/>
      <c r="K178" s="19"/>
      <c r="L178" s="19"/>
    </row>
    <row r="179" spans="4:13" x14ac:dyDescent="0.15">
      <c r="D179">
        <v>577.95166015625</v>
      </c>
      <c r="E179">
        <v>512.41693115234398</v>
      </c>
      <c r="F179">
        <v>474.11340332031301</v>
      </c>
      <c r="G179">
        <v>469.64208984375</v>
      </c>
      <c r="I179" s="19"/>
      <c r="J179" s="19"/>
      <c r="K179" s="19"/>
      <c r="L179" s="19"/>
    </row>
    <row r="180" spans="4:13" x14ac:dyDescent="0.15">
      <c r="D180">
        <v>575.96466064453102</v>
      </c>
      <c r="E180">
        <v>512.92712402343795</v>
      </c>
      <c r="F180">
        <v>474.52737426757801</v>
      </c>
      <c r="G180">
        <v>470.07330322265602</v>
      </c>
      <c r="I180" s="19"/>
      <c r="J180" s="19"/>
      <c r="K180" s="19"/>
      <c r="L180" s="19"/>
    </row>
    <row r="181" spans="4:13" x14ac:dyDescent="0.15">
      <c r="D181">
        <v>575.632568359375</v>
      </c>
      <c r="E181">
        <v>512.75531005859398</v>
      </c>
      <c r="F181">
        <v>474.45510864257801</v>
      </c>
      <c r="G181">
        <v>469.89297485351602</v>
      </c>
      <c r="I181" s="19"/>
      <c r="J181" s="19"/>
      <c r="K181" s="19"/>
      <c r="L181" s="19"/>
    </row>
    <row r="182" spans="4:13" x14ac:dyDescent="0.15">
      <c r="D182">
        <v>572.56976318359398</v>
      </c>
      <c r="E182">
        <v>511.68350219726602</v>
      </c>
      <c r="F182">
        <v>473.472900390625</v>
      </c>
      <c r="G182">
        <v>469.05285644531301</v>
      </c>
      <c r="I182" s="19"/>
      <c r="J182" s="19"/>
      <c r="K182" s="19"/>
      <c r="L182" s="19"/>
    </row>
    <row r="183" spans="4:13" x14ac:dyDescent="0.15">
      <c r="D183">
        <v>571.86114501953102</v>
      </c>
      <c r="E183">
        <v>511.40933227539102</v>
      </c>
      <c r="F183">
        <v>472.83328247070301</v>
      </c>
      <c r="G183">
        <v>468.44308471679699</v>
      </c>
      <c r="I183" s="19"/>
      <c r="J183" s="19"/>
      <c r="K183" s="19"/>
      <c r="L183" s="19"/>
    </row>
    <row r="184" spans="4:13" x14ac:dyDescent="0.15">
      <c r="D184">
        <v>571.32727050781295</v>
      </c>
      <c r="E184">
        <v>511.056640625</v>
      </c>
      <c r="F184">
        <v>473.12701416015602</v>
      </c>
      <c r="G184">
        <v>468.85949707031301</v>
      </c>
      <c r="I184" s="19"/>
      <c r="J184" s="19"/>
      <c r="K184" s="19"/>
      <c r="L184" s="19"/>
    </row>
    <row r="185" spans="4:13" x14ac:dyDescent="0.15">
      <c r="D185">
        <v>573.44085693359398</v>
      </c>
      <c r="E185">
        <v>512.40264892578102</v>
      </c>
      <c r="F185">
        <v>473.59631347656301</v>
      </c>
      <c r="G185">
        <v>469.18655395507801</v>
      </c>
      <c r="I185" s="19"/>
      <c r="J185" s="19"/>
      <c r="K185" s="19"/>
      <c r="L185" s="19"/>
    </row>
    <row r="186" spans="4:13" x14ac:dyDescent="0.15">
      <c r="D186">
        <v>574.557373046875</v>
      </c>
      <c r="E186">
        <v>513.38494873046898</v>
      </c>
      <c r="F186">
        <v>474.06301879882801</v>
      </c>
      <c r="G186">
        <v>469.71435546875</v>
      </c>
      <c r="I186" s="19"/>
      <c r="J186" s="19"/>
      <c r="K186" s="19"/>
      <c r="L186" s="19"/>
    </row>
    <row r="187" spans="4:13" x14ac:dyDescent="0.15">
      <c r="D187">
        <v>572.810791015625</v>
      </c>
      <c r="E187">
        <v>512.51666259765602</v>
      </c>
      <c r="F187">
        <v>473.86370849609398</v>
      </c>
      <c r="G187">
        <v>469.46856689453102</v>
      </c>
      <c r="I187" s="19"/>
      <c r="J187" s="19"/>
      <c r="K187" s="19"/>
      <c r="L187" s="19"/>
    </row>
    <row r="188" spans="4:13" x14ac:dyDescent="0.15">
      <c r="D188">
        <v>573.04235839843795</v>
      </c>
      <c r="E188">
        <v>512.90960693359398</v>
      </c>
      <c r="F188">
        <v>473.96032714843801</v>
      </c>
      <c r="G188">
        <v>469.41018676757801</v>
      </c>
      <c r="I188" s="19"/>
      <c r="J188" s="19"/>
      <c r="K188" s="19"/>
      <c r="L188" s="19"/>
    </row>
    <row r="189" spans="4:13" x14ac:dyDescent="0.15">
      <c r="D189">
        <v>571.96221923828102</v>
      </c>
      <c r="E189">
        <v>512.536376953125</v>
      </c>
      <c r="F189">
        <v>473.9130859375</v>
      </c>
      <c r="G189">
        <v>469.35922241210898</v>
      </c>
      <c r="I189" s="19"/>
      <c r="J189" s="19"/>
      <c r="K189" s="19"/>
      <c r="L189" s="19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V798"/>
  <sheetViews>
    <sheetView topLeftCell="A2" zoomScale="75" zoomScaleNormal="75" zoomScalePageLayoutView="75" workbookViewId="0">
      <selection activeCell="I38" sqref="I38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705.67120361328102</v>
      </c>
      <c r="E2">
        <v>564.080810546875</v>
      </c>
      <c r="F2">
        <v>485.30386352539102</v>
      </c>
      <c r="G2">
        <v>478.06124877929699</v>
      </c>
      <c r="I2" s="19">
        <f t="shared" ref="I2:J65" si="0">D2-F2</f>
        <v>220.36734008789</v>
      </c>
      <c r="J2" s="19">
        <f t="shared" si="0"/>
        <v>86.019561767578011</v>
      </c>
      <c r="K2" s="19">
        <f t="shared" ref="K2:K65" si="1">I2-0.7*J2</f>
        <v>160.1536468505854</v>
      </c>
      <c r="L2" s="20">
        <f t="shared" ref="L2:L65" si="2">K2/J2</f>
        <v>1.8618282116260394</v>
      </c>
      <c r="M2" s="20"/>
      <c r="N2" s="18">
        <f>LINEST(V64:V104,U64:U104)</f>
        <v>-1.9868106635140482E-2</v>
      </c>
      <c r="O2" s="21">
        <f>AVERAGE(M38:M45)</f>
        <v>2.5379648271618551</v>
      </c>
    </row>
    <row r="3" spans="1:16" x14ac:dyDescent="0.15">
      <c r="A3" s="18">
        <v>1</v>
      </c>
      <c r="B3" s="18">
        <v>1</v>
      </c>
      <c r="C3" s="18" t="s">
        <v>7</v>
      </c>
      <c r="D3">
        <v>705.09466552734398</v>
      </c>
      <c r="E3">
        <v>562.15472412109398</v>
      </c>
      <c r="F3">
        <v>485.3349609375</v>
      </c>
      <c r="G3">
        <v>477.68637084960898</v>
      </c>
      <c r="I3" s="19">
        <f t="shared" si="0"/>
        <v>219.75970458984398</v>
      </c>
      <c r="J3" s="19">
        <f t="shared" si="0"/>
        <v>84.468353271485</v>
      </c>
      <c r="K3" s="19">
        <f t="shared" si="1"/>
        <v>160.63185729980449</v>
      </c>
      <c r="L3" s="20">
        <f t="shared" si="2"/>
        <v>1.901680938226967</v>
      </c>
      <c r="M3" s="20"/>
    </row>
    <row r="4" spans="1:16" ht="15" x14ac:dyDescent="0.15">
      <c r="A4" s="18">
        <v>1.5</v>
      </c>
      <c r="B4" s="18">
        <v>2</v>
      </c>
      <c r="D4">
        <v>703.8076171875</v>
      </c>
      <c r="E4">
        <v>561.34515380859398</v>
      </c>
      <c r="F4">
        <v>485.27795410156301</v>
      </c>
      <c r="G4">
        <v>477.78146362304699</v>
      </c>
      <c r="I4" s="19">
        <f t="shared" si="0"/>
        <v>218.52966308593699</v>
      </c>
      <c r="J4" s="19">
        <f t="shared" si="0"/>
        <v>83.563690185546989</v>
      </c>
      <c r="K4" s="19">
        <f t="shared" si="1"/>
        <v>160.03507995605409</v>
      </c>
      <c r="L4" s="20">
        <f t="shared" si="2"/>
        <v>1.9151270079230349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703.96429443359398</v>
      </c>
      <c r="E5">
        <v>560.88818359375</v>
      </c>
      <c r="F5">
        <v>486.08807373046898</v>
      </c>
      <c r="G5">
        <v>478.50045776367199</v>
      </c>
      <c r="I5" s="19">
        <f t="shared" si="0"/>
        <v>217.876220703125</v>
      </c>
      <c r="J5" s="19">
        <f t="shared" si="0"/>
        <v>82.387725830078011</v>
      </c>
      <c r="K5" s="19">
        <f t="shared" si="1"/>
        <v>160.20481262207039</v>
      </c>
      <c r="L5" s="20">
        <f t="shared" si="2"/>
        <v>1.9445228158438015</v>
      </c>
      <c r="M5" s="20"/>
      <c r="N5" s="18">
        <f>RSQ(V64:V104,U64:U104)</f>
        <v>0.98676441026417328</v>
      </c>
    </row>
    <row r="6" spans="1:16" x14ac:dyDescent="0.15">
      <c r="A6" s="18">
        <v>2.5</v>
      </c>
      <c r="B6" s="18">
        <v>4</v>
      </c>
      <c r="C6" s="18" t="s">
        <v>5</v>
      </c>
      <c r="D6">
        <v>703.75836181640602</v>
      </c>
      <c r="E6">
        <v>560.39471435546898</v>
      </c>
      <c r="F6">
        <v>485.98446655273398</v>
      </c>
      <c r="G6">
        <v>478.39987182617199</v>
      </c>
      <c r="I6" s="19">
        <f t="shared" si="0"/>
        <v>217.77389526367205</v>
      </c>
      <c r="J6" s="19">
        <f t="shared" si="0"/>
        <v>81.994842529296989</v>
      </c>
      <c r="K6" s="19">
        <f t="shared" si="1"/>
        <v>160.37750549316416</v>
      </c>
      <c r="L6" s="20">
        <f t="shared" si="2"/>
        <v>1.955946258886476</v>
      </c>
      <c r="M6" s="20">
        <f t="shared" ref="M6:M22" si="3">L6+ABS($N$2)*A6</f>
        <v>2.005616525474327</v>
      </c>
      <c r="P6" s="18">
        <f t="shared" ref="P6:P69" si="4">(M6-$O$2)/$O$2*100</f>
        <v>-20.97540107688728</v>
      </c>
    </row>
    <row r="7" spans="1:16" x14ac:dyDescent="0.15">
      <c r="A7" s="18">
        <v>3</v>
      </c>
      <c r="B7" s="18">
        <v>5</v>
      </c>
      <c r="C7" s="18" t="s">
        <v>8</v>
      </c>
      <c r="D7">
        <v>701.10821533203102</v>
      </c>
      <c r="E7">
        <v>558.32440185546898</v>
      </c>
      <c r="F7">
        <v>485.69033813476602</v>
      </c>
      <c r="G7">
        <v>478.48492431640602</v>
      </c>
      <c r="I7" s="19">
        <f t="shared" si="0"/>
        <v>215.417877197265</v>
      </c>
      <c r="J7" s="19">
        <f t="shared" si="0"/>
        <v>79.839477539062955</v>
      </c>
      <c r="K7" s="19">
        <f t="shared" si="1"/>
        <v>159.53024291992094</v>
      </c>
      <c r="L7" s="20">
        <f t="shared" si="2"/>
        <v>1.9981373605791419</v>
      </c>
      <c r="M7" s="20">
        <f t="shared" si="3"/>
        <v>2.0577416804845634</v>
      </c>
      <c r="P7" s="18">
        <f t="shared" si="4"/>
        <v>-18.921584000607041</v>
      </c>
    </row>
    <row r="8" spans="1:16" x14ac:dyDescent="0.15">
      <c r="A8" s="18">
        <v>3.5</v>
      </c>
      <c r="B8" s="18">
        <v>6</v>
      </c>
      <c r="D8">
        <v>701.81011962890602</v>
      </c>
      <c r="E8">
        <v>560.1552734375</v>
      </c>
      <c r="F8">
        <v>485.41452026367199</v>
      </c>
      <c r="G8">
        <v>477.98019409179699</v>
      </c>
      <c r="I8" s="19">
        <f t="shared" si="0"/>
        <v>216.39559936523403</v>
      </c>
      <c r="J8" s="19">
        <f t="shared" si="0"/>
        <v>82.175079345703011</v>
      </c>
      <c r="K8" s="19">
        <f t="shared" si="1"/>
        <v>158.87304382324191</v>
      </c>
      <c r="L8" s="20">
        <f t="shared" si="2"/>
        <v>1.9333482253771561</v>
      </c>
      <c r="M8" s="20">
        <f t="shared" si="3"/>
        <v>2.0028865986001478</v>
      </c>
      <c r="P8" s="18">
        <f t="shared" si="4"/>
        <v>-21.082964698138561</v>
      </c>
    </row>
    <row r="9" spans="1:16" x14ac:dyDescent="0.15">
      <c r="A9" s="18">
        <v>4</v>
      </c>
      <c r="B9" s="18">
        <v>7</v>
      </c>
      <c r="D9">
        <v>699.96343994140602</v>
      </c>
      <c r="E9">
        <v>559.21807861328102</v>
      </c>
      <c r="F9">
        <v>485.25967407226602</v>
      </c>
      <c r="G9">
        <v>478.36788940429699</v>
      </c>
      <c r="I9" s="19">
        <f t="shared" si="0"/>
        <v>214.70376586914</v>
      </c>
      <c r="J9" s="19">
        <f t="shared" si="0"/>
        <v>80.850189208984034</v>
      </c>
      <c r="K9" s="19">
        <f t="shared" si="1"/>
        <v>158.10863342285117</v>
      </c>
      <c r="L9" s="20">
        <f t="shared" si="2"/>
        <v>1.9555753050146507</v>
      </c>
      <c r="M9" s="20">
        <f t="shared" si="3"/>
        <v>2.0350477315552125</v>
      </c>
      <c r="P9" s="18">
        <f t="shared" si="4"/>
        <v>-19.815763017056572</v>
      </c>
    </row>
    <row r="10" spans="1:16" x14ac:dyDescent="0.15">
      <c r="A10" s="18">
        <v>4.5</v>
      </c>
      <c r="B10" s="18">
        <v>8</v>
      </c>
      <c r="D10">
        <v>697.962890625</v>
      </c>
      <c r="E10">
        <v>559.3291015625</v>
      </c>
      <c r="F10">
        <v>484.65802001953102</v>
      </c>
      <c r="G10">
        <v>477.46691894531301</v>
      </c>
      <c r="I10" s="19">
        <f t="shared" si="0"/>
        <v>213.30487060546898</v>
      </c>
      <c r="J10" s="19">
        <f t="shared" si="0"/>
        <v>81.862182617186988</v>
      </c>
      <c r="K10" s="19">
        <f t="shared" si="1"/>
        <v>156.0013427734381</v>
      </c>
      <c r="L10" s="20">
        <f t="shared" si="2"/>
        <v>1.9056582390790735</v>
      </c>
      <c r="M10" s="20">
        <f t="shared" si="3"/>
        <v>1.9950647189372057</v>
      </c>
      <c r="P10" s="18">
        <f t="shared" si="4"/>
        <v>-21.391159657313356</v>
      </c>
    </row>
    <row r="11" spans="1:16" x14ac:dyDescent="0.15">
      <c r="A11" s="18">
        <v>5</v>
      </c>
      <c r="B11" s="18">
        <v>9</v>
      </c>
      <c r="D11">
        <v>699.50262451171898</v>
      </c>
      <c r="E11">
        <v>559.461669921875</v>
      </c>
      <c r="F11">
        <v>484.45352172851602</v>
      </c>
      <c r="G11">
        <v>477.58093261718801</v>
      </c>
      <c r="I11" s="19">
        <f t="shared" si="0"/>
        <v>215.04910278320295</v>
      </c>
      <c r="J11" s="19">
        <f t="shared" si="0"/>
        <v>81.880737304686988</v>
      </c>
      <c r="K11" s="19">
        <f t="shared" si="1"/>
        <v>157.73258666992206</v>
      </c>
      <c r="L11" s="20">
        <f t="shared" si="2"/>
        <v>1.9263698870099595</v>
      </c>
      <c r="M11" s="20">
        <f t="shared" si="3"/>
        <v>2.0257104201856619</v>
      </c>
      <c r="P11" s="18">
        <f t="shared" si="4"/>
        <v>-20.183668484840073</v>
      </c>
    </row>
    <row r="12" spans="1:16" x14ac:dyDescent="0.15">
      <c r="A12" s="18">
        <v>5.5</v>
      </c>
      <c r="B12" s="18">
        <v>10</v>
      </c>
      <c r="D12">
        <v>693.46746826171898</v>
      </c>
      <c r="E12">
        <v>557.188232421875</v>
      </c>
      <c r="F12">
        <v>484.723876953125</v>
      </c>
      <c r="G12">
        <v>477.46054077148398</v>
      </c>
      <c r="I12" s="19">
        <f t="shared" si="0"/>
        <v>208.74359130859398</v>
      </c>
      <c r="J12" s="19">
        <f t="shared" si="0"/>
        <v>79.727691650391023</v>
      </c>
      <c r="K12" s="19">
        <f t="shared" si="1"/>
        <v>152.93420715332027</v>
      </c>
      <c r="L12" s="20">
        <f t="shared" si="2"/>
        <v>1.9182068863092465</v>
      </c>
      <c r="M12" s="20">
        <f t="shared" si="3"/>
        <v>2.0274814728025192</v>
      </c>
      <c r="P12" s="18">
        <f t="shared" si="4"/>
        <v>-20.113886090777591</v>
      </c>
    </row>
    <row r="13" spans="1:16" x14ac:dyDescent="0.15">
      <c r="A13" s="18">
        <v>6</v>
      </c>
      <c r="B13" s="18">
        <v>11</v>
      </c>
      <c r="D13">
        <v>679.02380371093795</v>
      </c>
      <c r="E13">
        <v>545.45837402343795</v>
      </c>
      <c r="F13">
        <v>484.36544799804699</v>
      </c>
      <c r="G13">
        <v>477.30477905273398</v>
      </c>
      <c r="I13" s="19">
        <f t="shared" si="0"/>
        <v>194.65835571289097</v>
      </c>
      <c r="J13" s="19">
        <f t="shared" si="0"/>
        <v>68.153594970703978</v>
      </c>
      <c r="K13" s="19">
        <f t="shared" si="1"/>
        <v>146.9508392333982</v>
      </c>
      <c r="L13" s="20">
        <f t="shared" si="2"/>
        <v>2.1561715019811567</v>
      </c>
      <c r="M13" s="20">
        <f t="shared" si="3"/>
        <v>2.2753801417919997</v>
      </c>
      <c r="P13" s="18">
        <f t="shared" si="4"/>
        <v>-10.346269678744822</v>
      </c>
    </row>
    <row r="14" spans="1:16" x14ac:dyDescent="0.15">
      <c r="A14" s="18">
        <v>6.5</v>
      </c>
      <c r="B14" s="18">
        <v>12</v>
      </c>
      <c r="D14">
        <v>720.795166015625</v>
      </c>
      <c r="E14">
        <v>556.26434326171898</v>
      </c>
      <c r="F14">
        <v>484.01614379882801</v>
      </c>
      <c r="G14">
        <v>476.90277099609398</v>
      </c>
      <c r="I14" s="19">
        <f t="shared" si="0"/>
        <v>236.77902221679699</v>
      </c>
      <c r="J14" s="19">
        <f t="shared" si="0"/>
        <v>79.361572265625</v>
      </c>
      <c r="K14" s="19">
        <f t="shared" si="1"/>
        <v>181.22592163085949</v>
      </c>
      <c r="L14" s="20">
        <f t="shared" si="2"/>
        <v>2.2835475212649792</v>
      </c>
      <c r="M14" s="20">
        <f t="shared" si="3"/>
        <v>2.4126902143933924</v>
      </c>
      <c r="P14" s="18">
        <f t="shared" si="4"/>
        <v>-4.9360263557534934</v>
      </c>
    </row>
    <row r="15" spans="1:16" x14ac:dyDescent="0.15">
      <c r="A15" s="18">
        <v>7</v>
      </c>
      <c r="B15" s="18">
        <v>13</v>
      </c>
      <c r="D15">
        <v>723.90313720703102</v>
      </c>
      <c r="E15">
        <v>555.83612060546898</v>
      </c>
      <c r="F15">
        <v>484.37091064453102</v>
      </c>
      <c r="G15">
        <v>476.73330688476602</v>
      </c>
      <c r="I15" s="19">
        <f t="shared" si="0"/>
        <v>239.5322265625</v>
      </c>
      <c r="J15" s="19">
        <f t="shared" si="0"/>
        <v>79.102813720702954</v>
      </c>
      <c r="K15" s="19">
        <f t="shared" si="1"/>
        <v>184.16025695800795</v>
      </c>
      <c r="L15" s="20">
        <f t="shared" si="2"/>
        <v>2.3281125954412052</v>
      </c>
      <c r="M15" s="20">
        <f t="shared" si="3"/>
        <v>2.4671893418871886</v>
      </c>
      <c r="P15" s="18">
        <f t="shared" si="4"/>
        <v>-2.7886708482801552</v>
      </c>
    </row>
    <row r="16" spans="1:16" x14ac:dyDescent="0.15">
      <c r="A16" s="18">
        <v>7.5</v>
      </c>
      <c r="B16" s="18">
        <v>14</v>
      </c>
      <c r="D16">
        <v>721.64929199218795</v>
      </c>
      <c r="E16">
        <v>555.06256103515602</v>
      </c>
      <c r="F16">
        <v>484.74581909179699</v>
      </c>
      <c r="G16">
        <v>477.515380859375</v>
      </c>
      <c r="I16" s="19">
        <f t="shared" si="0"/>
        <v>236.90347290039097</v>
      </c>
      <c r="J16" s="19">
        <f t="shared" si="0"/>
        <v>77.547180175781023</v>
      </c>
      <c r="K16" s="19">
        <f t="shared" si="1"/>
        <v>182.62044677734426</v>
      </c>
      <c r="L16" s="20">
        <f t="shared" si="2"/>
        <v>2.3549592179030512</v>
      </c>
      <c r="M16" s="20">
        <f t="shared" si="3"/>
        <v>2.5039700176666049</v>
      </c>
      <c r="P16" s="18">
        <f t="shared" si="4"/>
        <v>-1.3394515610078734</v>
      </c>
    </row>
    <row r="17" spans="1:16" x14ac:dyDescent="0.15">
      <c r="A17" s="18">
        <v>8</v>
      </c>
      <c r="B17" s="18">
        <v>15</v>
      </c>
      <c r="D17">
        <v>718.57073974609398</v>
      </c>
      <c r="E17">
        <v>553.93688964843795</v>
      </c>
      <c r="F17">
        <v>483.95947265625</v>
      </c>
      <c r="G17">
        <v>476.62786865234398</v>
      </c>
      <c r="I17" s="19">
        <f t="shared" si="0"/>
        <v>234.61126708984398</v>
      </c>
      <c r="J17" s="19">
        <f t="shared" si="0"/>
        <v>77.309020996093977</v>
      </c>
      <c r="K17" s="19">
        <f t="shared" si="1"/>
        <v>180.4949523925782</v>
      </c>
      <c r="L17" s="20">
        <f t="shared" si="2"/>
        <v>2.3347204513390185</v>
      </c>
      <c r="M17" s="20">
        <f t="shared" si="3"/>
        <v>2.4936653044201424</v>
      </c>
      <c r="P17" s="18">
        <f t="shared" si="4"/>
        <v>-1.7454742582564378</v>
      </c>
    </row>
    <row r="18" spans="1:16" x14ac:dyDescent="0.15">
      <c r="A18" s="18">
        <v>8.5</v>
      </c>
      <c r="B18" s="18">
        <v>16</v>
      </c>
      <c r="D18">
        <v>714.142822265625</v>
      </c>
      <c r="E18">
        <v>552.24798583984398</v>
      </c>
      <c r="F18">
        <v>483.92715454101602</v>
      </c>
      <c r="G18">
        <v>476.62878417968801</v>
      </c>
      <c r="I18" s="19">
        <f t="shared" si="0"/>
        <v>230.21566772460898</v>
      </c>
      <c r="J18" s="19">
        <f t="shared" si="0"/>
        <v>75.619201660155966</v>
      </c>
      <c r="K18" s="19">
        <f t="shared" si="1"/>
        <v>177.2822265624998</v>
      </c>
      <c r="L18" s="20">
        <f t="shared" si="2"/>
        <v>2.3444075402862983</v>
      </c>
      <c r="M18" s="20">
        <f t="shared" si="3"/>
        <v>2.5132864466849925</v>
      </c>
      <c r="P18" s="18">
        <f t="shared" si="4"/>
        <v>-0.97236889230099766</v>
      </c>
    </row>
    <row r="19" spans="1:16" x14ac:dyDescent="0.15">
      <c r="A19" s="18">
        <v>9</v>
      </c>
      <c r="B19" s="18">
        <v>17</v>
      </c>
      <c r="D19">
        <v>713.41320800781295</v>
      </c>
      <c r="E19">
        <v>552.17492675781295</v>
      </c>
      <c r="F19">
        <v>484.07284545898398</v>
      </c>
      <c r="G19">
        <v>477.09020996093801</v>
      </c>
      <c r="I19" s="19">
        <f t="shared" si="0"/>
        <v>229.34036254882898</v>
      </c>
      <c r="J19" s="19">
        <f t="shared" si="0"/>
        <v>75.084716796874943</v>
      </c>
      <c r="K19" s="19">
        <f t="shared" si="1"/>
        <v>176.78106079101653</v>
      </c>
      <c r="L19" s="20">
        <f t="shared" si="2"/>
        <v>2.3544213567357324</v>
      </c>
      <c r="M19" s="20">
        <f t="shared" si="3"/>
        <v>2.5332343164519968</v>
      </c>
      <c r="P19" s="18">
        <f t="shared" si="4"/>
        <v>-0.18638992389616055</v>
      </c>
    </row>
    <row r="20" spans="1:16" x14ac:dyDescent="0.15">
      <c r="A20" s="18">
        <v>9.5</v>
      </c>
      <c r="B20" s="18">
        <v>18</v>
      </c>
      <c r="D20">
        <v>708.17877197265602</v>
      </c>
      <c r="E20">
        <v>550.2568359375</v>
      </c>
      <c r="F20">
        <v>484.28558349609398</v>
      </c>
      <c r="G20">
        <v>477.02224731445301</v>
      </c>
      <c r="I20" s="19">
        <f t="shared" si="0"/>
        <v>223.89318847656205</v>
      </c>
      <c r="J20" s="19">
        <f t="shared" si="0"/>
        <v>73.234588623046989</v>
      </c>
      <c r="K20" s="19">
        <f t="shared" si="1"/>
        <v>172.62897644042914</v>
      </c>
      <c r="L20" s="20">
        <f t="shared" si="2"/>
        <v>2.3572055184058569</v>
      </c>
      <c r="M20" s="20">
        <f t="shared" si="3"/>
        <v>2.5459525314396916</v>
      </c>
      <c r="P20" s="18">
        <f t="shared" si="4"/>
        <v>0.31472872249253814</v>
      </c>
    </row>
    <row r="21" spans="1:16" x14ac:dyDescent="0.15">
      <c r="A21" s="18">
        <v>10</v>
      </c>
      <c r="B21" s="18">
        <v>19</v>
      </c>
      <c r="D21">
        <v>724.486328125</v>
      </c>
      <c r="E21">
        <v>554.703857421875</v>
      </c>
      <c r="F21">
        <v>484.520263671875</v>
      </c>
      <c r="G21">
        <v>477.32095336914102</v>
      </c>
      <c r="I21" s="19">
        <f t="shared" si="0"/>
        <v>239.966064453125</v>
      </c>
      <c r="J21" s="19">
        <f t="shared" si="0"/>
        <v>77.382904052733977</v>
      </c>
      <c r="K21" s="19">
        <f t="shared" si="1"/>
        <v>185.79803161621123</v>
      </c>
      <c r="L21" s="20">
        <f t="shared" si="2"/>
        <v>2.4010216971127862</v>
      </c>
      <c r="M21" s="20">
        <f t="shared" si="3"/>
        <v>2.5997027634641912</v>
      </c>
      <c r="P21" s="18">
        <f t="shared" si="4"/>
        <v>2.432576513338685</v>
      </c>
    </row>
    <row r="22" spans="1:16" x14ac:dyDescent="0.15">
      <c r="A22" s="18">
        <v>10.5</v>
      </c>
      <c r="B22" s="18">
        <v>20</v>
      </c>
      <c r="D22">
        <v>719.65985107421898</v>
      </c>
      <c r="E22">
        <v>551.91754150390602</v>
      </c>
      <c r="F22">
        <v>484.34136962890602</v>
      </c>
      <c r="G22">
        <v>476.80950927734398</v>
      </c>
      <c r="I22" s="19">
        <f t="shared" si="0"/>
        <v>235.31848144531295</v>
      </c>
      <c r="J22" s="19">
        <f t="shared" si="0"/>
        <v>75.108032226562045</v>
      </c>
      <c r="K22" s="19">
        <f t="shared" si="1"/>
        <v>182.74285888671952</v>
      </c>
      <c r="L22" s="20">
        <f t="shared" si="2"/>
        <v>2.4330667901866865</v>
      </c>
      <c r="M22" s="20">
        <f t="shared" si="3"/>
        <v>2.6416819098556616</v>
      </c>
      <c r="P22" s="18">
        <f t="shared" si="4"/>
        <v>4.0866241164496691</v>
      </c>
    </row>
    <row r="23" spans="1:16" x14ac:dyDescent="0.15">
      <c r="A23" s="18">
        <v>11</v>
      </c>
      <c r="B23" s="18">
        <v>21</v>
      </c>
      <c r="D23">
        <v>714.49102783203102</v>
      </c>
      <c r="E23">
        <v>550.55938720703102</v>
      </c>
      <c r="F23">
        <v>485.19537353515602</v>
      </c>
      <c r="G23">
        <v>477.94421386718801</v>
      </c>
      <c r="I23" s="19">
        <f t="shared" si="0"/>
        <v>229.295654296875</v>
      </c>
      <c r="J23" s="19">
        <f t="shared" si="0"/>
        <v>72.615173339843011</v>
      </c>
      <c r="K23" s="19">
        <f t="shared" si="1"/>
        <v>178.46503295898489</v>
      </c>
      <c r="L23" s="20">
        <f t="shared" si="2"/>
        <v>2.4576823926833957</v>
      </c>
      <c r="M23" s="20">
        <f>L23+ABS($N$2)*A23</f>
        <v>2.6762315656699411</v>
      </c>
      <c r="P23" s="18">
        <f t="shared" si="4"/>
        <v>5.4479375375231811</v>
      </c>
    </row>
    <row r="24" spans="1:16" x14ac:dyDescent="0.15">
      <c r="A24" s="18">
        <v>11.5</v>
      </c>
      <c r="B24" s="18">
        <v>22</v>
      </c>
      <c r="D24">
        <v>712.84417724609398</v>
      </c>
      <c r="E24">
        <v>549.842529296875</v>
      </c>
      <c r="F24">
        <v>485.42883300781301</v>
      </c>
      <c r="G24">
        <v>478.0859375</v>
      </c>
      <c r="I24" s="19">
        <f t="shared" si="0"/>
        <v>227.41534423828097</v>
      </c>
      <c r="J24" s="19">
        <f t="shared" si="0"/>
        <v>71.756591796875</v>
      </c>
      <c r="K24" s="19">
        <f t="shared" si="1"/>
        <v>177.18572998046847</v>
      </c>
      <c r="L24" s="20">
        <f t="shared" si="2"/>
        <v>2.4692606706020408</v>
      </c>
      <c r="M24" s="20">
        <f t="shared" ref="M24:M87" si="5">L24+ABS($N$2)*A24</f>
        <v>2.6977438969061565</v>
      </c>
      <c r="P24" s="18">
        <f t="shared" si="4"/>
        <v>6.2955588680469781</v>
      </c>
    </row>
    <row r="25" spans="1:16" x14ac:dyDescent="0.15">
      <c r="A25" s="18">
        <v>12</v>
      </c>
      <c r="B25" s="18">
        <v>23</v>
      </c>
      <c r="D25">
        <v>709.87048339843795</v>
      </c>
      <c r="E25">
        <v>549.6708984375</v>
      </c>
      <c r="F25">
        <v>485.132568359375</v>
      </c>
      <c r="G25">
        <v>478.27947998046898</v>
      </c>
      <c r="I25" s="19">
        <f t="shared" si="0"/>
        <v>224.73791503906295</v>
      </c>
      <c r="J25" s="19">
        <f t="shared" si="0"/>
        <v>71.391418457031023</v>
      </c>
      <c r="K25" s="19">
        <f t="shared" si="1"/>
        <v>174.76392211914123</v>
      </c>
      <c r="L25" s="20">
        <f t="shared" si="2"/>
        <v>2.4479681997679865</v>
      </c>
      <c r="M25" s="20">
        <f t="shared" si="5"/>
        <v>2.6863854793896724</v>
      </c>
      <c r="P25" s="18">
        <f t="shared" si="4"/>
        <v>5.8480184847081809</v>
      </c>
    </row>
    <row r="26" spans="1:16" x14ac:dyDescent="0.15">
      <c r="A26" s="18">
        <v>12.5</v>
      </c>
      <c r="B26" s="18">
        <v>24</v>
      </c>
      <c r="D26">
        <v>707.74035644531295</v>
      </c>
      <c r="E26">
        <v>548.96179199218795</v>
      </c>
      <c r="F26">
        <v>485.02865600585898</v>
      </c>
      <c r="G26">
        <v>477.82080078125</v>
      </c>
      <c r="I26" s="19">
        <f t="shared" si="0"/>
        <v>222.71170043945398</v>
      </c>
      <c r="J26" s="19">
        <f t="shared" si="0"/>
        <v>71.140991210937955</v>
      </c>
      <c r="K26" s="19">
        <f t="shared" si="1"/>
        <v>172.9130065917974</v>
      </c>
      <c r="L26" s="20">
        <f t="shared" si="2"/>
        <v>2.4305678575534375</v>
      </c>
      <c r="M26" s="20">
        <f t="shared" si="5"/>
        <v>2.6789191904926937</v>
      </c>
      <c r="P26" s="18">
        <f t="shared" si="4"/>
        <v>5.5538343881804071</v>
      </c>
    </row>
    <row r="27" spans="1:16" x14ac:dyDescent="0.15">
      <c r="A27" s="18">
        <v>13</v>
      </c>
      <c r="B27" s="18">
        <v>25</v>
      </c>
      <c r="D27">
        <v>703.03460693359398</v>
      </c>
      <c r="E27">
        <v>547.85498046875</v>
      </c>
      <c r="F27">
        <v>485.14111328125</v>
      </c>
      <c r="G27">
        <v>478.06338500976602</v>
      </c>
      <c r="I27" s="19">
        <f t="shared" si="0"/>
        <v>217.89349365234398</v>
      </c>
      <c r="J27" s="19">
        <f t="shared" si="0"/>
        <v>69.791595458983977</v>
      </c>
      <c r="K27" s="19">
        <f t="shared" si="1"/>
        <v>169.03937683105519</v>
      </c>
      <c r="L27" s="20">
        <f t="shared" si="2"/>
        <v>2.4220592138547459</v>
      </c>
      <c r="M27" s="20">
        <f t="shared" si="5"/>
        <v>2.6803446001115723</v>
      </c>
      <c r="P27" s="18">
        <f t="shared" si="4"/>
        <v>5.6099978780611011</v>
      </c>
    </row>
    <row r="28" spans="1:16" x14ac:dyDescent="0.15">
      <c r="A28" s="18">
        <v>13.5</v>
      </c>
      <c r="B28" s="18">
        <v>26</v>
      </c>
      <c r="D28">
        <v>704.09967041015602</v>
      </c>
      <c r="E28">
        <v>549.09020996093795</v>
      </c>
      <c r="F28">
        <v>485.39651489257801</v>
      </c>
      <c r="G28">
        <v>477.71197509765602</v>
      </c>
      <c r="I28" s="19">
        <f t="shared" si="0"/>
        <v>218.70315551757801</v>
      </c>
      <c r="J28" s="19">
        <f t="shared" si="0"/>
        <v>71.378234863281932</v>
      </c>
      <c r="K28" s="19">
        <f t="shared" si="1"/>
        <v>168.73839111328067</v>
      </c>
      <c r="L28" s="20">
        <f t="shared" si="2"/>
        <v>2.3640034169587221</v>
      </c>
      <c r="M28" s="20">
        <f t="shared" si="5"/>
        <v>2.6322228565331187</v>
      </c>
      <c r="P28" s="18">
        <f t="shared" si="4"/>
        <v>3.71392181493193</v>
      </c>
    </row>
    <row r="29" spans="1:16" x14ac:dyDescent="0.15">
      <c r="A29" s="18">
        <v>14</v>
      </c>
      <c r="B29" s="18">
        <v>27</v>
      </c>
      <c r="D29">
        <v>704.47717285156295</v>
      </c>
      <c r="E29">
        <v>548.58038330078102</v>
      </c>
      <c r="F29">
        <v>484.87014770507801</v>
      </c>
      <c r="G29">
        <v>477.31210327148398</v>
      </c>
      <c r="I29" s="19">
        <f t="shared" si="0"/>
        <v>219.60702514648494</v>
      </c>
      <c r="J29" s="19">
        <f t="shared" si="0"/>
        <v>71.268280029297046</v>
      </c>
      <c r="K29" s="19">
        <f t="shared" si="1"/>
        <v>169.71922912597702</v>
      </c>
      <c r="L29" s="20">
        <f t="shared" si="2"/>
        <v>2.3814132887198718</v>
      </c>
      <c r="M29" s="20">
        <f t="shared" si="5"/>
        <v>2.6595667816118387</v>
      </c>
      <c r="P29" s="18">
        <f t="shared" si="4"/>
        <v>4.7913175607704579</v>
      </c>
    </row>
    <row r="30" spans="1:16" x14ac:dyDescent="0.15">
      <c r="A30" s="18">
        <v>14.5</v>
      </c>
      <c r="B30" s="18">
        <v>28</v>
      </c>
      <c r="D30">
        <v>702.02490234375</v>
      </c>
      <c r="E30">
        <v>549.05450439453102</v>
      </c>
      <c r="F30">
        <v>484.96432495117199</v>
      </c>
      <c r="G30">
        <v>477.89697265625</v>
      </c>
      <c r="I30" s="19">
        <f t="shared" si="0"/>
        <v>217.06057739257801</v>
      </c>
      <c r="J30" s="19">
        <f t="shared" si="0"/>
        <v>71.157531738281023</v>
      </c>
      <c r="K30" s="19">
        <f t="shared" si="1"/>
        <v>167.25030517578131</v>
      </c>
      <c r="L30" s="20">
        <f t="shared" si="2"/>
        <v>2.3504230836860902</v>
      </c>
      <c r="M30" s="20">
        <f t="shared" si="5"/>
        <v>2.6385106298956273</v>
      </c>
      <c r="P30" s="18">
        <f t="shared" si="4"/>
        <v>3.9616704557017117</v>
      </c>
    </row>
    <row r="31" spans="1:16" x14ac:dyDescent="0.15">
      <c r="A31" s="18">
        <v>15</v>
      </c>
      <c r="B31" s="18">
        <v>29</v>
      </c>
      <c r="D31">
        <v>697.39715576171898</v>
      </c>
      <c r="E31">
        <v>548.82061767578102</v>
      </c>
      <c r="F31">
        <v>485.50595092773398</v>
      </c>
      <c r="G31">
        <v>478.35629272460898</v>
      </c>
      <c r="I31" s="19">
        <f t="shared" si="0"/>
        <v>211.891204833985</v>
      </c>
      <c r="J31" s="19">
        <f t="shared" si="0"/>
        <v>70.464324951172046</v>
      </c>
      <c r="K31" s="19">
        <f t="shared" si="1"/>
        <v>162.56617736816457</v>
      </c>
      <c r="L31" s="20">
        <f t="shared" si="2"/>
        <v>2.3070706698859902</v>
      </c>
      <c r="M31" s="20">
        <f t="shared" si="5"/>
        <v>2.6050922694130976</v>
      </c>
      <c r="P31" s="18">
        <f t="shared" si="4"/>
        <v>2.6449319365197606</v>
      </c>
    </row>
    <row r="32" spans="1:16" x14ac:dyDescent="0.15">
      <c r="A32" s="18">
        <v>15.5</v>
      </c>
      <c r="B32" s="18">
        <v>30</v>
      </c>
      <c r="D32">
        <v>694.38195800781295</v>
      </c>
      <c r="E32">
        <v>548.86437988281295</v>
      </c>
      <c r="F32">
        <v>485.40505981445301</v>
      </c>
      <c r="G32">
        <v>478.33251953125</v>
      </c>
      <c r="I32" s="19">
        <f t="shared" si="0"/>
        <v>208.97689819335994</v>
      </c>
      <c r="J32" s="19">
        <f t="shared" si="0"/>
        <v>70.531860351562955</v>
      </c>
      <c r="K32" s="19">
        <f t="shared" si="1"/>
        <v>159.60459594726586</v>
      </c>
      <c r="L32" s="20">
        <f t="shared" si="2"/>
        <v>2.2628723409778755</v>
      </c>
      <c r="M32" s="20">
        <f t="shared" si="5"/>
        <v>2.5708279938225531</v>
      </c>
      <c r="P32" s="18">
        <f t="shared" si="4"/>
        <v>1.2948629669327643</v>
      </c>
    </row>
    <row r="33" spans="1:16" x14ac:dyDescent="0.15">
      <c r="A33" s="18">
        <v>16</v>
      </c>
      <c r="B33" s="18">
        <v>31</v>
      </c>
      <c r="D33">
        <v>693.74426269531295</v>
      </c>
      <c r="E33">
        <v>548.77331542968795</v>
      </c>
      <c r="F33">
        <v>485.21334838867199</v>
      </c>
      <c r="G33">
        <v>477.97195434570301</v>
      </c>
      <c r="I33" s="19">
        <f t="shared" si="0"/>
        <v>208.53091430664097</v>
      </c>
      <c r="J33" s="19">
        <f t="shared" si="0"/>
        <v>70.801361083984943</v>
      </c>
      <c r="K33" s="19">
        <f t="shared" si="1"/>
        <v>158.96996154785151</v>
      </c>
      <c r="L33" s="20">
        <f t="shared" si="2"/>
        <v>2.2452952755990174</v>
      </c>
      <c r="M33" s="20">
        <f t="shared" si="5"/>
        <v>2.5631849817612653</v>
      </c>
      <c r="P33" s="18">
        <f t="shared" si="4"/>
        <v>0.99371568626556872</v>
      </c>
    </row>
    <row r="34" spans="1:16" x14ac:dyDescent="0.15">
      <c r="A34" s="18">
        <v>16.5</v>
      </c>
      <c r="B34" s="18">
        <v>32</v>
      </c>
      <c r="D34">
        <v>691.809326171875</v>
      </c>
      <c r="E34">
        <v>548.42041015625</v>
      </c>
      <c r="F34">
        <v>484.29959106445301</v>
      </c>
      <c r="G34">
        <v>477.17129516601602</v>
      </c>
      <c r="I34" s="19">
        <f t="shared" si="0"/>
        <v>207.50973510742199</v>
      </c>
      <c r="J34" s="19">
        <f t="shared" si="0"/>
        <v>71.249114990233977</v>
      </c>
      <c r="K34" s="19">
        <f t="shared" si="1"/>
        <v>157.6353546142582</v>
      </c>
      <c r="L34" s="20">
        <f t="shared" si="2"/>
        <v>2.2124535109785586</v>
      </c>
      <c r="M34" s="20">
        <f t="shared" si="5"/>
        <v>2.5402772704583767</v>
      </c>
      <c r="P34" s="18">
        <f t="shared" si="4"/>
        <v>9.1114079745050369E-2</v>
      </c>
    </row>
    <row r="35" spans="1:16" x14ac:dyDescent="0.15">
      <c r="A35" s="18">
        <v>17</v>
      </c>
      <c r="B35" s="18">
        <v>33</v>
      </c>
      <c r="D35">
        <v>692.159423828125</v>
      </c>
      <c r="E35">
        <v>548.46276855468795</v>
      </c>
      <c r="F35">
        <v>484.517822265625</v>
      </c>
      <c r="G35">
        <v>477.54159545898398</v>
      </c>
      <c r="I35" s="19">
        <f t="shared" si="0"/>
        <v>207.6416015625</v>
      </c>
      <c r="J35" s="19">
        <f t="shared" si="0"/>
        <v>70.921173095703978</v>
      </c>
      <c r="K35" s="19">
        <f t="shared" si="1"/>
        <v>157.99678039550722</v>
      </c>
      <c r="L35" s="20">
        <f t="shared" si="2"/>
        <v>2.2277801324901914</v>
      </c>
      <c r="M35" s="20">
        <f t="shared" si="5"/>
        <v>2.5655379452875797</v>
      </c>
      <c r="P35" s="18">
        <f t="shared" si="4"/>
        <v>1.0864263298935848</v>
      </c>
    </row>
    <row r="36" spans="1:16" x14ac:dyDescent="0.15">
      <c r="A36" s="18">
        <v>17.5</v>
      </c>
      <c r="B36" s="18">
        <v>34</v>
      </c>
      <c r="D36">
        <v>687.58984375</v>
      </c>
      <c r="E36">
        <v>546.31304931640602</v>
      </c>
      <c r="F36">
        <v>484.23620605468801</v>
      </c>
      <c r="G36">
        <v>476.99084472656301</v>
      </c>
      <c r="I36" s="19">
        <f t="shared" si="0"/>
        <v>203.35363769531199</v>
      </c>
      <c r="J36" s="19">
        <f t="shared" si="0"/>
        <v>69.322204589843011</v>
      </c>
      <c r="K36" s="19">
        <f t="shared" si="1"/>
        <v>154.82809448242188</v>
      </c>
      <c r="L36" s="20">
        <f t="shared" si="2"/>
        <v>2.2334560102133141</v>
      </c>
      <c r="M36" s="20">
        <f t="shared" si="5"/>
        <v>2.5811478763282727</v>
      </c>
      <c r="P36" s="18">
        <f t="shared" si="4"/>
        <v>1.7014833580143873</v>
      </c>
    </row>
    <row r="37" spans="1:16" x14ac:dyDescent="0.15">
      <c r="A37" s="18">
        <v>18</v>
      </c>
      <c r="B37" s="18">
        <v>35</v>
      </c>
      <c r="D37">
        <v>684.33795166015602</v>
      </c>
      <c r="E37">
        <v>545.61968994140602</v>
      </c>
      <c r="F37">
        <v>483.67755126953102</v>
      </c>
      <c r="G37">
        <v>476.43463134765602</v>
      </c>
      <c r="I37" s="19">
        <f t="shared" si="0"/>
        <v>200.660400390625</v>
      </c>
      <c r="J37" s="19">
        <f t="shared" si="0"/>
        <v>69.18505859375</v>
      </c>
      <c r="K37" s="19">
        <f t="shared" si="1"/>
        <v>152.23085937499999</v>
      </c>
      <c r="L37" s="20">
        <f t="shared" si="2"/>
        <v>2.2003429999082509</v>
      </c>
      <c r="M37" s="20">
        <f t="shared" si="5"/>
        <v>2.5579689193407797</v>
      </c>
      <c r="P37" s="18">
        <f t="shared" si="4"/>
        <v>0.7881942241608888</v>
      </c>
    </row>
    <row r="38" spans="1:16" x14ac:dyDescent="0.15">
      <c r="A38" s="18">
        <v>18.5</v>
      </c>
      <c r="B38" s="18">
        <v>36</v>
      </c>
      <c r="D38">
        <v>687.159423828125</v>
      </c>
      <c r="E38">
        <v>547.24719238281295</v>
      </c>
      <c r="F38">
        <v>484.23773193359398</v>
      </c>
      <c r="G38">
        <v>476.91558837890602</v>
      </c>
      <c r="I38" s="19">
        <f t="shared" si="0"/>
        <v>202.92169189453102</v>
      </c>
      <c r="J38" s="19">
        <f t="shared" si="0"/>
        <v>70.331604003906932</v>
      </c>
      <c r="K38" s="19">
        <f t="shared" si="1"/>
        <v>153.68956909179616</v>
      </c>
      <c r="L38" s="20">
        <f t="shared" si="2"/>
        <v>2.1852134793237288</v>
      </c>
      <c r="M38" s="20">
        <f t="shared" si="5"/>
        <v>2.5527734520738279</v>
      </c>
      <c r="P38" s="18">
        <f t="shared" si="4"/>
        <v>0.58348424507257235</v>
      </c>
    </row>
    <row r="39" spans="1:16" x14ac:dyDescent="0.15">
      <c r="A39" s="18">
        <v>19</v>
      </c>
      <c r="B39" s="18">
        <v>37</v>
      </c>
      <c r="D39">
        <v>688.17218017578102</v>
      </c>
      <c r="E39">
        <v>547.99139404296898</v>
      </c>
      <c r="F39">
        <v>484.83267211914102</v>
      </c>
      <c r="G39">
        <v>477.33465576171898</v>
      </c>
      <c r="I39" s="19">
        <f t="shared" si="0"/>
        <v>203.33950805664</v>
      </c>
      <c r="J39" s="19">
        <f t="shared" si="0"/>
        <v>70.65673828125</v>
      </c>
      <c r="K39" s="19">
        <f t="shared" si="1"/>
        <v>153.879791259765</v>
      </c>
      <c r="L39" s="20">
        <f t="shared" si="2"/>
        <v>2.1778501952247589</v>
      </c>
      <c r="M39" s="20">
        <f t="shared" si="5"/>
        <v>2.5553442212924278</v>
      </c>
      <c r="P39" s="18">
        <f t="shared" si="4"/>
        <v>0.6847767921987955</v>
      </c>
    </row>
    <row r="40" spans="1:16" x14ac:dyDescent="0.15">
      <c r="A40" s="18">
        <v>19.5</v>
      </c>
      <c r="B40" s="18">
        <v>38</v>
      </c>
      <c r="D40">
        <v>687.1904296875</v>
      </c>
      <c r="E40">
        <v>547.78137207031295</v>
      </c>
      <c r="F40">
        <v>484.565673828125</v>
      </c>
      <c r="G40">
        <v>477.34927368164102</v>
      </c>
      <c r="I40" s="19">
        <f t="shared" si="0"/>
        <v>202.624755859375</v>
      </c>
      <c r="J40" s="19">
        <f t="shared" si="0"/>
        <v>70.432098388671932</v>
      </c>
      <c r="K40" s="19">
        <f t="shared" si="1"/>
        <v>153.32228698730466</v>
      </c>
      <c r="L40" s="20">
        <f t="shared" si="2"/>
        <v>2.1768808610700789</v>
      </c>
      <c r="M40" s="20">
        <f t="shared" si="5"/>
        <v>2.5643089404553185</v>
      </c>
      <c r="P40" s="18">
        <f t="shared" si="4"/>
        <v>1.0380015125317323</v>
      </c>
    </row>
    <row r="41" spans="1:16" x14ac:dyDescent="0.15">
      <c r="A41" s="18">
        <v>20</v>
      </c>
      <c r="B41" s="18">
        <v>39</v>
      </c>
      <c r="D41">
        <v>684.84613037109398</v>
      </c>
      <c r="E41">
        <v>547.48297119140602</v>
      </c>
      <c r="F41">
        <v>484.69644165039102</v>
      </c>
      <c r="G41">
        <v>477.3876953125</v>
      </c>
      <c r="I41" s="19">
        <f t="shared" si="0"/>
        <v>200.14968872070295</v>
      </c>
      <c r="J41" s="19">
        <f t="shared" si="0"/>
        <v>70.095275878906023</v>
      </c>
      <c r="K41" s="19">
        <f t="shared" si="1"/>
        <v>151.08299560546874</v>
      </c>
      <c r="L41" s="20">
        <f t="shared" si="2"/>
        <v>2.1553948352592842</v>
      </c>
      <c r="M41" s="20">
        <f t="shared" si="5"/>
        <v>2.5527569679620941</v>
      </c>
      <c r="P41" s="18">
        <f t="shared" si="4"/>
        <v>0.58283474388337497</v>
      </c>
    </row>
    <row r="42" spans="1:16" x14ac:dyDescent="0.15">
      <c r="A42" s="18">
        <v>20.5</v>
      </c>
      <c r="B42" s="18">
        <v>40</v>
      </c>
      <c r="D42">
        <v>683.7080078125</v>
      </c>
      <c r="E42">
        <v>547.05895996093795</v>
      </c>
      <c r="F42">
        <v>484.17980957031301</v>
      </c>
      <c r="G42">
        <v>476.85888671875</v>
      </c>
      <c r="I42" s="19">
        <f t="shared" si="0"/>
        <v>199.52819824218699</v>
      </c>
      <c r="J42" s="19">
        <f t="shared" si="0"/>
        <v>70.200073242187955</v>
      </c>
      <c r="K42" s="19">
        <f t="shared" si="1"/>
        <v>150.38814697265542</v>
      </c>
      <c r="L42" s="20">
        <f t="shared" si="2"/>
        <v>2.1422790607898832</v>
      </c>
      <c r="M42" s="20">
        <f t="shared" si="5"/>
        <v>2.5495752468102628</v>
      </c>
      <c r="P42" s="18">
        <f t="shared" si="4"/>
        <v>0.45746968295818941</v>
      </c>
    </row>
    <row r="43" spans="1:16" x14ac:dyDescent="0.15">
      <c r="A43" s="18">
        <v>21</v>
      </c>
      <c r="B43" s="18">
        <v>41</v>
      </c>
      <c r="D43">
        <v>684.46252441406295</v>
      </c>
      <c r="E43">
        <v>548.097412109375</v>
      </c>
      <c r="F43">
        <v>484.35415649414102</v>
      </c>
      <c r="G43">
        <v>476.99542236328102</v>
      </c>
      <c r="I43" s="19">
        <f t="shared" si="0"/>
        <v>200.10836791992193</v>
      </c>
      <c r="J43" s="19">
        <f t="shared" si="0"/>
        <v>71.101989746093977</v>
      </c>
      <c r="K43" s="19">
        <f t="shared" si="1"/>
        <v>150.33697509765614</v>
      </c>
      <c r="L43" s="20">
        <f t="shared" si="2"/>
        <v>2.1143849227639229</v>
      </c>
      <c r="M43" s="20">
        <f t="shared" si="5"/>
        <v>2.5316151621018728</v>
      </c>
      <c r="P43" s="18">
        <f t="shared" si="4"/>
        <v>-0.25018727572686789</v>
      </c>
    </row>
    <row r="44" spans="1:16" x14ac:dyDescent="0.15">
      <c r="A44" s="18">
        <v>21.5</v>
      </c>
      <c r="B44" s="18">
        <v>42</v>
      </c>
      <c r="D44">
        <v>685.910888671875</v>
      </c>
      <c r="E44">
        <v>549.05535888671898</v>
      </c>
      <c r="F44">
        <v>483.93508911132801</v>
      </c>
      <c r="G44">
        <v>476.54953002929699</v>
      </c>
      <c r="I44" s="19">
        <f t="shared" si="0"/>
        <v>201.97579956054699</v>
      </c>
      <c r="J44" s="19">
        <f t="shared" si="0"/>
        <v>72.505828857421989</v>
      </c>
      <c r="K44" s="19">
        <f t="shared" si="1"/>
        <v>151.22171936035159</v>
      </c>
      <c r="L44" s="20">
        <f t="shared" si="2"/>
        <v>2.0856491366745051</v>
      </c>
      <c r="M44" s="20">
        <f t="shared" si="5"/>
        <v>2.5128134293300253</v>
      </c>
      <c r="P44" s="18">
        <f t="shared" si="4"/>
        <v>-0.99100655622387201</v>
      </c>
    </row>
    <row r="45" spans="1:16" x14ac:dyDescent="0.15">
      <c r="A45" s="18">
        <v>22</v>
      </c>
      <c r="B45" s="18">
        <v>43</v>
      </c>
      <c r="D45">
        <v>683.96398925781295</v>
      </c>
      <c r="E45">
        <v>549.31634521484398</v>
      </c>
      <c r="F45">
        <v>483.73727416992199</v>
      </c>
      <c r="G45">
        <v>476.43859863281301</v>
      </c>
      <c r="I45" s="19">
        <f t="shared" si="0"/>
        <v>200.22671508789097</v>
      </c>
      <c r="J45" s="19">
        <f t="shared" si="0"/>
        <v>72.877746582030966</v>
      </c>
      <c r="K45" s="19">
        <f t="shared" si="1"/>
        <v>149.2122924804693</v>
      </c>
      <c r="L45" s="20">
        <f t="shared" si="2"/>
        <v>2.0474328512959219</v>
      </c>
      <c r="M45" s="20">
        <f t="shared" si="5"/>
        <v>2.4845311972690123</v>
      </c>
      <c r="P45" s="18">
        <f t="shared" si="4"/>
        <v>-2.1053731446939072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681.21533203125</v>
      </c>
      <c r="E46">
        <v>548.12371826171898</v>
      </c>
      <c r="F46">
        <v>483.68179321289102</v>
      </c>
      <c r="G46">
        <v>476.49679565429699</v>
      </c>
      <c r="I46" s="19">
        <f t="shared" si="0"/>
        <v>197.53353881835898</v>
      </c>
      <c r="J46" s="19">
        <f t="shared" si="0"/>
        <v>71.626922607421989</v>
      </c>
      <c r="K46" s="19">
        <f t="shared" si="1"/>
        <v>147.39469299316357</v>
      </c>
      <c r="L46" s="20">
        <f t="shared" si="2"/>
        <v>2.0578113316554871</v>
      </c>
      <c r="M46" s="20">
        <f t="shared" si="5"/>
        <v>2.5048437309461482</v>
      </c>
      <c r="P46" s="18">
        <f t="shared" si="4"/>
        <v>-1.3050258167976834</v>
      </c>
    </row>
    <row r="47" spans="1:16" x14ac:dyDescent="0.15">
      <c r="A47" s="18">
        <v>23</v>
      </c>
      <c r="B47" s="18">
        <v>45</v>
      </c>
      <c r="D47">
        <v>680.882080078125</v>
      </c>
      <c r="E47">
        <v>549.18182373046898</v>
      </c>
      <c r="F47">
        <v>483.36087036132801</v>
      </c>
      <c r="G47">
        <v>476.07833862304699</v>
      </c>
      <c r="I47" s="19">
        <f t="shared" si="0"/>
        <v>197.52120971679699</v>
      </c>
      <c r="J47" s="19">
        <f t="shared" si="0"/>
        <v>73.103485107421989</v>
      </c>
      <c r="K47" s="19">
        <f t="shared" si="1"/>
        <v>146.34877014160159</v>
      </c>
      <c r="L47" s="20">
        <f t="shared" si="2"/>
        <v>2.0019397150019489</v>
      </c>
      <c r="M47" s="20">
        <f t="shared" si="5"/>
        <v>2.4589061676101798</v>
      </c>
      <c r="P47" s="18">
        <f t="shared" si="4"/>
        <v>-3.1150415760522869</v>
      </c>
    </row>
    <row r="48" spans="1:16" x14ac:dyDescent="0.15">
      <c r="A48" s="18">
        <v>23.5</v>
      </c>
      <c r="B48" s="18">
        <v>46</v>
      </c>
      <c r="D48">
        <v>681.36480712890602</v>
      </c>
      <c r="E48">
        <v>549.48687744140602</v>
      </c>
      <c r="F48">
        <v>483.76867675781301</v>
      </c>
      <c r="G48">
        <v>476.03778076171898</v>
      </c>
      <c r="I48" s="19">
        <f t="shared" si="0"/>
        <v>197.59613037109301</v>
      </c>
      <c r="J48" s="19">
        <f t="shared" si="0"/>
        <v>73.449096679687045</v>
      </c>
      <c r="K48" s="19">
        <f t="shared" si="1"/>
        <v>146.18176269531207</v>
      </c>
      <c r="L48" s="20">
        <f t="shared" si="2"/>
        <v>1.9902458886977688</v>
      </c>
      <c r="M48" s="20">
        <f t="shared" si="5"/>
        <v>2.4571463946235701</v>
      </c>
      <c r="P48" s="18">
        <f t="shared" si="4"/>
        <v>-3.184379534079766</v>
      </c>
    </row>
    <row r="49" spans="1:22" x14ac:dyDescent="0.15">
      <c r="A49" s="18">
        <v>24</v>
      </c>
      <c r="B49" s="18">
        <v>47</v>
      </c>
      <c r="D49">
        <v>676.23083496093795</v>
      </c>
      <c r="E49">
        <v>547.523681640625</v>
      </c>
      <c r="F49">
        <v>483.296875</v>
      </c>
      <c r="G49">
        <v>476.07376098632801</v>
      </c>
      <c r="I49" s="19">
        <f t="shared" si="0"/>
        <v>192.93395996093795</v>
      </c>
      <c r="J49" s="19">
        <f t="shared" si="0"/>
        <v>71.449920654296989</v>
      </c>
      <c r="K49" s="19">
        <f t="shared" si="1"/>
        <v>142.91901550293005</v>
      </c>
      <c r="L49" s="20">
        <f t="shared" si="2"/>
        <v>2.0002683585112551</v>
      </c>
      <c r="M49" s="20">
        <f t="shared" si="5"/>
        <v>2.4771029177546264</v>
      </c>
      <c r="P49" s="18">
        <f t="shared" si="4"/>
        <v>-2.398059608859477</v>
      </c>
    </row>
    <row r="50" spans="1:22" x14ac:dyDescent="0.15">
      <c r="A50" s="18">
        <v>24.5</v>
      </c>
      <c r="B50" s="18">
        <v>48</v>
      </c>
      <c r="D50">
        <v>677.21533203125</v>
      </c>
      <c r="E50">
        <v>548.11456298828102</v>
      </c>
      <c r="F50">
        <v>484.30630493164102</v>
      </c>
      <c r="G50">
        <v>476.70556640625</v>
      </c>
      <c r="I50" s="19">
        <f t="shared" si="0"/>
        <v>192.90902709960898</v>
      </c>
      <c r="J50" s="19">
        <f t="shared" si="0"/>
        <v>71.408996582031023</v>
      </c>
      <c r="K50" s="19">
        <f t="shared" si="1"/>
        <v>142.92272949218727</v>
      </c>
      <c r="L50" s="20">
        <f t="shared" si="2"/>
        <v>2.0014667105426263</v>
      </c>
      <c r="M50" s="20">
        <f t="shared" si="5"/>
        <v>2.4882353231035679</v>
      </c>
      <c r="P50" s="18">
        <f t="shared" si="4"/>
        <v>-1.9594244776787766</v>
      </c>
    </row>
    <row r="51" spans="1:22" x14ac:dyDescent="0.15">
      <c r="A51" s="18">
        <v>25</v>
      </c>
      <c r="B51" s="18">
        <v>49</v>
      </c>
      <c r="D51">
        <v>677.95928955078102</v>
      </c>
      <c r="E51">
        <v>548.43786621093795</v>
      </c>
      <c r="F51">
        <v>484.37976074218801</v>
      </c>
      <c r="G51">
        <v>476.83084106445301</v>
      </c>
      <c r="I51" s="19">
        <f t="shared" si="0"/>
        <v>193.57952880859301</v>
      </c>
      <c r="J51" s="19">
        <f t="shared" si="0"/>
        <v>71.607025146484943</v>
      </c>
      <c r="K51" s="19">
        <f t="shared" si="1"/>
        <v>143.45461120605356</v>
      </c>
      <c r="L51" s="20">
        <f t="shared" si="2"/>
        <v>2.0033594596702149</v>
      </c>
      <c r="M51" s="20">
        <f t="shared" si="5"/>
        <v>2.5000621255487268</v>
      </c>
      <c r="P51" s="18">
        <f t="shared" si="4"/>
        <v>-1.4934289556531815</v>
      </c>
    </row>
    <row r="52" spans="1:22" x14ac:dyDescent="0.15">
      <c r="A52" s="18">
        <v>25.5</v>
      </c>
      <c r="B52" s="18">
        <v>50</v>
      </c>
      <c r="D52">
        <v>675.40936279296898</v>
      </c>
      <c r="E52">
        <v>547.34625244140602</v>
      </c>
      <c r="F52">
        <v>484.27642822265602</v>
      </c>
      <c r="G52">
        <v>477.15393066406301</v>
      </c>
      <c r="I52" s="19">
        <f t="shared" si="0"/>
        <v>191.13293457031295</v>
      </c>
      <c r="J52" s="19">
        <f t="shared" si="0"/>
        <v>70.192321777343011</v>
      </c>
      <c r="K52" s="19">
        <f t="shared" si="1"/>
        <v>141.99830932617286</v>
      </c>
      <c r="L52" s="20">
        <f t="shared" si="2"/>
        <v>2.0229892063779502</v>
      </c>
      <c r="M52" s="20">
        <f t="shared" si="5"/>
        <v>2.5296259255740328</v>
      </c>
      <c r="P52" s="18">
        <f t="shared" si="4"/>
        <v>-0.32856647572801662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676.53253173828102</v>
      </c>
      <c r="E53">
        <v>548.36676025390602</v>
      </c>
      <c r="F53">
        <v>483.73574829101602</v>
      </c>
      <c r="G53">
        <v>476.89181518554699</v>
      </c>
      <c r="I53" s="19">
        <f t="shared" si="0"/>
        <v>192.796783447265</v>
      </c>
      <c r="J53" s="19">
        <f t="shared" si="0"/>
        <v>71.474945068359034</v>
      </c>
      <c r="K53" s="19">
        <f t="shared" si="1"/>
        <v>142.76432189941369</v>
      </c>
      <c r="L53" s="20">
        <f t="shared" si="2"/>
        <v>1.9974037302564289</v>
      </c>
      <c r="M53" s="20">
        <f t="shared" si="5"/>
        <v>2.5139745027700817</v>
      </c>
      <c r="P53" s="18">
        <f t="shared" si="4"/>
        <v>-0.94525834775264406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676.96539306640602</v>
      </c>
      <c r="E54">
        <v>548.29949951171898</v>
      </c>
      <c r="F54">
        <v>483.94055175781301</v>
      </c>
      <c r="G54">
        <v>476.8994140625</v>
      </c>
      <c r="I54" s="19">
        <f t="shared" si="0"/>
        <v>193.02484130859301</v>
      </c>
      <c r="J54" s="19">
        <f t="shared" si="0"/>
        <v>71.400085449218977</v>
      </c>
      <c r="K54" s="19">
        <f t="shared" si="1"/>
        <v>143.04478149413973</v>
      </c>
      <c r="L54" s="20">
        <f t="shared" si="2"/>
        <v>2.0034259146072837</v>
      </c>
      <c r="M54" s="20">
        <f t="shared" si="5"/>
        <v>2.5299307404385063</v>
      </c>
      <c r="P54" s="18">
        <f t="shared" si="4"/>
        <v>-0.31655626734327702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676.43121337890602</v>
      </c>
      <c r="E55">
        <v>548.11511230468795</v>
      </c>
      <c r="F55">
        <v>483.69247436523398</v>
      </c>
      <c r="G55">
        <v>476.30050659179699</v>
      </c>
      <c r="I55" s="19">
        <f t="shared" si="0"/>
        <v>192.73873901367205</v>
      </c>
      <c r="J55" s="19">
        <f t="shared" si="0"/>
        <v>71.814605712890966</v>
      </c>
      <c r="K55" s="19">
        <f t="shared" si="1"/>
        <v>142.46851501464837</v>
      </c>
      <c r="L55" s="20">
        <f t="shared" si="2"/>
        <v>1.9838375996134556</v>
      </c>
      <c r="M55" s="20">
        <f t="shared" si="5"/>
        <v>2.5202764787622485</v>
      </c>
      <c r="P55" s="18">
        <f t="shared" si="4"/>
        <v>-0.69695009995024637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675.93548583984398</v>
      </c>
      <c r="E56">
        <v>548.92083740234398</v>
      </c>
      <c r="F56">
        <v>483.09356689453102</v>
      </c>
      <c r="G56">
        <v>475.82049560546898</v>
      </c>
      <c r="I56" s="19">
        <f t="shared" si="0"/>
        <v>192.84191894531295</v>
      </c>
      <c r="J56" s="19">
        <f t="shared" si="0"/>
        <v>73.100341796875</v>
      </c>
      <c r="K56" s="19">
        <f t="shared" si="1"/>
        <v>141.67167968750044</v>
      </c>
      <c r="L56" s="20">
        <f t="shared" si="2"/>
        <v>1.9380440119030584</v>
      </c>
      <c r="M56" s="20">
        <f t="shared" si="5"/>
        <v>2.4844169443694217</v>
      </c>
      <c r="P56" s="18">
        <f t="shared" si="4"/>
        <v>-2.1098748973725807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674.65124511718795</v>
      </c>
      <c r="E57">
        <v>549.55078125</v>
      </c>
      <c r="F57">
        <v>483.23376464843801</v>
      </c>
      <c r="G57">
        <v>476.06948852539102</v>
      </c>
      <c r="I57" s="19">
        <f t="shared" si="0"/>
        <v>191.41748046874994</v>
      </c>
      <c r="J57" s="19">
        <f t="shared" si="0"/>
        <v>73.481292724608977</v>
      </c>
      <c r="K57" s="19">
        <f t="shared" si="1"/>
        <v>139.98057556152366</v>
      </c>
      <c r="L57" s="20">
        <f t="shared" si="2"/>
        <v>1.9049824842649237</v>
      </c>
      <c r="M57" s="20">
        <f t="shared" si="5"/>
        <v>2.461289470048857</v>
      </c>
      <c r="P57" s="18">
        <f t="shared" si="4"/>
        <v>-3.0211355292398721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675.32025146484398</v>
      </c>
      <c r="E58">
        <v>551.426513671875</v>
      </c>
      <c r="F58">
        <v>483.44894409179699</v>
      </c>
      <c r="G58">
        <v>475.99603271484398</v>
      </c>
      <c r="I58" s="19">
        <f t="shared" si="0"/>
        <v>191.87130737304699</v>
      </c>
      <c r="J58" s="19">
        <f t="shared" si="0"/>
        <v>75.430480957031023</v>
      </c>
      <c r="K58" s="19">
        <f t="shared" si="1"/>
        <v>139.06997070312528</v>
      </c>
      <c r="L58" s="20">
        <f t="shared" si="2"/>
        <v>1.8436839980159545</v>
      </c>
      <c r="M58" s="20">
        <f t="shared" si="5"/>
        <v>2.4099250371174583</v>
      </c>
      <c r="P58" s="18">
        <f t="shared" si="4"/>
        <v>-5.0449789009716346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674.49346923828102</v>
      </c>
      <c r="E59">
        <v>553.42095947265602</v>
      </c>
      <c r="F59">
        <v>482.75067138671898</v>
      </c>
      <c r="G59">
        <v>475.65225219726602</v>
      </c>
      <c r="I59" s="19">
        <f t="shared" si="0"/>
        <v>191.74279785156205</v>
      </c>
      <c r="J59" s="19">
        <f t="shared" si="0"/>
        <v>77.76870727539</v>
      </c>
      <c r="K59" s="19">
        <f t="shared" si="1"/>
        <v>137.30470275878906</v>
      </c>
      <c r="L59" s="20">
        <f t="shared" si="2"/>
        <v>1.7655520783259735</v>
      </c>
      <c r="M59" s="20">
        <f t="shared" si="5"/>
        <v>2.3417271707450475</v>
      </c>
      <c r="P59" s="18">
        <f t="shared" si="4"/>
        <v>-7.7320873132924932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683.46636962890602</v>
      </c>
      <c r="E60">
        <v>558.830078125</v>
      </c>
      <c r="F60">
        <v>482.67874145507801</v>
      </c>
      <c r="G60">
        <v>475.75921630859398</v>
      </c>
      <c r="I60" s="19">
        <f t="shared" si="0"/>
        <v>200.78762817382801</v>
      </c>
      <c r="J60" s="19">
        <f t="shared" si="0"/>
        <v>83.070861816406023</v>
      </c>
      <c r="K60" s="19">
        <f t="shared" si="1"/>
        <v>142.6380249023438</v>
      </c>
      <c r="L60" s="20">
        <f t="shared" si="2"/>
        <v>1.7170644650056297</v>
      </c>
      <c r="M60" s="20">
        <f t="shared" si="5"/>
        <v>2.3031736107422738</v>
      </c>
      <c r="P60" s="18">
        <f t="shared" si="4"/>
        <v>-9.2511611629441965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672.95544433593795</v>
      </c>
      <c r="E61">
        <v>555.515625</v>
      </c>
      <c r="F61">
        <v>483.10119628906301</v>
      </c>
      <c r="G61">
        <v>475.53793334960898</v>
      </c>
      <c r="I61" s="19">
        <f t="shared" si="0"/>
        <v>189.85424804687494</v>
      </c>
      <c r="J61" s="19">
        <f t="shared" si="0"/>
        <v>79.977691650391023</v>
      </c>
      <c r="K61" s="19">
        <f t="shared" si="1"/>
        <v>133.86986389160123</v>
      </c>
      <c r="L61" s="20">
        <f t="shared" si="2"/>
        <v>1.6738400562595721</v>
      </c>
      <c r="M61" s="20">
        <f t="shared" si="5"/>
        <v>2.2698832553137867</v>
      </c>
      <c r="P61" s="18">
        <f t="shared" si="4"/>
        <v>-10.562856071880935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672.96820068359398</v>
      </c>
      <c r="E62">
        <v>556.546630859375</v>
      </c>
      <c r="F62">
        <v>483.76898193359398</v>
      </c>
      <c r="G62">
        <v>476.50442504882801</v>
      </c>
      <c r="I62" s="19">
        <f t="shared" si="0"/>
        <v>189.19921875</v>
      </c>
      <c r="J62" s="19">
        <f t="shared" si="0"/>
        <v>80.042205810546989</v>
      </c>
      <c r="K62" s="19">
        <f t="shared" si="1"/>
        <v>133.16967468261711</v>
      </c>
      <c r="L62" s="20">
        <f t="shared" si="2"/>
        <v>1.6637431881602347</v>
      </c>
      <c r="M62" s="20">
        <f t="shared" si="5"/>
        <v>2.2697204405320193</v>
      </c>
      <c r="P62" s="18">
        <f t="shared" si="4"/>
        <v>-10.569271242809423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673.87298583984398</v>
      </c>
      <c r="E63">
        <v>557.71325683593795</v>
      </c>
      <c r="F63">
        <v>483.93539428710898</v>
      </c>
      <c r="G63">
        <v>476.51232910156301</v>
      </c>
      <c r="I63" s="19">
        <f t="shared" si="0"/>
        <v>189.937591552735</v>
      </c>
      <c r="J63" s="19">
        <f t="shared" si="0"/>
        <v>81.200927734374943</v>
      </c>
      <c r="K63" s="19">
        <f t="shared" si="1"/>
        <v>133.09694213867255</v>
      </c>
      <c r="L63" s="20">
        <f t="shared" si="2"/>
        <v>1.6391061759055292</v>
      </c>
      <c r="M63" s="20">
        <f t="shared" si="5"/>
        <v>2.255017481594884</v>
      </c>
      <c r="P63" s="18">
        <f t="shared" si="4"/>
        <v>-11.148592074200819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672.83728027343795</v>
      </c>
      <c r="E64">
        <v>557.571533203125</v>
      </c>
      <c r="F64">
        <v>483.75646972656301</v>
      </c>
      <c r="G64">
        <v>476.34320068359398</v>
      </c>
      <c r="I64" s="19">
        <f t="shared" si="0"/>
        <v>189.08081054687494</v>
      </c>
      <c r="J64" s="19">
        <f t="shared" si="0"/>
        <v>81.228332519531023</v>
      </c>
      <c r="K64" s="19">
        <f t="shared" si="1"/>
        <v>132.22097778320324</v>
      </c>
      <c r="L64" s="20">
        <f t="shared" si="2"/>
        <v>1.62776919926814</v>
      </c>
      <c r="M64" s="20">
        <f t="shared" si="5"/>
        <v>2.2536145582750651</v>
      </c>
      <c r="P64" s="18">
        <f t="shared" si="4"/>
        <v>-11.203869566812401</v>
      </c>
      <c r="R64" s="29"/>
      <c r="S64" s="29"/>
      <c r="T64" s="29"/>
      <c r="U64" s="18">
        <v>12.5</v>
      </c>
      <c r="V64" s="20">
        <f t="shared" ref="V64:V83" si="6">L26</f>
        <v>2.4305678575534375</v>
      </c>
    </row>
    <row r="65" spans="1:22" x14ac:dyDescent="0.15">
      <c r="A65" s="18">
        <v>32</v>
      </c>
      <c r="B65" s="18">
        <v>63</v>
      </c>
      <c r="D65">
        <v>672.06036376953102</v>
      </c>
      <c r="E65">
        <v>557.542236328125</v>
      </c>
      <c r="F65">
        <v>482.93905639648398</v>
      </c>
      <c r="G65">
        <v>475.79791259765602</v>
      </c>
      <c r="I65" s="19">
        <f t="shared" si="0"/>
        <v>189.12130737304705</v>
      </c>
      <c r="J65" s="19">
        <f t="shared" si="0"/>
        <v>81.744323730468977</v>
      </c>
      <c r="K65" s="19">
        <f t="shared" si="1"/>
        <v>131.90028076171876</v>
      </c>
      <c r="L65" s="20">
        <f t="shared" si="2"/>
        <v>1.6135711293743922</v>
      </c>
      <c r="M65" s="20">
        <f t="shared" si="5"/>
        <v>2.2493505416988877</v>
      </c>
      <c r="P65" s="18">
        <f t="shared" si="4"/>
        <v>-11.371878852462972</v>
      </c>
      <c r="R65" s="29"/>
      <c r="S65" s="29"/>
      <c r="T65" s="29"/>
      <c r="U65" s="18">
        <v>13</v>
      </c>
      <c r="V65" s="20">
        <f t="shared" si="6"/>
        <v>2.4220592138547459</v>
      </c>
    </row>
    <row r="66" spans="1:22" x14ac:dyDescent="0.15">
      <c r="A66" s="18">
        <v>32.5</v>
      </c>
      <c r="B66" s="18">
        <v>64</v>
      </c>
      <c r="D66">
        <v>672.51397705078102</v>
      </c>
      <c r="E66">
        <v>558.87048339843795</v>
      </c>
      <c r="F66">
        <v>482.90979003906301</v>
      </c>
      <c r="G66">
        <v>475.82049560546898</v>
      </c>
      <c r="I66" s="19">
        <f t="shared" ref="I66:J129" si="7">D66-F66</f>
        <v>189.60418701171801</v>
      </c>
      <c r="J66" s="19">
        <f t="shared" si="7"/>
        <v>83.049987792968977</v>
      </c>
      <c r="K66" s="19">
        <f t="shared" ref="K66:K129" si="8">I66-0.7*J66</f>
        <v>131.46919555663973</v>
      </c>
      <c r="L66" s="20">
        <f t="shared" ref="L66:L129" si="9">K66/J66</f>
        <v>1.5830128221616659</v>
      </c>
      <c r="M66" s="20">
        <f t="shared" si="5"/>
        <v>2.2287262878037315</v>
      </c>
      <c r="P66" s="18">
        <f t="shared" si="4"/>
        <v>-12.184508471062525</v>
      </c>
      <c r="R66" s="29"/>
      <c r="S66" s="29"/>
      <c r="T66" s="29"/>
      <c r="U66" s="18">
        <v>13.5</v>
      </c>
      <c r="V66" s="20">
        <f t="shared" si="6"/>
        <v>2.3640034169587221</v>
      </c>
    </row>
    <row r="67" spans="1:22" x14ac:dyDescent="0.15">
      <c r="A67" s="18">
        <v>33</v>
      </c>
      <c r="B67" s="18">
        <v>65</v>
      </c>
      <c r="D67">
        <v>670.68170166015602</v>
      </c>
      <c r="E67">
        <v>557.81481933593795</v>
      </c>
      <c r="F67">
        <v>482.706787109375</v>
      </c>
      <c r="G67">
        <v>475.48431396484398</v>
      </c>
      <c r="I67" s="19">
        <f t="shared" si="7"/>
        <v>187.97491455078102</v>
      </c>
      <c r="J67" s="19">
        <f t="shared" si="7"/>
        <v>82.330505371093977</v>
      </c>
      <c r="K67" s="19">
        <f t="shared" si="8"/>
        <v>130.34356079101525</v>
      </c>
      <c r="L67" s="20">
        <f t="shared" si="9"/>
        <v>1.5831745499861649</v>
      </c>
      <c r="M67" s="20">
        <f t="shared" si="5"/>
        <v>2.2388220689458009</v>
      </c>
      <c r="P67" s="18">
        <f t="shared" si="4"/>
        <v>-11.78671804331419</v>
      </c>
      <c r="R67" s="29"/>
      <c r="S67" s="29"/>
      <c r="T67" s="29"/>
      <c r="U67" s="18">
        <v>14</v>
      </c>
      <c r="V67" s="20">
        <f t="shared" si="6"/>
        <v>2.3814132887198718</v>
      </c>
    </row>
    <row r="68" spans="1:22" x14ac:dyDescent="0.15">
      <c r="A68" s="18">
        <v>33.5</v>
      </c>
      <c r="B68" s="18">
        <v>66</v>
      </c>
      <c r="D68">
        <v>669.385009765625</v>
      </c>
      <c r="E68">
        <v>556.96569824218795</v>
      </c>
      <c r="F68">
        <v>482.45657348632801</v>
      </c>
      <c r="G68">
        <v>475.07742309570301</v>
      </c>
      <c r="I68" s="19">
        <f t="shared" si="7"/>
        <v>186.92843627929699</v>
      </c>
      <c r="J68" s="19">
        <f t="shared" si="7"/>
        <v>81.888275146484943</v>
      </c>
      <c r="K68" s="19">
        <f t="shared" si="8"/>
        <v>129.60664367675753</v>
      </c>
      <c r="L68" s="20">
        <f t="shared" si="9"/>
        <v>1.5827252857006953</v>
      </c>
      <c r="M68" s="20">
        <f t="shared" si="5"/>
        <v>2.2483068579779015</v>
      </c>
      <c r="P68" s="18">
        <f t="shared" si="4"/>
        <v>-11.413001712394538</v>
      </c>
      <c r="R68" s="29"/>
      <c r="S68" s="29"/>
      <c r="T68" s="29"/>
      <c r="U68" s="18">
        <v>14.5</v>
      </c>
      <c r="V68" s="20">
        <f t="shared" si="6"/>
        <v>2.3504230836860902</v>
      </c>
    </row>
    <row r="69" spans="1:22" x14ac:dyDescent="0.15">
      <c r="A69" s="18">
        <v>34</v>
      </c>
      <c r="B69" s="18">
        <v>67</v>
      </c>
      <c r="D69">
        <v>670.37115478515602</v>
      </c>
      <c r="E69">
        <v>557.34899902343795</v>
      </c>
      <c r="F69">
        <v>482.80065917968801</v>
      </c>
      <c r="G69">
        <v>475.59371948242199</v>
      </c>
      <c r="I69" s="19">
        <f t="shared" si="7"/>
        <v>187.57049560546801</v>
      </c>
      <c r="J69" s="19">
        <f t="shared" si="7"/>
        <v>81.755279541015966</v>
      </c>
      <c r="K69" s="19">
        <f t="shared" si="8"/>
        <v>130.34179992675683</v>
      </c>
      <c r="L69" s="20">
        <f t="shared" si="9"/>
        <v>1.5942921442934508</v>
      </c>
      <c r="M69" s="20">
        <f t="shared" si="5"/>
        <v>2.2698077698882271</v>
      </c>
      <c r="P69" s="18">
        <f t="shared" si="4"/>
        <v>-10.565830322144441</v>
      </c>
      <c r="U69" s="18">
        <v>15</v>
      </c>
      <c r="V69" s="20">
        <f t="shared" si="6"/>
        <v>2.3070706698859902</v>
      </c>
    </row>
    <row r="70" spans="1:22" x14ac:dyDescent="0.15">
      <c r="A70" s="18">
        <v>34.5</v>
      </c>
      <c r="B70" s="18">
        <v>68</v>
      </c>
      <c r="D70">
        <v>668.424560546875</v>
      </c>
      <c r="E70">
        <v>557.69415283203102</v>
      </c>
      <c r="F70">
        <v>483.34896850585898</v>
      </c>
      <c r="G70">
        <v>476.33679199218801</v>
      </c>
      <c r="I70" s="19">
        <f t="shared" si="7"/>
        <v>185.07559204101602</v>
      </c>
      <c r="J70" s="19">
        <f t="shared" si="7"/>
        <v>81.357360839843011</v>
      </c>
      <c r="K70" s="19">
        <f t="shared" si="8"/>
        <v>128.12543945312592</v>
      </c>
      <c r="L70" s="20">
        <f t="shared" si="9"/>
        <v>1.5748475384464444</v>
      </c>
      <c r="M70" s="20">
        <f t="shared" si="5"/>
        <v>2.260297217358791</v>
      </c>
      <c r="P70" s="18">
        <f t="shared" ref="P70:P133" si="10">(M70-$O$2)/$O$2*100</f>
        <v>-10.940561777350286</v>
      </c>
      <c r="U70" s="18">
        <v>15.5</v>
      </c>
      <c r="V70" s="20">
        <f t="shared" si="6"/>
        <v>2.2628723409778755</v>
      </c>
    </row>
    <row r="71" spans="1:22" x14ac:dyDescent="0.15">
      <c r="A71" s="18">
        <v>35</v>
      </c>
      <c r="B71" s="18">
        <v>69</v>
      </c>
      <c r="D71">
        <v>667.8447265625</v>
      </c>
      <c r="E71">
        <v>556.01104736328102</v>
      </c>
      <c r="F71">
        <v>483.39346313476602</v>
      </c>
      <c r="G71">
        <v>475.82931518554699</v>
      </c>
      <c r="I71" s="19">
        <f t="shared" si="7"/>
        <v>184.45126342773398</v>
      </c>
      <c r="J71" s="19">
        <f t="shared" si="7"/>
        <v>80.181732177734034</v>
      </c>
      <c r="K71" s="19">
        <f t="shared" si="8"/>
        <v>128.32405090332014</v>
      </c>
      <c r="L71" s="20">
        <f t="shared" si="9"/>
        <v>1.6004150498878214</v>
      </c>
      <c r="M71" s="20">
        <f t="shared" si="5"/>
        <v>2.2957987821177381</v>
      </c>
      <c r="P71" s="18">
        <f t="shared" si="10"/>
        <v>-9.541741573894285</v>
      </c>
      <c r="U71" s="18">
        <v>16</v>
      </c>
      <c r="V71" s="20">
        <f t="shared" si="6"/>
        <v>2.2452952755990174</v>
      </c>
    </row>
    <row r="72" spans="1:22" x14ac:dyDescent="0.15">
      <c r="A72" s="18">
        <v>35.5</v>
      </c>
      <c r="B72" s="18">
        <v>70</v>
      </c>
      <c r="D72">
        <v>667.60559082031295</v>
      </c>
      <c r="E72">
        <v>556.42266845703102</v>
      </c>
      <c r="F72">
        <v>483.04235839843801</v>
      </c>
      <c r="G72">
        <v>476.03414916992199</v>
      </c>
      <c r="I72" s="19">
        <f t="shared" si="7"/>
        <v>184.56323242187494</v>
      </c>
      <c r="J72" s="19">
        <f t="shared" si="7"/>
        <v>80.388519287109034</v>
      </c>
      <c r="K72" s="19">
        <f t="shared" si="8"/>
        <v>128.29126892089863</v>
      </c>
      <c r="L72" s="20">
        <f t="shared" si="9"/>
        <v>1.5958904338404849</v>
      </c>
      <c r="M72" s="20">
        <f t="shared" si="5"/>
        <v>2.3012082193879722</v>
      </c>
      <c r="P72" s="18">
        <f t="shared" si="10"/>
        <v>-9.3286008237806115</v>
      </c>
      <c r="U72" s="18">
        <v>16.5</v>
      </c>
      <c r="V72" s="20">
        <f t="shared" si="6"/>
        <v>2.2124535109785586</v>
      </c>
    </row>
    <row r="73" spans="1:22" x14ac:dyDescent="0.15">
      <c r="A73" s="18">
        <v>36</v>
      </c>
      <c r="B73" s="18">
        <v>71</v>
      </c>
      <c r="D73">
        <v>668.99334716796898</v>
      </c>
      <c r="E73">
        <v>558.06866455078102</v>
      </c>
      <c r="F73">
        <v>482.49404907226602</v>
      </c>
      <c r="G73">
        <v>475.39498901367199</v>
      </c>
      <c r="I73" s="19">
        <f t="shared" si="7"/>
        <v>186.49929809570295</v>
      </c>
      <c r="J73" s="19">
        <f t="shared" si="7"/>
        <v>82.673675537109034</v>
      </c>
      <c r="K73" s="19">
        <f t="shared" si="8"/>
        <v>128.62772521972664</v>
      </c>
      <c r="L73" s="20">
        <f t="shared" si="9"/>
        <v>1.5558486348171445</v>
      </c>
      <c r="M73" s="20">
        <f t="shared" si="5"/>
        <v>2.271100473682202</v>
      </c>
      <c r="P73" s="18">
        <f t="shared" si="10"/>
        <v>-10.514895660633764</v>
      </c>
      <c r="U73" s="18">
        <v>17</v>
      </c>
      <c r="V73" s="20">
        <f t="shared" si="6"/>
        <v>2.2277801324901914</v>
      </c>
    </row>
    <row r="74" spans="1:22" x14ac:dyDescent="0.15">
      <c r="A74" s="18">
        <v>36.5</v>
      </c>
      <c r="B74" s="18">
        <v>72</v>
      </c>
      <c r="D74">
        <v>669.385009765625</v>
      </c>
      <c r="E74">
        <v>557.983642578125</v>
      </c>
      <c r="F74">
        <v>482.26760864257801</v>
      </c>
      <c r="G74">
        <v>474.83480834960898</v>
      </c>
      <c r="I74" s="19">
        <f t="shared" si="7"/>
        <v>187.11740112304699</v>
      </c>
      <c r="J74" s="19">
        <f t="shared" si="7"/>
        <v>83.148834228516023</v>
      </c>
      <c r="K74" s="19">
        <f t="shared" si="8"/>
        <v>128.91321716308579</v>
      </c>
      <c r="L74" s="20">
        <f t="shared" si="9"/>
        <v>1.5503911553203087</v>
      </c>
      <c r="M74" s="20">
        <f t="shared" si="5"/>
        <v>2.2755770475029364</v>
      </c>
      <c r="P74" s="18">
        <f t="shared" si="10"/>
        <v>-10.338511268981636</v>
      </c>
      <c r="U74" s="18">
        <v>17.5</v>
      </c>
      <c r="V74" s="20">
        <f t="shared" si="6"/>
        <v>2.2334560102133141</v>
      </c>
    </row>
    <row r="75" spans="1:22" x14ac:dyDescent="0.15">
      <c r="A75" s="18">
        <v>37</v>
      </c>
      <c r="B75" s="18">
        <v>73</v>
      </c>
      <c r="D75">
        <v>670.51898193359398</v>
      </c>
      <c r="E75">
        <v>558.48297119140602</v>
      </c>
      <c r="F75">
        <v>482.57177734375</v>
      </c>
      <c r="G75">
        <v>475.31759643554699</v>
      </c>
      <c r="I75" s="19">
        <f t="shared" si="7"/>
        <v>187.94720458984398</v>
      </c>
      <c r="J75" s="19">
        <f t="shared" si="7"/>
        <v>83.165374755859034</v>
      </c>
      <c r="K75" s="19">
        <f t="shared" si="8"/>
        <v>129.73144226074265</v>
      </c>
      <c r="L75" s="20">
        <f t="shared" si="9"/>
        <v>1.5599213331459558</v>
      </c>
      <c r="M75" s="20">
        <f t="shared" si="5"/>
        <v>2.2950412786461536</v>
      </c>
      <c r="P75" s="18">
        <f t="shared" si="10"/>
        <v>-9.5715884600086074</v>
      </c>
      <c r="U75" s="18">
        <v>18</v>
      </c>
      <c r="V75" s="20">
        <f t="shared" si="6"/>
        <v>2.2003429999082509</v>
      </c>
    </row>
    <row r="76" spans="1:22" x14ac:dyDescent="0.15">
      <c r="A76" s="18">
        <v>37.5</v>
      </c>
      <c r="B76" s="18">
        <v>74</v>
      </c>
      <c r="D76">
        <v>670.22863769531295</v>
      </c>
      <c r="E76">
        <v>558.095458984375</v>
      </c>
      <c r="F76">
        <v>482.95886230468801</v>
      </c>
      <c r="G76">
        <v>476.00244140625</v>
      </c>
      <c r="I76" s="19">
        <f t="shared" si="7"/>
        <v>187.26977539062494</v>
      </c>
      <c r="J76" s="19">
        <f t="shared" si="7"/>
        <v>82.093017578125</v>
      </c>
      <c r="K76" s="19">
        <f t="shared" si="8"/>
        <v>129.80466308593745</v>
      </c>
      <c r="L76" s="20">
        <f t="shared" si="9"/>
        <v>1.5811900562968948</v>
      </c>
      <c r="M76" s="20">
        <f t="shared" si="5"/>
        <v>2.326244055114663</v>
      </c>
      <c r="P76" s="18">
        <f t="shared" si="10"/>
        <v>-8.3421476050932633</v>
      </c>
      <c r="U76" s="18">
        <v>18.5</v>
      </c>
      <c r="V76" s="20">
        <f t="shared" si="6"/>
        <v>2.1852134793237288</v>
      </c>
    </row>
    <row r="77" spans="1:22" x14ac:dyDescent="0.15">
      <c r="A77" s="18">
        <v>38</v>
      </c>
      <c r="B77" s="18">
        <v>75</v>
      </c>
      <c r="D77">
        <v>670.52478027343795</v>
      </c>
      <c r="E77">
        <v>557.97369384765602</v>
      </c>
      <c r="F77">
        <v>483.44284057617199</v>
      </c>
      <c r="G77">
        <v>476.80187988281301</v>
      </c>
      <c r="I77" s="19">
        <f t="shared" si="7"/>
        <v>187.08193969726597</v>
      </c>
      <c r="J77" s="19">
        <f t="shared" si="7"/>
        <v>81.171813964843011</v>
      </c>
      <c r="K77" s="19">
        <f t="shared" si="8"/>
        <v>130.26166992187586</v>
      </c>
      <c r="L77" s="20">
        <f t="shared" si="9"/>
        <v>1.6047648014653777</v>
      </c>
      <c r="M77" s="20">
        <f t="shared" si="5"/>
        <v>2.3597528536007157</v>
      </c>
      <c r="P77" s="18">
        <f t="shared" si="10"/>
        <v>-7.0218456794150894</v>
      </c>
      <c r="U77" s="18">
        <v>19</v>
      </c>
      <c r="V77" s="20">
        <f t="shared" si="6"/>
        <v>2.1778501952247589</v>
      </c>
    </row>
    <row r="78" spans="1:22" x14ac:dyDescent="0.15">
      <c r="A78" s="18">
        <v>38.5</v>
      </c>
      <c r="B78" s="18">
        <v>76</v>
      </c>
      <c r="D78">
        <v>668.52423095703102</v>
      </c>
      <c r="E78">
        <v>558.173828125</v>
      </c>
      <c r="F78">
        <v>482.512939453125</v>
      </c>
      <c r="G78">
        <v>475.45993041992199</v>
      </c>
      <c r="I78" s="19">
        <f t="shared" si="7"/>
        <v>186.01129150390602</v>
      </c>
      <c r="J78" s="19">
        <f t="shared" si="7"/>
        <v>82.713897705078011</v>
      </c>
      <c r="K78" s="19">
        <f t="shared" si="8"/>
        <v>128.11156311035143</v>
      </c>
      <c r="L78" s="20">
        <f t="shared" si="9"/>
        <v>1.548851724617571</v>
      </c>
      <c r="M78" s="20">
        <f t="shared" si="5"/>
        <v>2.3137738300704793</v>
      </c>
      <c r="P78" s="18">
        <f t="shared" si="10"/>
        <v>-8.8334950387032425</v>
      </c>
      <c r="U78" s="18">
        <v>19.5</v>
      </c>
      <c r="V78" s="20">
        <f t="shared" si="6"/>
        <v>2.1768808610700789</v>
      </c>
    </row>
    <row r="79" spans="1:22" x14ac:dyDescent="0.15">
      <c r="A79" s="18">
        <v>39</v>
      </c>
      <c r="B79" s="18">
        <v>77</v>
      </c>
      <c r="D79">
        <v>668.151123046875</v>
      </c>
      <c r="E79">
        <v>558.15637207031295</v>
      </c>
      <c r="F79">
        <v>482.45993041992199</v>
      </c>
      <c r="G79">
        <v>474.998779296875</v>
      </c>
      <c r="I79" s="19">
        <f t="shared" si="7"/>
        <v>185.69119262695301</v>
      </c>
      <c r="J79" s="19">
        <f t="shared" si="7"/>
        <v>83.157592773437955</v>
      </c>
      <c r="K79" s="19">
        <f t="shared" si="8"/>
        <v>127.48087768554645</v>
      </c>
      <c r="L79" s="20">
        <f t="shared" si="9"/>
        <v>1.5330034628691915</v>
      </c>
      <c r="M79" s="20">
        <f t="shared" si="5"/>
        <v>2.3078596216396701</v>
      </c>
      <c r="P79" s="18">
        <f t="shared" si="10"/>
        <v>-9.0665246050516046</v>
      </c>
      <c r="U79" s="18">
        <v>20</v>
      </c>
      <c r="V79" s="20">
        <f t="shared" si="6"/>
        <v>2.1553948352592842</v>
      </c>
    </row>
    <row r="80" spans="1:22" x14ac:dyDescent="0.15">
      <c r="A80" s="18">
        <v>39.5</v>
      </c>
      <c r="B80" s="18">
        <v>78</v>
      </c>
      <c r="D80">
        <v>669.85662841796898</v>
      </c>
      <c r="E80">
        <v>559.308349609375</v>
      </c>
      <c r="F80">
        <v>483.32977294921898</v>
      </c>
      <c r="G80">
        <v>475.89697265625</v>
      </c>
      <c r="I80" s="19">
        <f t="shared" si="7"/>
        <v>186.52685546875</v>
      </c>
      <c r="J80" s="19">
        <f t="shared" si="7"/>
        <v>83.411376953125</v>
      </c>
      <c r="K80" s="19">
        <f t="shared" si="8"/>
        <v>128.13889160156251</v>
      </c>
      <c r="L80" s="20">
        <f t="shared" si="9"/>
        <v>1.536227985704794</v>
      </c>
      <c r="M80" s="20">
        <f t="shared" si="5"/>
        <v>2.321018197792843</v>
      </c>
      <c r="P80" s="18">
        <f t="shared" si="10"/>
        <v>-8.5480550024650377</v>
      </c>
      <c r="U80" s="18">
        <v>20.5</v>
      </c>
      <c r="V80" s="20">
        <f t="shared" si="6"/>
        <v>2.1422790607898832</v>
      </c>
    </row>
    <row r="81" spans="1:22" x14ac:dyDescent="0.15">
      <c r="A81" s="18">
        <v>40</v>
      </c>
      <c r="B81" s="18">
        <v>79</v>
      </c>
      <c r="D81">
        <v>671.29284667968795</v>
      </c>
      <c r="E81">
        <v>559.75225830078102</v>
      </c>
      <c r="F81">
        <v>482.38250732421898</v>
      </c>
      <c r="G81">
        <v>475.36392211914102</v>
      </c>
      <c r="I81" s="19">
        <f t="shared" si="7"/>
        <v>188.91033935546898</v>
      </c>
      <c r="J81" s="19">
        <f t="shared" si="7"/>
        <v>84.38833618164</v>
      </c>
      <c r="K81" s="19">
        <f t="shared" si="8"/>
        <v>129.83850402832098</v>
      </c>
      <c r="L81" s="20">
        <f t="shared" si="9"/>
        <v>1.5385835282834901</v>
      </c>
      <c r="M81" s="20">
        <f t="shared" si="5"/>
        <v>2.3333077936891096</v>
      </c>
      <c r="P81" s="18">
        <f t="shared" si="10"/>
        <v>-8.0638246551906931</v>
      </c>
      <c r="U81" s="18">
        <v>21</v>
      </c>
      <c r="V81" s="20">
        <f t="shared" si="6"/>
        <v>2.1143849227639229</v>
      </c>
    </row>
    <row r="82" spans="1:22" x14ac:dyDescent="0.15">
      <c r="A82" s="18">
        <v>40.5</v>
      </c>
      <c r="B82" s="18">
        <v>80</v>
      </c>
      <c r="D82">
        <v>670.02294921875</v>
      </c>
      <c r="E82">
        <v>560.07861328125</v>
      </c>
      <c r="F82">
        <v>481.80615234375</v>
      </c>
      <c r="G82">
        <v>474.87838745117199</v>
      </c>
      <c r="I82" s="19">
        <f t="shared" si="7"/>
        <v>188.216796875</v>
      </c>
      <c r="J82" s="19">
        <f t="shared" si="7"/>
        <v>85.200225830078011</v>
      </c>
      <c r="K82" s="19">
        <f t="shared" si="8"/>
        <v>128.57663879394539</v>
      </c>
      <c r="L82" s="20">
        <f t="shared" si="9"/>
        <v>1.5091114787697466</v>
      </c>
      <c r="M82" s="20">
        <f t="shared" si="5"/>
        <v>2.3137697974929363</v>
      </c>
      <c r="P82" s="18">
        <f t="shared" si="10"/>
        <v>-8.8336539289092784</v>
      </c>
      <c r="U82" s="18">
        <v>21.5</v>
      </c>
      <c r="V82" s="20">
        <f t="shared" si="6"/>
        <v>2.0856491366745051</v>
      </c>
    </row>
    <row r="83" spans="1:22" x14ac:dyDescent="0.15">
      <c r="A83" s="18">
        <v>41</v>
      </c>
      <c r="B83" s="18">
        <v>81</v>
      </c>
      <c r="D83">
        <v>668.9501953125</v>
      </c>
      <c r="E83">
        <v>559.34069824218795</v>
      </c>
      <c r="F83">
        <v>482.10607910156301</v>
      </c>
      <c r="G83">
        <v>475.25173950195301</v>
      </c>
      <c r="I83" s="19">
        <f t="shared" si="7"/>
        <v>186.84411621093699</v>
      </c>
      <c r="J83" s="19">
        <f t="shared" si="7"/>
        <v>84.088958740234943</v>
      </c>
      <c r="K83" s="19">
        <f t="shared" si="8"/>
        <v>127.98184509277253</v>
      </c>
      <c r="L83" s="20">
        <f t="shared" si="9"/>
        <v>1.5219815658335141</v>
      </c>
      <c r="M83" s="20">
        <f t="shared" si="5"/>
        <v>2.3365739378742738</v>
      </c>
      <c r="P83" s="18">
        <f t="shared" si="10"/>
        <v>-7.9351331875151265</v>
      </c>
      <c r="U83" s="18">
        <v>22</v>
      </c>
      <c r="V83" s="20">
        <f t="shared" si="6"/>
        <v>2.0474328512959219</v>
      </c>
    </row>
    <row r="84" spans="1:22" x14ac:dyDescent="0.15">
      <c r="A84" s="18">
        <v>41.5</v>
      </c>
      <c r="B84" s="18">
        <v>82</v>
      </c>
      <c r="D84">
        <v>668.82452392578102</v>
      </c>
      <c r="E84">
        <v>558.536376953125</v>
      </c>
      <c r="F84">
        <v>482.96432495117199</v>
      </c>
      <c r="G84">
        <v>475.64797973632801</v>
      </c>
      <c r="I84" s="19">
        <f t="shared" si="7"/>
        <v>185.86019897460903</v>
      </c>
      <c r="J84" s="19">
        <f t="shared" si="7"/>
        <v>82.888397216796989</v>
      </c>
      <c r="K84" s="19">
        <f t="shared" si="8"/>
        <v>127.83832092285115</v>
      </c>
      <c r="L84" s="20">
        <f t="shared" si="9"/>
        <v>1.5422945214935975</v>
      </c>
      <c r="M84" s="20">
        <f t="shared" si="5"/>
        <v>2.3668209468519272</v>
      </c>
      <c r="P84" s="18">
        <f t="shared" si="10"/>
        <v>-6.7433511480659085</v>
      </c>
      <c r="U84" s="18">
        <v>65</v>
      </c>
      <c r="V84" s="20">
        <f t="shared" ref="V84:V104" si="11">L131</f>
        <v>1.1637649764673756</v>
      </c>
    </row>
    <row r="85" spans="1:22" x14ac:dyDescent="0.15">
      <c r="A85" s="18">
        <v>42</v>
      </c>
      <c r="B85" s="18">
        <v>83</v>
      </c>
      <c r="D85">
        <v>669.90313720703102</v>
      </c>
      <c r="E85">
        <v>559.12951660156295</v>
      </c>
      <c r="F85">
        <v>482.95306396484398</v>
      </c>
      <c r="G85">
        <v>475.82870483398398</v>
      </c>
      <c r="I85" s="19">
        <f t="shared" si="7"/>
        <v>186.95007324218705</v>
      </c>
      <c r="J85" s="19">
        <f t="shared" si="7"/>
        <v>83.300811767578978</v>
      </c>
      <c r="K85" s="19">
        <f t="shared" si="8"/>
        <v>128.63950500488176</v>
      </c>
      <c r="L85" s="20">
        <f t="shared" si="9"/>
        <v>1.5442767276242653</v>
      </c>
      <c r="M85" s="20">
        <f t="shared" si="5"/>
        <v>2.3787372063001655</v>
      </c>
      <c r="P85" s="18">
        <f t="shared" si="10"/>
        <v>-6.2738308725795084</v>
      </c>
      <c r="U85" s="18">
        <v>65.5</v>
      </c>
      <c r="V85" s="20">
        <f t="shared" si="11"/>
        <v>1.1971145064461217</v>
      </c>
    </row>
    <row r="86" spans="1:22" x14ac:dyDescent="0.15">
      <c r="A86" s="18">
        <v>42.5</v>
      </c>
      <c r="B86" s="18">
        <v>84</v>
      </c>
      <c r="D86">
        <v>669.73791503906295</v>
      </c>
      <c r="E86">
        <v>559.72601318359398</v>
      </c>
      <c r="F86">
        <v>482.09326171875</v>
      </c>
      <c r="G86">
        <v>474.92379760742199</v>
      </c>
      <c r="I86" s="19">
        <f t="shared" si="7"/>
        <v>187.64465332031295</v>
      </c>
      <c r="J86" s="19">
        <f t="shared" si="7"/>
        <v>84.802215576171989</v>
      </c>
      <c r="K86" s="19">
        <f t="shared" si="8"/>
        <v>128.28310241699256</v>
      </c>
      <c r="L86" s="20">
        <f t="shared" si="9"/>
        <v>1.5127329108726493</v>
      </c>
      <c r="M86" s="20">
        <f t="shared" si="5"/>
        <v>2.35712744286612</v>
      </c>
      <c r="P86" s="18">
        <f t="shared" si="10"/>
        <v>-7.1252911923906064</v>
      </c>
      <c r="U86" s="18">
        <v>66</v>
      </c>
      <c r="V86" s="20">
        <f t="shared" si="11"/>
        <v>1.1755219444205152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669.71240234375</v>
      </c>
      <c r="E87">
        <v>560.48156738281295</v>
      </c>
      <c r="F87">
        <v>481.27581787109398</v>
      </c>
      <c r="G87">
        <v>474.38128662109398</v>
      </c>
      <c r="I87" s="19">
        <f t="shared" si="7"/>
        <v>188.43658447265602</v>
      </c>
      <c r="J87" s="19">
        <f t="shared" si="7"/>
        <v>86.100280761718977</v>
      </c>
      <c r="K87" s="19">
        <f t="shared" si="8"/>
        <v>128.16638793945273</v>
      </c>
      <c r="L87" s="20">
        <f t="shared" si="9"/>
        <v>1.4885710802053129</v>
      </c>
      <c r="M87" s="20">
        <f t="shared" si="5"/>
        <v>2.3428996655163536</v>
      </c>
      <c r="P87" s="18">
        <f t="shared" si="10"/>
        <v>-7.6858890855330779</v>
      </c>
      <c r="U87" s="18">
        <v>66.5</v>
      </c>
      <c r="V87" s="20">
        <f t="shared" si="11"/>
        <v>1.1670395262962989</v>
      </c>
    </row>
    <row r="88" spans="1:22" x14ac:dyDescent="0.15">
      <c r="A88" s="18">
        <v>43.5</v>
      </c>
      <c r="B88" s="18">
        <v>86</v>
      </c>
      <c r="D88">
        <v>666.755859375</v>
      </c>
      <c r="E88">
        <v>559.52862548828102</v>
      </c>
      <c r="F88">
        <v>481.76104736328102</v>
      </c>
      <c r="G88">
        <v>474.64614868164102</v>
      </c>
      <c r="I88" s="19">
        <f t="shared" si="7"/>
        <v>184.99481201171898</v>
      </c>
      <c r="J88" s="19">
        <f t="shared" si="7"/>
        <v>84.88247680664</v>
      </c>
      <c r="K88" s="19">
        <f t="shared" si="8"/>
        <v>125.57707824707097</v>
      </c>
      <c r="L88" s="20">
        <f t="shared" si="9"/>
        <v>1.4794228793904327</v>
      </c>
      <c r="M88" s="20">
        <f t="shared" ref="M88:M151" si="12">L88+ABS($N$2)*A88</f>
        <v>2.3436855180190435</v>
      </c>
      <c r="P88" s="18">
        <f t="shared" si="10"/>
        <v>-7.6549252008377726</v>
      </c>
      <c r="U88" s="18">
        <v>67</v>
      </c>
      <c r="V88" s="20">
        <f t="shared" si="11"/>
        <v>1.1590396138432246</v>
      </c>
    </row>
    <row r="89" spans="1:22" x14ac:dyDescent="0.15">
      <c r="A89" s="18">
        <v>44</v>
      </c>
      <c r="B89" s="18">
        <v>87</v>
      </c>
      <c r="D89">
        <v>667.08941650390602</v>
      </c>
      <c r="E89">
        <v>559.18707275390602</v>
      </c>
      <c r="F89">
        <v>482.51446533203102</v>
      </c>
      <c r="G89">
        <v>475.65011596679699</v>
      </c>
      <c r="I89" s="19">
        <f t="shared" si="7"/>
        <v>184.574951171875</v>
      </c>
      <c r="J89" s="19">
        <f t="shared" si="7"/>
        <v>83.536956787109034</v>
      </c>
      <c r="K89" s="19">
        <f t="shared" si="8"/>
        <v>126.09908142089867</v>
      </c>
      <c r="L89" s="20">
        <f t="shared" si="9"/>
        <v>1.5095005404884176</v>
      </c>
      <c r="M89" s="20">
        <f t="shared" si="12"/>
        <v>2.3836972324345989</v>
      </c>
      <c r="P89" s="18">
        <f t="shared" si="10"/>
        <v>-6.0783976624203255</v>
      </c>
      <c r="U89" s="18">
        <v>67.5</v>
      </c>
      <c r="V89" s="20">
        <f t="shared" si="11"/>
        <v>1.1811536140718151</v>
      </c>
    </row>
    <row r="90" spans="1:22" x14ac:dyDescent="0.15">
      <c r="A90" s="18">
        <v>44.5</v>
      </c>
      <c r="B90" s="18">
        <v>88</v>
      </c>
      <c r="D90">
        <v>666.18572998046898</v>
      </c>
      <c r="E90">
        <v>559.24468994140602</v>
      </c>
      <c r="F90">
        <v>482.60379028320301</v>
      </c>
      <c r="G90">
        <v>475.33282470703102</v>
      </c>
      <c r="I90" s="19">
        <f t="shared" si="7"/>
        <v>183.58193969726597</v>
      </c>
      <c r="J90" s="19">
        <f t="shared" si="7"/>
        <v>83.911865234375</v>
      </c>
      <c r="K90" s="19">
        <f t="shared" si="8"/>
        <v>124.84363403320347</v>
      </c>
      <c r="L90" s="20">
        <f t="shared" si="9"/>
        <v>1.4877947675754981</v>
      </c>
      <c r="M90" s="20">
        <f t="shared" si="12"/>
        <v>2.3719255128392494</v>
      </c>
      <c r="P90" s="18">
        <f t="shared" si="10"/>
        <v>-6.5422228293164935</v>
      </c>
      <c r="U90" s="18">
        <v>68</v>
      </c>
      <c r="V90" s="20">
        <f t="shared" si="11"/>
        <v>1.1667196896666274</v>
      </c>
    </row>
    <row r="91" spans="1:22" x14ac:dyDescent="0.15">
      <c r="A91" s="18">
        <v>45</v>
      </c>
      <c r="B91" s="18">
        <v>89</v>
      </c>
      <c r="D91">
        <v>665.76666259765602</v>
      </c>
      <c r="E91">
        <v>558.84582519531295</v>
      </c>
      <c r="F91">
        <v>482.278564453125</v>
      </c>
      <c r="G91">
        <v>475.20602416992199</v>
      </c>
      <c r="I91" s="19">
        <f t="shared" si="7"/>
        <v>183.48809814453102</v>
      </c>
      <c r="J91" s="19">
        <f t="shared" si="7"/>
        <v>83.639801025390966</v>
      </c>
      <c r="K91" s="19">
        <f t="shared" si="8"/>
        <v>124.94023742675735</v>
      </c>
      <c r="L91" s="20">
        <f t="shared" si="9"/>
        <v>1.4937892713162793</v>
      </c>
      <c r="M91" s="20">
        <f t="shared" si="12"/>
        <v>2.387854069897601</v>
      </c>
      <c r="P91" s="18">
        <f t="shared" si="10"/>
        <v>-5.9146114105970256</v>
      </c>
      <c r="U91" s="18">
        <v>68.5</v>
      </c>
      <c r="V91" s="20">
        <f t="shared" si="11"/>
        <v>1.1933026993835996</v>
      </c>
    </row>
    <row r="92" spans="1:22" x14ac:dyDescent="0.15">
      <c r="A92" s="18">
        <v>45.5</v>
      </c>
      <c r="B92" s="18">
        <v>90</v>
      </c>
      <c r="D92">
        <v>664.33575439453102</v>
      </c>
      <c r="E92">
        <v>559.77111816406295</v>
      </c>
      <c r="F92">
        <v>481.895751953125</v>
      </c>
      <c r="G92">
        <v>475.39956665039102</v>
      </c>
      <c r="I92" s="19">
        <f t="shared" si="7"/>
        <v>182.44000244140602</v>
      </c>
      <c r="J92" s="19">
        <f t="shared" si="7"/>
        <v>84.371551513671932</v>
      </c>
      <c r="K92" s="19">
        <f t="shared" si="8"/>
        <v>123.37991638183567</v>
      </c>
      <c r="L92" s="20">
        <f t="shared" si="9"/>
        <v>1.4623402576855855</v>
      </c>
      <c r="M92" s="20">
        <f t="shared" si="12"/>
        <v>2.3663391095844775</v>
      </c>
      <c r="P92" s="18">
        <f t="shared" si="10"/>
        <v>-6.7623363310870852</v>
      </c>
      <c r="U92" s="18">
        <v>69</v>
      </c>
      <c r="V92" s="20">
        <f t="shared" si="11"/>
        <v>1.2018603643165824</v>
      </c>
    </row>
    <row r="93" spans="1:22" x14ac:dyDescent="0.15">
      <c r="A93" s="18">
        <v>46</v>
      </c>
      <c r="B93" s="18">
        <v>91</v>
      </c>
      <c r="D93">
        <v>664.64215087890602</v>
      </c>
      <c r="E93">
        <v>560.86993408203102</v>
      </c>
      <c r="F93">
        <v>481.62786865234398</v>
      </c>
      <c r="G93">
        <v>474.78756713867199</v>
      </c>
      <c r="I93" s="19">
        <f t="shared" si="7"/>
        <v>183.01428222656205</v>
      </c>
      <c r="J93" s="19">
        <f t="shared" si="7"/>
        <v>86.082366943359034</v>
      </c>
      <c r="K93" s="19">
        <f t="shared" si="8"/>
        <v>122.75662536621073</v>
      </c>
      <c r="L93" s="20">
        <f t="shared" si="9"/>
        <v>1.4260368264151337</v>
      </c>
      <c r="M93" s="20">
        <f t="shared" si="12"/>
        <v>2.3399697316315962</v>
      </c>
      <c r="P93" s="18">
        <f t="shared" si="10"/>
        <v>-7.80133331286833</v>
      </c>
      <c r="U93" s="18">
        <v>69.5</v>
      </c>
      <c r="V93" s="20">
        <f t="shared" si="11"/>
        <v>1.1768463280077328</v>
      </c>
    </row>
    <row r="94" spans="1:22" x14ac:dyDescent="0.15">
      <c r="A94" s="18">
        <v>46.5</v>
      </c>
      <c r="B94" s="18">
        <v>92</v>
      </c>
      <c r="D94">
        <v>665.37945556640602</v>
      </c>
      <c r="E94">
        <v>560.52227783203102</v>
      </c>
      <c r="F94">
        <v>481.50289916992199</v>
      </c>
      <c r="G94">
        <v>474.35903930664102</v>
      </c>
      <c r="I94" s="19">
        <f t="shared" si="7"/>
        <v>183.87655639648403</v>
      </c>
      <c r="J94" s="19">
        <f t="shared" si="7"/>
        <v>86.16323852539</v>
      </c>
      <c r="K94" s="19">
        <f t="shared" si="8"/>
        <v>123.56228942871104</v>
      </c>
      <c r="L94" s="20">
        <f t="shared" si="9"/>
        <v>1.4340488071638642</v>
      </c>
      <c r="M94" s="20">
        <f t="shared" si="12"/>
        <v>2.3579157656978964</v>
      </c>
      <c r="P94" s="18">
        <f t="shared" si="10"/>
        <v>-7.094229972655028</v>
      </c>
      <c r="U94" s="18">
        <v>70</v>
      </c>
      <c r="V94" s="20">
        <f t="shared" si="11"/>
        <v>1.2012207234098111</v>
      </c>
    </row>
    <row r="95" spans="1:22" x14ac:dyDescent="0.15">
      <c r="A95" s="18">
        <v>47</v>
      </c>
      <c r="B95" s="18">
        <v>93</v>
      </c>
      <c r="D95">
        <v>665.90393066406295</v>
      </c>
      <c r="E95">
        <v>561.42321777343795</v>
      </c>
      <c r="F95">
        <v>481.95703125</v>
      </c>
      <c r="G95">
        <v>474.49282836914102</v>
      </c>
      <c r="I95" s="19">
        <f t="shared" si="7"/>
        <v>183.94689941406295</v>
      </c>
      <c r="J95" s="19">
        <f t="shared" si="7"/>
        <v>86.930389404296932</v>
      </c>
      <c r="K95" s="19">
        <f t="shared" si="8"/>
        <v>123.09562683105511</v>
      </c>
      <c r="L95" s="20">
        <f t="shared" si="9"/>
        <v>1.4160252550872681</v>
      </c>
      <c r="M95" s="20">
        <f t="shared" si="12"/>
        <v>2.3498262669388708</v>
      </c>
      <c r="P95" s="18">
        <f t="shared" si="10"/>
        <v>-7.4129695655938299</v>
      </c>
      <c r="U95" s="18">
        <v>70.5</v>
      </c>
      <c r="V95" s="20">
        <f t="shared" si="11"/>
        <v>1.180660707386445</v>
      </c>
    </row>
    <row r="96" spans="1:22" x14ac:dyDescent="0.15">
      <c r="A96" s="18">
        <v>47.5</v>
      </c>
      <c r="B96" s="18">
        <v>94</v>
      </c>
      <c r="D96">
        <v>664.412109375</v>
      </c>
      <c r="E96">
        <v>560.68115234375</v>
      </c>
      <c r="F96">
        <v>482.482177734375</v>
      </c>
      <c r="G96">
        <v>475.10726928710898</v>
      </c>
      <c r="I96" s="19">
        <f t="shared" si="7"/>
        <v>181.929931640625</v>
      </c>
      <c r="J96" s="19">
        <f t="shared" si="7"/>
        <v>85.573883056641023</v>
      </c>
      <c r="K96" s="19">
        <f t="shared" si="8"/>
        <v>122.02821350097628</v>
      </c>
      <c r="L96" s="20">
        <f t="shared" si="9"/>
        <v>1.425998320307684</v>
      </c>
      <c r="M96" s="20">
        <f t="shared" si="12"/>
        <v>2.3697333854768567</v>
      </c>
      <c r="P96" s="18">
        <f t="shared" si="10"/>
        <v>-6.6285962628224251</v>
      </c>
      <c r="U96" s="18">
        <v>71</v>
      </c>
      <c r="V96" s="20">
        <f t="shared" si="11"/>
        <v>1.1749561161050068</v>
      </c>
    </row>
    <row r="97" spans="1:22" x14ac:dyDescent="0.15">
      <c r="A97" s="18">
        <v>48</v>
      </c>
      <c r="B97" s="18">
        <v>95</v>
      </c>
      <c r="D97">
        <v>664.28454589843795</v>
      </c>
      <c r="E97">
        <v>560.84857177734398</v>
      </c>
      <c r="F97">
        <v>482.84365844726602</v>
      </c>
      <c r="G97">
        <v>475.74185180664102</v>
      </c>
      <c r="I97" s="19">
        <f t="shared" si="7"/>
        <v>181.44088745117193</v>
      </c>
      <c r="J97" s="19">
        <f t="shared" si="7"/>
        <v>85.106719970702954</v>
      </c>
      <c r="K97" s="19">
        <f t="shared" si="8"/>
        <v>121.86618347167988</v>
      </c>
      <c r="L97" s="20">
        <f t="shared" si="9"/>
        <v>1.4319219858740997</v>
      </c>
      <c r="M97" s="20">
        <f t="shared" si="12"/>
        <v>2.3855911043608429</v>
      </c>
      <c r="P97" s="18">
        <f t="shared" si="10"/>
        <v>-6.0037759850048085</v>
      </c>
      <c r="U97" s="18">
        <v>71.5</v>
      </c>
      <c r="V97" s="20">
        <f t="shared" si="11"/>
        <v>1.1818727605963979</v>
      </c>
    </row>
    <row r="98" spans="1:22" x14ac:dyDescent="0.15">
      <c r="A98" s="18">
        <v>48.5</v>
      </c>
      <c r="B98" s="18">
        <v>96</v>
      </c>
      <c r="D98">
        <v>663.87017822265602</v>
      </c>
      <c r="E98">
        <v>561.19958496093795</v>
      </c>
      <c r="F98">
        <v>482.64492797851602</v>
      </c>
      <c r="G98">
        <v>475.57269287109398</v>
      </c>
      <c r="I98" s="19">
        <f t="shared" si="7"/>
        <v>181.22525024414</v>
      </c>
      <c r="J98" s="19">
        <f t="shared" si="7"/>
        <v>85.626892089843977</v>
      </c>
      <c r="K98" s="19">
        <f t="shared" si="8"/>
        <v>121.28642578124922</v>
      </c>
      <c r="L98" s="20">
        <f t="shared" si="9"/>
        <v>1.4164525048274494</v>
      </c>
      <c r="M98" s="20">
        <f t="shared" si="12"/>
        <v>2.3800556766317627</v>
      </c>
      <c r="P98" s="18">
        <f t="shared" si="10"/>
        <v>-6.2218809669903292</v>
      </c>
      <c r="U98" s="18">
        <v>72</v>
      </c>
      <c r="V98" s="20">
        <f t="shared" si="11"/>
        <v>1.2023351377911411</v>
      </c>
    </row>
    <row r="99" spans="1:22" x14ac:dyDescent="0.15">
      <c r="A99" s="18">
        <v>49</v>
      </c>
      <c r="B99" s="18">
        <v>97</v>
      </c>
      <c r="D99">
        <v>663.45642089843795</v>
      </c>
      <c r="E99">
        <v>562.19927978515602</v>
      </c>
      <c r="F99">
        <v>482.57696533203102</v>
      </c>
      <c r="G99">
        <v>475.04541015625</v>
      </c>
      <c r="I99" s="19">
        <f t="shared" si="7"/>
        <v>180.87945556640693</v>
      </c>
      <c r="J99" s="19">
        <f t="shared" si="7"/>
        <v>87.153869628906023</v>
      </c>
      <c r="K99" s="19">
        <f t="shared" si="8"/>
        <v>119.87174682617271</v>
      </c>
      <c r="L99" s="20">
        <f t="shared" si="9"/>
        <v>1.3754036090029818</v>
      </c>
      <c r="M99" s="20">
        <f t="shared" si="12"/>
        <v>2.3489408341248654</v>
      </c>
      <c r="P99" s="18">
        <f t="shared" si="10"/>
        <v>-7.4478570787905944</v>
      </c>
      <c r="U99" s="18">
        <v>72.5</v>
      </c>
      <c r="V99" s="20">
        <f t="shared" si="11"/>
        <v>1.2021025316004867</v>
      </c>
    </row>
    <row r="100" spans="1:22" x14ac:dyDescent="0.15">
      <c r="A100" s="18">
        <v>49.5</v>
      </c>
      <c r="B100" s="18">
        <v>98</v>
      </c>
      <c r="D100">
        <v>663.41571044921898</v>
      </c>
      <c r="E100">
        <v>561.92248535156295</v>
      </c>
      <c r="F100">
        <v>481.568115234375</v>
      </c>
      <c r="G100">
        <v>474.32794189453102</v>
      </c>
      <c r="I100" s="19">
        <f t="shared" si="7"/>
        <v>181.84759521484398</v>
      </c>
      <c r="J100" s="19">
        <f t="shared" si="7"/>
        <v>87.594543457031932</v>
      </c>
      <c r="K100" s="19">
        <f t="shared" si="8"/>
        <v>120.53141479492163</v>
      </c>
      <c r="L100" s="20">
        <f t="shared" si="9"/>
        <v>1.3760151036582129</v>
      </c>
      <c r="M100" s="20">
        <f t="shared" si="12"/>
        <v>2.3594863820976668</v>
      </c>
      <c r="P100" s="18">
        <f t="shared" si="10"/>
        <v>-7.0323450961208334</v>
      </c>
      <c r="U100" s="18">
        <v>73</v>
      </c>
      <c r="V100" s="20">
        <f t="shared" si="11"/>
        <v>1.1951276933567423</v>
      </c>
    </row>
    <row r="101" spans="1:22" x14ac:dyDescent="0.15">
      <c r="A101" s="18">
        <v>50</v>
      </c>
      <c r="B101" s="18">
        <v>99</v>
      </c>
      <c r="D101">
        <v>663.132568359375</v>
      </c>
      <c r="E101">
        <v>562.30914306640602</v>
      </c>
      <c r="F101">
        <v>481.9951171875</v>
      </c>
      <c r="G101">
        <v>474.80065917968801</v>
      </c>
      <c r="I101" s="19">
        <f t="shared" si="7"/>
        <v>181.137451171875</v>
      </c>
      <c r="J101" s="19">
        <f t="shared" si="7"/>
        <v>87.508483886718011</v>
      </c>
      <c r="K101" s="19">
        <f t="shared" si="8"/>
        <v>119.8815124511724</v>
      </c>
      <c r="L101" s="20">
        <f t="shared" si="9"/>
        <v>1.3699416002494353</v>
      </c>
      <c r="M101" s="20">
        <f t="shared" si="12"/>
        <v>2.3633469320064595</v>
      </c>
      <c r="P101" s="18">
        <f t="shared" si="10"/>
        <v>-6.8802330625939598</v>
      </c>
      <c r="U101" s="18">
        <v>73.5</v>
      </c>
      <c r="V101" s="20">
        <f t="shared" si="11"/>
        <v>1.2120903049853748</v>
      </c>
    </row>
    <row r="102" spans="1:22" x14ac:dyDescent="0.15">
      <c r="A102" s="18">
        <v>50.5</v>
      </c>
      <c r="B102" s="18">
        <v>100</v>
      </c>
      <c r="D102">
        <v>662.51452636718795</v>
      </c>
      <c r="E102">
        <v>563.316650390625</v>
      </c>
      <c r="F102">
        <v>481.91891479492199</v>
      </c>
      <c r="G102">
        <v>474.46328735351602</v>
      </c>
      <c r="I102" s="19">
        <f t="shared" si="7"/>
        <v>180.59561157226597</v>
      </c>
      <c r="J102" s="19">
        <f t="shared" si="7"/>
        <v>88.853363037108977</v>
      </c>
      <c r="K102" s="19">
        <f t="shared" si="8"/>
        <v>118.39825744628968</v>
      </c>
      <c r="L102" s="20">
        <f t="shared" si="9"/>
        <v>1.3325129561707358</v>
      </c>
      <c r="M102" s="20">
        <f t="shared" si="12"/>
        <v>2.3358523412453303</v>
      </c>
      <c r="P102" s="18">
        <f t="shared" si="10"/>
        <v>-7.9635652848090253</v>
      </c>
      <c r="U102" s="18">
        <v>74</v>
      </c>
      <c r="V102" s="20">
        <f t="shared" si="11"/>
        <v>1.2010332297040287</v>
      </c>
    </row>
    <row r="103" spans="1:22" x14ac:dyDescent="0.15">
      <c r="A103" s="18">
        <v>51</v>
      </c>
      <c r="B103" s="18">
        <v>101</v>
      </c>
      <c r="D103">
        <v>661.41906738281295</v>
      </c>
      <c r="E103">
        <v>562.376708984375</v>
      </c>
      <c r="F103">
        <v>481.97683715820301</v>
      </c>
      <c r="G103">
        <v>474.94085693359398</v>
      </c>
      <c r="I103" s="19">
        <f t="shared" si="7"/>
        <v>179.44223022460994</v>
      </c>
      <c r="J103" s="19">
        <f t="shared" si="7"/>
        <v>87.435852050781023</v>
      </c>
      <c r="K103" s="19">
        <f t="shared" si="8"/>
        <v>118.23713378906322</v>
      </c>
      <c r="L103" s="20">
        <f t="shared" si="9"/>
        <v>1.3522729065463148</v>
      </c>
      <c r="M103" s="20">
        <f t="shared" si="12"/>
        <v>2.3655463449384797</v>
      </c>
      <c r="P103" s="18">
        <f t="shared" si="10"/>
        <v>-6.7935725656287698</v>
      </c>
      <c r="U103" s="18">
        <v>74.5</v>
      </c>
      <c r="V103" s="20">
        <f t="shared" si="11"/>
        <v>1.1827999690232627</v>
      </c>
    </row>
    <row r="104" spans="1:22" x14ac:dyDescent="0.15">
      <c r="A104" s="18">
        <v>51.5</v>
      </c>
      <c r="B104" s="18">
        <v>102</v>
      </c>
      <c r="D104">
        <v>660.22473144531295</v>
      </c>
      <c r="E104">
        <v>561.83972167968795</v>
      </c>
      <c r="F104">
        <v>482.48187255859398</v>
      </c>
      <c r="G104">
        <v>475.46115112304699</v>
      </c>
      <c r="I104" s="19">
        <f t="shared" si="7"/>
        <v>177.74285888671898</v>
      </c>
      <c r="J104" s="19">
        <f t="shared" si="7"/>
        <v>86.378570556640966</v>
      </c>
      <c r="K104" s="19">
        <f t="shared" si="8"/>
        <v>117.2778594970703</v>
      </c>
      <c r="L104" s="20">
        <f t="shared" si="9"/>
        <v>1.3577193827277769</v>
      </c>
      <c r="M104" s="20">
        <f t="shared" si="12"/>
        <v>2.3809268744375118</v>
      </c>
      <c r="P104" s="18">
        <f t="shared" si="10"/>
        <v>-6.1875543365963441</v>
      </c>
      <c r="U104" s="18">
        <v>75</v>
      </c>
      <c r="V104" s="20">
        <f t="shared" si="11"/>
        <v>1.1737077306131138</v>
      </c>
    </row>
    <row r="105" spans="1:22" x14ac:dyDescent="0.15">
      <c r="A105" s="18">
        <v>52</v>
      </c>
      <c r="B105" s="18">
        <v>103</v>
      </c>
      <c r="D105">
        <v>661.55523681640602</v>
      </c>
      <c r="E105">
        <v>562.50177001953102</v>
      </c>
      <c r="F105">
        <v>482.98599243164102</v>
      </c>
      <c r="G105">
        <v>476.32244873046898</v>
      </c>
      <c r="I105" s="19">
        <f t="shared" si="7"/>
        <v>178.569244384765</v>
      </c>
      <c r="J105" s="19">
        <f t="shared" si="7"/>
        <v>86.179321289062045</v>
      </c>
      <c r="K105" s="19">
        <f t="shared" si="8"/>
        <v>118.24371948242157</v>
      </c>
      <c r="L105" s="20">
        <f t="shared" si="9"/>
        <v>1.3720660329385672</v>
      </c>
      <c r="M105" s="20">
        <f t="shared" si="12"/>
        <v>2.4052075779658724</v>
      </c>
      <c r="P105" s="18">
        <f t="shared" si="10"/>
        <v>-5.2308545719462147</v>
      </c>
      <c r="V105" s="20"/>
    </row>
    <row r="106" spans="1:22" x14ac:dyDescent="0.15">
      <c r="A106" s="18">
        <v>52.5</v>
      </c>
      <c r="B106" s="18">
        <v>104</v>
      </c>
      <c r="D106">
        <v>660.46636962890602</v>
      </c>
      <c r="E106">
        <v>562.57568359375</v>
      </c>
      <c r="F106">
        <v>483.03018188476602</v>
      </c>
      <c r="G106">
        <v>475.59280395507801</v>
      </c>
      <c r="I106" s="19">
        <f t="shared" si="7"/>
        <v>177.43618774414</v>
      </c>
      <c r="J106" s="19">
        <f t="shared" si="7"/>
        <v>86.982879638671989</v>
      </c>
      <c r="K106" s="19">
        <f t="shared" si="8"/>
        <v>116.5481719970696</v>
      </c>
      <c r="L106" s="20">
        <f t="shared" si="9"/>
        <v>1.3398978337025886</v>
      </c>
      <c r="M106" s="20">
        <f t="shared" si="12"/>
        <v>2.3829734320474643</v>
      </c>
      <c r="P106" s="18">
        <f t="shared" si="10"/>
        <v>-6.1069165914215606</v>
      </c>
    </row>
    <row r="107" spans="1:22" x14ac:dyDescent="0.15">
      <c r="A107" s="18">
        <v>53</v>
      </c>
      <c r="B107" s="18">
        <v>105</v>
      </c>
      <c r="D107">
        <v>658.38470458984398</v>
      </c>
      <c r="E107">
        <v>562.10876464843795</v>
      </c>
      <c r="F107">
        <v>482.14050292968801</v>
      </c>
      <c r="G107">
        <v>474.82992553710898</v>
      </c>
      <c r="I107" s="19">
        <f t="shared" si="7"/>
        <v>176.24420166015597</v>
      </c>
      <c r="J107" s="19">
        <f t="shared" si="7"/>
        <v>87.278839111328978</v>
      </c>
      <c r="K107" s="19">
        <f t="shared" si="8"/>
        <v>115.14901428222569</v>
      </c>
      <c r="L107" s="20">
        <f t="shared" si="9"/>
        <v>1.3193233944753409</v>
      </c>
      <c r="M107" s="20">
        <f t="shared" si="12"/>
        <v>2.3723330461377863</v>
      </c>
      <c r="P107" s="18">
        <f t="shared" si="10"/>
        <v>-6.5261653452183914</v>
      </c>
    </row>
    <row r="108" spans="1:22" x14ac:dyDescent="0.15">
      <c r="A108" s="18">
        <v>53.5</v>
      </c>
      <c r="B108" s="18">
        <v>106</v>
      </c>
      <c r="D108">
        <v>659.25604248046898</v>
      </c>
      <c r="E108">
        <v>562.7744140625</v>
      </c>
      <c r="F108">
        <v>481.14691162109398</v>
      </c>
      <c r="G108">
        <v>474.15542602539102</v>
      </c>
      <c r="I108" s="19">
        <f t="shared" si="7"/>
        <v>178.109130859375</v>
      </c>
      <c r="J108" s="19">
        <f t="shared" si="7"/>
        <v>88.618988037108977</v>
      </c>
      <c r="K108" s="19">
        <f t="shared" si="8"/>
        <v>116.07583923339871</v>
      </c>
      <c r="L108" s="20">
        <f t="shared" si="9"/>
        <v>1.3098303400259124</v>
      </c>
      <c r="M108" s="20">
        <f t="shared" si="12"/>
        <v>2.372774045005928</v>
      </c>
      <c r="P108" s="18">
        <f t="shared" si="10"/>
        <v>-6.5087892624838286</v>
      </c>
    </row>
    <row r="109" spans="1:22" x14ac:dyDescent="0.15">
      <c r="A109" s="18">
        <v>54</v>
      </c>
      <c r="B109" s="18">
        <v>107</v>
      </c>
      <c r="D109">
        <v>660.73205566406295</v>
      </c>
      <c r="E109">
        <v>563.40521240234398</v>
      </c>
      <c r="F109">
        <v>481.16793823242199</v>
      </c>
      <c r="G109">
        <v>474.06033325195301</v>
      </c>
      <c r="I109" s="19">
        <f t="shared" si="7"/>
        <v>179.56411743164097</v>
      </c>
      <c r="J109" s="19">
        <f t="shared" si="7"/>
        <v>89.344879150390966</v>
      </c>
      <c r="K109" s="19">
        <f t="shared" si="8"/>
        <v>117.02270202636728</v>
      </c>
      <c r="L109" s="20">
        <f t="shared" si="9"/>
        <v>1.309786337383559</v>
      </c>
      <c r="M109" s="20">
        <f t="shared" si="12"/>
        <v>2.3826640956811449</v>
      </c>
      <c r="P109" s="18">
        <f t="shared" si="10"/>
        <v>-6.1191049544362395</v>
      </c>
    </row>
    <row r="110" spans="1:22" x14ac:dyDescent="0.15">
      <c r="A110" s="18">
        <v>54.5</v>
      </c>
      <c r="B110" s="18">
        <v>108</v>
      </c>
      <c r="D110">
        <v>661.32330322265602</v>
      </c>
      <c r="E110">
        <v>564.44586181640602</v>
      </c>
      <c r="F110">
        <v>482.11367797851602</v>
      </c>
      <c r="G110">
        <v>474.88327026367199</v>
      </c>
      <c r="I110" s="19">
        <f t="shared" si="7"/>
        <v>179.20962524414</v>
      </c>
      <c r="J110" s="19">
        <f t="shared" si="7"/>
        <v>89.562591552734034</v>
      </c>
      <c r="K110" s="19">
        <f t="shared" si="8"/>
        <v>116.51581115722618</v>
      </c>
      <c r="L110" s="20">
        <f t="shared" si="9"/>
        <v>1.30094282821888</v>
      </c>
      <c r="M110" s="20">
        <f t="shared" si="12"/>
        <v>2.3837546398340361</v>
      </c>
      <c r="P110" s="18">
        <f t="shared" si="10"/>
        <v>-6.0761357162017307</v>
      </c>
    </row>
    <row r="111" spans="1:22" x14ac:dyDescent="0.15">
      <c r="A111" s="18">
        <v>55</v>
      </c>
      <c r="B111" s="18">
        <v>109</v>
      </c>
      <c r="D111">
        <v>659.04486083984398</v>
      </c>
      <c r="E111">
        <v>562.08001708984398</v>
      </c>
      <c r="F111">
        <v>483.15270996093801</v>
      </c>
      <c r="G111">
        <v>475.33648681640602</v>
      </c>
      <c r="I111" s="19">
        <f t="shared" si="7"/>
        <v>175.89215087890597</v>
      </c>
      <c r="J111" s="19">
        <f t="shared" si="7"/>
        <v>86.743530273437955</v>
      </c>
      <c r="K111" s="19">
        <f t="shared" si="8"/>
        <v>115.17167968749939</v>
      </c>
      <c r="L111" s="20">
        <f t="shared" si="9"/>
        <v>1.3277264520414214</v>
      </c>
      <c r="M111" s="20">
        <f t="shared" si="12"/>
        <v>2.4204723169741476</v>
      </c>
      <c r="P111" s="18">
        <f t="shared" si="10"/>
        <v>-4.6293986792203343</v>
      </c>
    </row>
    <row r="112" spans="1:22" x14ac:dyDescent="0.15">
      <c r="A112" s="18">
        <v>55.5</v>
      </c>
      <c r="B112" s="18">
        <v>110</v>
      </c>
      <c r="D112">
        <v>658.927490234375</v>
      </c>
      <c r="E112">
        <v>562.14392089843795</v>
      </c>
      <c r="F112">
        <v>482.78451538085898</v>
      </c>
      <c r="G112">
        <v>475.67053222656301</v>
      </c>
      <c r="I112" s="19">
        <f t="shared" si="7"/>
        <v>176.14297485351602</v>
      </c>
      <c r="J112" s="19">
        <f t="shared" si="7"/>
        <v>86.473388671874943</v>
      </c>
      <c r="K112" s="19">
        <f t="shared" si="8"/>
        <v>115.61160278320357</v>
      </c>
      <c r="L112" s="20">
        <f t="shared" si="9"/>
        <v>1.3369616313047956</v>
      </c>
      <c r="M112" s="20">
        <f t="shared" si="12"/>
        <v>2.439641549555092</v>
      </c>
      <c r="P112" s="18">
        <f t="shared" si="10"/>
        <v>-3.8740993001355193</v>
      </c>
    </row>
    <row r="113" spans="1:16" x14ac:dyDescent="0.15">
      <c r="A113" s="18">
        <v>56</v>
      </c>
      <c r="B113" s="18">
        <v>111</v>
      </c>
      <c r="D113">
        <v>659.99694824218795</v>
      </c>
      <c r="E113">
        <v>564.13397216796898</v>
      </c>
      <c r="F113">
        <v>483.02072143554699</v>
      </c>
      <c r="G113">
        <v>475.98507690429699</v>
      </c>
      <c r="I113" s="19">
        <f t="shared" si="7"/>
        <v>176.97622680664097</v>
      </c>
      <c r="J113" s="19">
        <f t="shared" si="7"/>
        <v>88.148895263671989</v>
      </c>
      <c r="K113" s="19">
        <f t="shared" si="8"/>
        <v>115.27200012207058</v>
      </c>
      <c r="L113" s="20">
        <f t="shared" si="9"/>
        <v>1.3076964807927274</v>
      </c>
      <c r="M113" s="20">
        <f t="shared" si="12"/>
        <v>2.4203104523605941</v>
      </c>
      <c r="P113" s="18">
        <f t="shared" si="10"/>
        <v>-4.6357764119541054</v>
      </c>
    </row>
    <row r="114" spans="1:16" x14ac:dyDescent="0.15">
      <c r="A114" s="18">
        <v>56.5</v>
      </c>
      <c r="B114" s="18">
        <v>112</v>
      </c>
      <c r="D114">
        <v>659.06866455078102</v>
      </c>
      <c r="E114">
        <v>563.93908691406295</v>
      </c>
      <c r="F114">
        <v>482.40689086914102</v>
      </c>
      <c r="G114">
        <v>475.71136474609398</v>
      </c>
      <c r="I114" s="19">
        <f t="shared" si="7"/>
        <v>176.66177368164</v>
      </c>
      <c r="J114" s="19">
        <f t="shared" si="7"/>
        <v>88.227722167968977</v>
      </c>
      <c r="K114" s="19">
        <f t="shared" si="8"/>
        <v>114.90236816406173</v>
      </c>
      <c r="L114" s="20">
        <f t="shared" si="9"/>
        <v>1.3023385999392487</v>
      </c>
      <c r="M114" s="20">
        <f t="shared" si="12"/>
        <v>2.4248866248246861</v>
      </c>
      <c r="P114" s="18">
        <f t="shared" si="10"/>
        <v>-4.4554676694878257</v>
      </c>
    </row>
    <row r="115" spans="1:16" x14ac:dyDescent="0.15">
      <c r="A115" s="18">
        <v>57</v>
      </c>
      <c r="B115" s="18">
        <v>113</v>
      </c>
      <c r="D115">
        <v>658.575439453125</v>
      </c>
      <c r="E115">
        <v>563.41546630859398</v>
      </c>
      <c r="F115">
        <v>481.60440063476602</v>
      </c>
      <c r="G115">
        <v>474.64553833007801</v>
      </c>
      <c r="I115" s="19">
        <f t="shared" si="7"/>
        <v>176.97103881835898</v>
      </c>
      <c r="J115" s="19">
        <f t="shared" si="7"/>
        <v>88.769927978515966</v>
      </c>
      <c r="K115" s="19">
        <f t="shared" si="8"/>
        <v>114.8320892333978</v>
      </c>
      <c r="L115" s="20">
        <f t="shared" si="9"/>
        <v>1.2935922316078636</v>
      </c>
      <c r="M115" s="20">
        <f t="shared" si="12"/>
        <v>2.426074309810871</v>
      </c>
      <c r="P115" s="18">
        <f t="shared" si="10"/>
        <v>-4.4086709222092946</v>
      </c>
    </row>
    <row r="116" spans="1:16" x14ac:dyDescent="0.15">
      <c r="A116" s="18">
        <v>57.5</v>
      </c>
      <c r="B116" s="18">
        <v>114</v>
      </c>
      <c r="D116">
        <v>659.14251708984398</v>
      </c>
      <c r="E116">
        <v>564.09020996093795</v>
      </c>
      <c r="F116">
        <v>481.63607788085898</v>
      </c>
      <c r="G116">
        <v>474.804931640625</v>
      </c>
      <c r="I116" s="19">
        <f t="shared" si="7"/>
        <v>177.506439208985</v>
      </c>
      <c r="J116" s="19">
        <f t="shared" si="7"/>
        <v>89.285278320312955</v>
      </c>
      <c r="K116" s="19">
        <f t="shared" si="8"/>
        <v>115.00674438476594</v>
      </c>
      <c r="L116" s="20">
        <f t="shared" si="9"/>
        <v>1.2880818265714158</v>
      </c>
      <c r="M116" s="20">
        <f t="shared" si="12"/>
        <v>2.4304979580919932</v>
      </c>
      <c r="P116" s="18">
        <f t="shared" si="10"/>
        <v>-4.2343718841068227</v>
      </c>
    </row>
    <row r="117" spans="1:16" x14ac:dyDescent="0.15">
      <c r="A117" s="18">
        <v>58</v>
      </c>
      <c r="B117" s="18">
        <v>115</v>
      </c>
      <c r="D117">
        <v>657.74700927734398</v>
      </c>
      <c r="E117">
        <v>563.27734375</v>
      </c>
      <c r="F117">
        <v>482.55349731445301</v>
      </c>
      <c r="G117">
        <v>475.24383544921898</v>
      </c>
      <c r="I117" s="19">
        <f t="shared" si="7"/>
        <v>175.19351196289097</v>
      </c>
      <c r="J117" s="19">
        <f t="shared" si="7"/>
        <v>88.033508300781023</v>
      </c>
      <c r="K117" s="19">
        <f t="shared" si="8"/>
        <v>113.57005615234425</v>
      </c>
      <c r="L117" s="20">
        <f t="shared" si="9"/>
        <v>1.2900775891415504</v>
      </c>
      <c r="M117" s="20">
        <f t="shared" si="12"/>
        <v>2.4424277739796985</v>
      </c>
      <c r="P117" s="18">
        <f t="shared" si="10"/>
        <v>-3.7643174625470852</v>
      </c>
    </row>
    <row r="118" spans="1:16" x14ac:dyDescent="0.15">
      <c r="A118" s="18">
        <v>58.5</v>
      </c>
      <c r="B118" s="18">
        <v>116</v>
      </c>
      <c r="D118">
        <v>657.14306640625</v>
      </c>
      <c r="E118">
        <v>563.900634765625</v>
      </c>
      <c r="F118">
        <v>482.79244995117199</v>
      </c>
      <c r="G118">
        <v>475.36968994140602</v>
      </c>
      <c r="I118" s="19">
        <f t="shared" si="7"/>
        <v>174.35061645507801</v>
      </c>
      <c r="J118" s="19">
        <f t="shared" si="7"/>
        <v>88.530944824218977</v>
      </c>
      <c r="K118" s="19">
        <f t="shared" si="8"/>
        <v>112.37895507812473</v>
      </c>
      <c r="L118" s="20">
        <f t="shared" si="9"/>
        <v>1.2693748530669897</v>
      </c>
      <c r="M118" s="20">
        <f t="shared" si="12"/>
        <v>2.4316590912227078</v>
      </c>
      <c r="P118" s="18">
        <f t="shared" si="10"/>
        <v>-4.188621323725215</v>
      </c>
    </row>
    <row r="119" spans="1:16" x14ac:dyDescent="0.15">
      <c r="A119" s="18">
        <v>59</v>
      </c>
      <c r="B119" s="18">
        <v>117</v>
      </c>
      <c r="D119">
        <v>659.2607421875</v>
      </c>
      <c r="E119">
        <v>564.997802734375</v>
      </c>
      <c r="F119">
        <v>482.84637451171898</v>
      </c>
      <c r="G119">
        <v>476.00091552734398</v>
      </c>
      <c r="I119" s="19">
        <f t="shared" si="7"/>
        <v>176.41436767578102</v>
      </c>
      <c r="J119" s="19">
        <f t="shared" si="7"/>
        <v>88.996887207031023</v>
      </c>
      <c r="K119" s="19">
        <f t="shared" si="8"/>
        <v>114.11654663085932</v>
      </c>
      <c r="L119" s="20">
        <f t="shared" si="9"/>
        <v>1.2822532361765993</v>
      </c>
      <c r="M119" s="20">
        <f t="shared" si="12"/>
        <v>2.4544715276498876</v>
      </c>
      <c r="P119" s="18">
        <f t="shared" si="10"/>
        <v>-3.2897737044423914</v>
      </c>
    </row>
    <row r="120" spans="1:16" x14ac:dyDescent="0.15">
      <c r="A120" s="18">
        <v>59.5</v>
      </c>
      <c r="B120" s="18">
        <v>118</v>
      </c>
      <c r="D120">
        <v>657.89068603515602</v>
      </c>
      <c r="E120">
        <v>564.98724365234398</v>
      </c>
      <c r="F120">
        <v>482.55014038085898</v>
      </c>
      <c r="G120">
        <v>475.36819458007801</v>
      </c>
      <c r="I120" s="19">
        <f t="shared" si="7"/>
        <v>175.34054565429705</v>
      </c>
      <c r="J120" s="19">
        <f t="shared" si="7"/>
        <v>89.619049072265966</v>
      </c>
      <c r="K120" s="19">
        <f t="shared" si="8"/>
        <v>112.60721130371087</v>
      </c>
      <c r="L120" s="20">
        <f t="shared" si="9"/>
        <v>1.2565097763189608</v>
      </c>
      <c r="M120" s="20">
        <f t="shared" si="12"/>
        <v>2.4386621211098194</v>
      </c>
      <c r="P120" s="18">
        <f t="shared" si="10"/>
        <v>-3.912690396229153</v>
      </c>
    </row>
    <row r="121" spans="1:16" x14ac:dyDescent="0.15">
      <c r="A121" s="18">
        <v>60</v>
      </c>
      <c r="B121" s="18">
        <v>119</v>
      </c>
      <c r="D121">
        <v>657.171630859375</v>
      </c>
      <c r="E121">
        <v>565.27014160156295</v>
      </c>
      <c r="F121">
        <v>481.30325317382801</v>
      </c>
      <c r="G121">
        <v>474.66778564453102</v>
      </c>
      <c r="I121" s="19">
        <f t="shared" si="7"/>
        <v>175.86837768554699</v>
      </c>
      <c r="J121" s="19">
        <f t="shared" si="7"/>
        <v>90.602355957031932</v>
      </c>
      <c r="K121" s="19">
        <f t="shared" si="8"/>
        <v>112.44672851562464</v>
      </c>
      <c r="L121" s="20">
        <f t="shared" si="9"/>
        <v>1.2411015952935305</v>
      </c>
      <c r="M121" s="20">
        <f t="shared" si="12"/>
        <v>2.4331879934019591</v>
      </c>
      <c r="P121" s="18">
        <f t="shared" si="10"/>
        <v>-4.128380056277825</v>
      </c>
    </row>
    <row r="122" spans="1:16" x14ac:dyDescent="0.15">
      <c r="A122" s="18">
        <v>60.5</v>
      </c>
      <c r="B122" s="18">
        <v>120</v>
      </c>
      <c r="D122">
        <v>657.48406982421898</v>
      </c>
      <c r="E122">
        <v>566.04650878906295</v>
      </c>
      <c r="F122">
        <v>481.93051147460898</v>
      </c>
      <c r="G122">
        <v>475.04449462890602</v>
      </c>
      <c r="I122" s="19">
        <f t="shared" si="7"/>
        <v>175.55355834961</v>
      </c>
      <c r="J122" s="19">
        <f t="shared" si="7"/>
        <v>91.002014160156932</v>
      </c>
      <c r="K122" s="19">
        <f t="shared" si="8"/>
        <v>111.85214843750015</v>
      </c>
      <c r="L122" s="20">
        <f t="shared" si="9"/>
        <v>1.2291172834993354</v>
      </c>
      <c r="M122" s="20">
        <f t="shared" si="12"/>
        <v>2.4311377349253345</v>
      </c>
      <c r="P122" s="18">
        <f t="shared" si="10"/>
        <v>-4.2091636217032535</v>
      </c>
    </row>
    <row r="123" spans="1:16" x14ac:dyDescent="0.15">
      <c r="A123" s="18">
        <v>61</v>
      </c>
      <c r="B123" s="18">
        <v>121</v>
      </c>
      <c r="D123">
        <v>654.91864013671898</v>
      </c>
      <c r="E123">
        <v>563.71435546875</v>
      </c>
      <c r="F123">
        <v>482.34259033203102</v>
      </c>
      <c r="G123">
        <v>475.19079589843801</v>
      </c>
      <c r="I123" s="19">
        <f t="shared" si="7"/>
        <v>172.57604980468795</v>
      </c>
      <c r="J123" s="19">
        <f t="shared" si="7"/>
        <v>88.523559570311988</v>
      </c>
      <c r="K123" s="19">
        <f t="shared" si="8"/>
        <v>110.60955810546957</v>
      </c>
      <c r="L123" s="20">
        <f t="shared" si="9"/>
        <v>1.2494928880216938</v>
      </c>
      <c r="M123" s="20">
        <f t="shared" si="12"/>
        <v>2.4614473927652631</v>
      </c>
      <c r="P123" s="18">
        <f t="shared" si="10"/>
        <v>-3.0149131137549916</v>
      </c>
    </row>
    <row r="124" spans="1:16" x14ac:dyDescent="0.15">
      <c r="A124" s="18">
        <v>61.5</v>
      </c>
      <c r="B124" s="18">
        <v>122</v>
      </c>
      <c r="D124">
        <v>654.90478515625</v>
      </c>
      <c r="E124">
        <v>564.2919921875</v>
      </c>
      <c r="F124">
        <v>482.06216430664102</v>
      </c>
      <c r="G124">
        <v>475.40872192382801</v>
      </c>
      <c r="I124" s="19">
        <f t="shared" si="7"/>
        <v>172.84262084960898</v>
      </c>
      <c r="J124" s="19">
        <f t="shared" si="7"/>
        <v>88.883270263671989</v>
      </c>
      <c r="K124" s="19">
        <f t="shared" si="8"/>
        <v>110.6243316650386</v>
      </c>
      <c r="L124" s="20">
        <f t="shared" si="9"/>
        <v>1.2446024019691422</v>
      </c>
      <c r="M124" s="20">
        <f t="shared" si="12"/>
        <v>2.4664909600302818</v>
      </c>
      <c r="P124" s="18">
        <f t="shared" si="10"/>
        <v>-2.816188245268191</v>
      </c>
    </row>
    <row r="125" spans="1:16" x14ac:dyDescent="0.15">
      <c r="A125" s="18">
        <v>62</v>
      </c>
      <c r="B125" s="18">
        <v>123</v>
      </c>
      <c r="D125">
        <v>654.21643066406295</v>
      </c>
      <c r="E125">
        <v>565.13421630859398</v>
      </c>
      <c r="F125">
        <v>481.915283203125</v>
      </c>
      <c r="G125">
        <v>475.19140625</v>
      </c>
      <c r="I125" s="19">
        <f t="shared" si="7"/>
        <v>172.30114746093795</v>
      </c>
      <c r="J125" s="19">
        <f t="shared" si="7"/>
        <v>89.942810058593977</v>
      </c>
      <c r="K125" s="19">
        <f t="shared" si="8"/>
        <v>109.34118041992218</v>
      </c>
      <c r="L125" s="20">
        <f t="shared" si="9"/>
        <v>1.2156744974800207</v>
      </c>
      <c r="M125" s="20">
        <f t="shared" si="12"/>
        <v>2.4474971088587303</v>
      </c>
      <c r="P125" s="18">
        <f t="shared" si="10"/>
        <v>-3.5645773075702039</v>
      </c>
    </row>
    <row r="126" spans="1:16" x14ac:dyDescent="0.15">
      <c r="A126" s="18">
        <v>62.5</v>
      </c>
      <c r="B126" s="18">
        <v>124</v>
      </c>
      <c r="D126">
        <v>654.04846191406295</v>
      </c>
      <c r="E126">
        <v>565.87213134765602</v>
      </c>
      <c r="F126">
        <v>481.19781494140602</v>
      </c>
      <c r="G126">
        <v>474.092041015625</v>
      </c>
      <c r="I126" s="19">
        <f t="shared" si="7"/>
        <v>172.85064697265693</v>
      </c>
      <c r="J126" s="19">
        <f t="shared" si="7"/>
        <v>91.780090332031023</v>
      </c>
      <c r="K126" s="19">
        <f t="shared" si="8"/>
        <v>108.60458374023521</v>
      </c>
      <c r="L126" s="20">
        <f t="shared" si="9"/>
        <v>1.183313105787307</v>
      </c>
      <c r="M126" s="20">
        <f t="shared" si="12"/>
        <v>2.4250697704835869</v>
      </c>
      <c r="P126" s="18">
        <f t="shared" si="10"/>
        <v>-4.4482514284690104</v>
      </c>
    </row>
    <row r="127" spans="1:16" x14ac:dyDescent="0.15">
      <c r="A127" s="18">
        <v>63</v>
      </c>
      <c r="B127" s="18">
        <v>125</v>
      </c>
      <c r="D127">
        <v>652.11901855468795</v>
      </c>
      <c r="E127">
        <v>565.96154785156295</v>
      </c>
      <c r="F127">
        <v>481.23956298828102</v>
      </c>
      <c r="G127">
        <v>474.35202026367199</v>
      </c>
      <c r="I127" s="19">
        <f t="shared" si="7"/>
        <v>170.87945556640693</v>
      </c>
      <c r="J127" s="19">
        <f t="shared" si="7"/>
        <v>91.609527587890966</v>
      </c>
      <c r="K127" s="19">
        <f t="shared" si="8"/>
        <v>106.75278625488326</v>
      </c>
      <c r="L127" s="20">
        <f t="shared" si="9"/>
        <v>1.16530222418693</v>
      </c>
      <c r="M127" s="20">
        <f t="shared" si="12"/>
        <v>2.4169929422007801</v>
      </c>
      <c r="P127" s="18">
        <f t="shared" si="10"/>
        <v>-4.7664917837476484</v>
      </c>
    </row>
    <row r="128" spans="1:16" x14ac:dyDescent="0.15">
      <c r="A128" s="18">
        <v>63.5</v>
      </c>
      <c r="B128" s="18">
        <v>126</v>
      </c>
      <c r="D128">
        <v>649.36065673828102</v>
      </c>
      <c r="E128">
        <v>563.484375</v>
      </c>
      <c r="F128">
        <v>482.16305541992199</v>
      </c>
      <c r="G128">
        <v>474.77627563476602</v>
      </c>
      <c r="I128" s="19">
        <f t="shared" si="7"/>
        <v>167.19760131835903</v>
      </c>
      <c r="J128" s="19">
        <f t="shared" si="7"/>
        <v>88.708099365233977</v>
      </c>
      <c r="K128" s="19">
        <f t="shared" si="8"/>
        <v>105.10193176269524</v>
      </c>
      <c r="L128" s="20">
        <f t="shared" si="9"/>
        <v>1.1848064890891603</v>
      </c>
      <c r="M128" s="20">
        <f t="shared" si="12"/>
        <v>2.4464312604205807</v>
      </c>
      <c r="P128" s="18">
        <f t="shared" si="10"/>
        <v>-3.6065734939137917</v>
      </c>
    </row>
    <row r="129" spans="1:16" x14ac:dyDescent="0.15">
      <c r="A129" s="18">
        <v>64</v>
      </c>
      <c r="B129" s="18">
        <v>127</v>
      </c>
      <c r="D129">
        <v>649.75091552734398</v>
      </c>
      <c r="E129">
        <v>564.06170654296898</v>
      </c>
      <c r="F129">
        <v>481.82110595703102</v>
      </c>
      <c r="G129">
        <v>475.04235839843801</v>
      </c>
      <c r="I129" s="19">
        <f t="shared" si="7"/>
        <v>167.92980957031295</v>
      </c>
      <c r="J129" s="19">
        <f t="shared" si="7"/>
        <v>89.019348144530966</v>
      </c>
      <c r="K129" s="19">
        <f t="shared" si="8"/>
        <v>105.61626586914127</v>
      </c>
      <c r="L129" s="20">
        <f t="shared" si="9"/>
        <v>1.1864416901555346</v>
      </c>
      <c r="M129" s="20">
        <f t="shared" si="12"/>
        <v>2.4580005148045254</v>
      </c>
      <c r="P129" s="18">
        <f t="shared" si="10"/>
        <v>-3.1507257902684125</v>
      </c>
    </row>
    <row r="130" spans="1:16" x14ac:dyDescent="0.15">
      <c r="A130" s="18">
        <v>64.5</v>
      </c>
      <c r="B130" s="18">
        <v>128</v>
      </c>
      <c r="D130">
        <v>649.10296630859398</v>
      </c>
      <c r="E130">
        <v>564.30334472656295</v>
      </c>
      <c r="F130">
        <v>481.182861328125</v>
      </c>
      <c r="G130">
        <v>474.08502197265602</v>
      </c>
      <c r="I130" s="19">
        <f t="shared" ref="I130:J152" si="13">D130-F130</f>
        <v>167.92010498046898</v>
      </c>
      <c r="J130" s="19">
        <f t="shared" si="13"/>
        <v>90.218322753906932</v>
      </c>
      <c r="K130" s="19">
        <f t="shared" ref="K130:K152" si="14">I130-0.7*J130</f>
        <v>104.76727905273412</v>
      </c>
      <c r="L130" s="20">
        <f t="shared" ref="L130:L152" si="15">K130/J130</f>
        <v>1.1612638747287856</v>
      </c>
      <c r="M130" s="20">
        <f t="shared" si="12"/>
        <v>2.4427567526953466</v>
      </c>
      <c r="P130" s="18">
        <f t="shared" si="10"/>
        <v>-3.7513551585731539</v>
      </c>
    </row>
    <row r="131" spans="1:16" x14ac:dyDescent="0.15">
      <c r="A131" s="18">
        <v>65</v>
      </c>
      <c r="B131" s="18">
        <v>129</v>
      </c>
      <c r="D131">
        <v>649.447021484375</v>
      </c>
      <c r="E131">
        <v>564.62384033203102</v>
      </c>
      <c r="F131">
        <v>481.87869262695301</v>
      </c>
      <c r="G131">
        <v>474.71533203125</v>
      </c>
      <c r="I131" s="19">
        <f t="shared" si="13"/>
        <v>167.56832885742199</v>
      </c>
      <c r="J131" s="19">
        <f t="shared" si="13"/>
        <v>89.908508300781023</v>
      </c>
      <c r="K131" s="19">
        <f t="shared" si="14"/>
        <v>104.63237304687527</v>
      </c>
      <c r="L131" s="20">
        <f t="shared" si="15"/>
        <v>1.1637649764673756</v>
      </c>
      <c r="M131" s="20">
        <f t="shared" si="12"/>
        <v>2.455191907751507</v>
      </c>
      <c r="P131" s="18">
        <f t="shared" si="10"/>
        <v>-3.2613895403314594</v>
      </c>
    </row>
    <row r="132" spans="1:16" x14ac:dyDescent="0.15">
      <c r="A132" s="18">
        <v>65.5</v>
      </c>
      <c r="B132" s="18">
        <v>130</v>
      </c>
      <c r="D132">
        <v>648.60394287109398</v>
      </c>
      <c r="E132">
        <v>562.927734375</v>
      </c>
      <c r="F132">
        <v>482.20086669921898</v>
      </c>
      <c r="G132">
        <v>475.21395874023398</v>
      </c>
      <c r="I132" s="19">
        <f t="shared" si="13"/>
        <v>166.403076171875</v>
      </c>
      <c r="J132" s="19">
        <f t="shared" si="13"/>
        <v>87.713775634766023</v>
      </c>
      <c r="K132" s="19">
        <f t="shared" si="14"/>
        <v>105.00343322753878</v>
      </c>
      <c r="L132" s="20">
        <f t="shared" si="15"/>
        <v>1.1971145064461217</v>
      </c>
      <c r="M132" s="20">
        <f t="shared" si="12"/>
        <v>2.4984754910478233</v>
      </c>
      <c r="P132" s="18">
        <f t="shared" si="10"/>
        <v>-1.5559449717903222</v>
      </c>
    </row>
    <row r="133" spans="1:16" x14ac:dyDescent="0.15">
      <c r="A133" s="18">
        <v>66</v>
      </c>
      <c r="B133" s="18">
        <v>131</v>
      </c>
      <c r="D133">
        <v>648.15856933593795</v>
      </c>
      <c r="E133">
        <v>563.77691650390602</v>
      </c>
      <c r="F133">
        <v>481.5166015625</v>
      </c>
      <c r="G133">
        <v>474.92593383789102</v>
      </c>
      <c r="I133" s="19">
        <f t="shared" si="13"/>
        <v>166.64196777343795</v>
      </c>
      <c r="J133" s="19">
        <f t="shared" si="13"/>
        <v>88.850982666015</v>
      </c>
      <c r="K133" s="19">
        <f t="shared" si="14"/>
        <v>104.44627990722745</v>
      </c>
      <c r="L133" s="20">
        <f t="shared" si="15"/>
        <v>1.1755219444205152</v>
      </c>
      <c r="M133" s="20">
        <f t="shared" si="12"/>
        <v>2.486816982339787</v>
      </c>
      <c r="P133" s="18">
        <f t="shared" si="10"/>
        <v>-2.0153094430101119</v>
      </c>
    </row>
    <row r="134" spans="1:16" x14ac:dyDescent="0.15">
      <c r="A134" s="18">
        <v>66.5</v>
      </c>
      <c r="B134" s="18">
        <v>132</v>
      </c>
      <c r="D134">
        <v>651.25549316406295</v>
      </c>
      <c r="E134">
        <v>565.31500244140602</v>
      </c>
      <c r="F134">
        <v>481.39956665039102</v>
      </c>
      <c r="G134">
        <v>474.33892822265602</v>
      </c>
      <c r="I134" s="19">
        <f t="shared" si="13"/>
        <v>169.85592651367193</v>
      </c>
      <c r="J134" s="19">
        <f t="shared" si="13"/>
        <v>90.97607421875</v>
      </c>
      <c r="K134" s="19">
        <f t="shared" si="14"/>
        <v>106.17267456054694</v>
      </c>
      <c r="L134" s="20">
        <f t="shared" si="15"/>
        <v>1.1670395262962989</v>
      </c>
      <c r="M134" s="20">
        <f t="shared" si="12"/>
        <v>2.4882686175331408</v>
      </c>
      <c r="P134" s="18">
        <f t="shared" ref="P134:P152" si="16">(M134-$O$2)/$O$2*100</f>
        <v>-1.9581126222418306</v>
      </c>
    </row>
    <row r="135" spans="1:16" x14ac:dyDescent="0.15">
      <c r="A135" s="18">
        <v>67</v>
      </c>
      <c r="B135" s="18">
        <v>133</v>
      </c>
      <c r="D135">
        <v>651.78771972656295</v>
      </c>
      <c r="E135">
        <v>566.03765869140602</v>
      </c>
      <c r="F135">
        <v>481.104248046875</v>
      </c>
      <c r="G135">
        <v>474.22494506835898</v>
      </c>
      <c r="I135" s="19">
        <f t="shared" si="13"/>
        <v>170.68347167968795</v>
      </c>
      <c r="J135" s="19">
        <f t="shared" si="13"/>
        <v>91.812713623047046</v>
      </c>
      <c r="K135" s="19">
        <f t="shared" si="14"/>
        <v>106.41457214355502</v>
      </c>
      <c r="L135" s="20">
        <f t="shared" si="15"/>
        <v>1.1590396138432246</v>
      </c>
      <c r="M135" s="20">
        <f t="shared" si="12"/>
        <v>2.4902027583976372</v>
      </c>
      <c r="P135" s="18">
        <f t="shared" si="16"/>
        <v>-1.8819042822444916</v>
      </c>
    </row>
    <row r="136" spans="1:16" x14ac:dyDescent="0.15">
      <c r="A136" s="18">
        <v>67.5</v>
      </c>
      <c r="B136" s="18">
        <v>134</v>
      </c>
      <c r="D136">
        <v>653.73675537109398</v>
      </c>
      <c r="E136">
        <v>566.11486816406295</v>
      </c>
      <c r="F136">
        <v>481.72509765625</v>
      </c>
      <c r="G136">
        <v>474.67541503906301</v>
      </c>
      <c r="I136" s="19">
        <f t="shared" si="13"/>
        <v>172.01165771484398</v>
      </c>
      <c r="J136" s="19">
        <f t="shared" si="13"/>
        <v>91.439453124999943</v>
      </c>
      <c r="K136" s="19">
        <f t="shared" si="14"/>
        <v>108.00404052734402</v>
      </c>
      <c r="L136" s="20">
        <f t="shared" si="15"/>
        <v>1.1811536140718151</v>
      </c>
      <c r="M136" s="20">
        <f t="shared" si="12"/>
        <v>2.5222508119437976</v>
      </c>
      <c r="P136" s="18">
        <f t="shared" si="16"/>
        <v>-0.61915811637271945</v>
      </c>
    </row>
    <row r="137" spans="1:16" x14ac:dyDescent="0.15">
      <c r="A137" s="18">
        <v>68</v>
      </c>
      <c r="B137" s="18">
        <v>135</v>
      </c>
      <c r="D137">
        <v>654.79931640625</v>
      </c>
      <c r="E137">
        <v>567.77111816406295</v>
      </c>
      <c r="F137">
        <v>482.53762817382801</v>
      </c>
      <c r="G137">
        <v>475.49069213867199</v>
      </c>
      <c r="I137" s="19">
        <f t="shared" si="13"/>
        <v>172.26168823242199</v>
      </c>
      <c r="J137" s="19">
        <f t="shared" si="13"/>
        <v>92.280426025390966</v>
      </c>
      <c r="K137" s="19">
        <f t="shared" si="14"/>
        <v>107.66539001464831</v>
      </c>
      <c r="L137" s="20">
        <f t="shared" si="15"/>
        <v>1.1667196896666274</v>
      </c>
      <c r="M137" s="20">
        <f t="shared" si="12"/>
        <v>2.51775094085618</v>
      </c>
      <c r="P137" s="18">
        <f t="shared" si="16"/>
        <v>-0.79646045876371785</v>
      </c>
    </row>
    <row r="138" spans="1:16" x14ac:dyDescent="0.15">
      <c r="A138" s="18">
        <v>68.5</v>
      </c>
      <c r="B138" s="18">
        <v>136</v>
      </c>
      <c r="D138">
        <v>655.86077880859398</v>
      </c>
      <c r="E138">
        <v>566.96099853515602</v>
      </c>
      <c r="F138">
        <v>482.439208984375</v>
      </c>
      <c r="G138">
        <v>475.36361694335898</v>
      </c>
      <c r="I138" s="19">
        <f t="shared" si="13"/>
        <v>173.42156982421898</v>
      </c>
      <c r="J138" s="19">
        <f t="shared" si="13"/>
        <v>91.597381591797046</v>
      </c>
      <c r="K138" s="19">
        <f t="shared" si="14"/>
        <v>109.30340270996105</v>
      </c>
      <c r="L138" s="20">
        <f t="shared" si="15"/>
        <v>1.1933026993835996</v>
      </c>
      <c r="M138" s="20">
        <f t="shared" si="12"/>
        <v>2.5542680038907228</v>
      </c>
      <c r="P138" s="18">
        <f t="shared" si="16"/>
        <v>0.64237205158982325</v>
      </c>
    </row>
    <row r="139" spans="1:16" x14ac:dyDescent="0.15">
      <c r="A139" s="18">
        <v>69</v>
      </c>
      <c r="B139" s="18">
        <v>137</v>
      </c>
      <c r="D139">
        <v>655.25048828125</v>
      </c>
      <c r="E139">
        <v>566.43811035156295</v>
      </c>
      <c r="F139">
        <v>482.24353027343801</v>
      </c>
      <c r="G139">
        <v>475.47088623046898</v>
      </c>
      <c r="I139" s="19">
        <f t="shared" si="13"/>
        <v>173.00695800781199</v>
      </c>
      <c r="J139" s="19">
        <f t="shared" si="13"/>
        <v>90.967224121093977</v>
      </c>
      <c r="K139" s="19">
        <f t="shared" si="14"/>
        <v>109.3299011230462</v>
      </c>
      <c r="L139" s="20">
        <f t="shared" si="15"/>
        <v>1.2018603643165824</v>
      </c>
      <c r="M139" s="20">
        <f t="shared" si="12"/>
        <v>2.5727597221412757</v>
      </c>
      <c r="P139" s="18">
        <f t="shared" si="16"/>
        <v>1.370976248647656</v>
      </c>
    </row>
    <row r="140" spans="1:16" x14ac:dyDescent="0.15">
      <c r="A140" s="18">
        <v>69.5</v>
      </c>
      <c r="B140" s="18">
        <v>138</v>
      </c>
      <c r="D140">
        <v>655.386962890625</v>
      </c>
      <c r="E140">
        <v>566.89733886718795</v>
      </c>
      <c r="F140">
        <v>481.86923217773398</v>
      </c>
      <c r="G140">
        <v>474.44558715820301</v>
      </c>
      <c r="I140" s="19">
        <f t="shared" si="13"/>
        <v>173.51773071289102</v>
      </c>
      <c r="J140" s="19">
        <f t="shared" si="13"/>
        <v>92.451751708984943</v>
      </c>
      <c r="K140" s="19">
        <f t="shared" si="14"/>
        <v>108.80150451660157</v>
      </c>
      <c r="L140" s="20">
        <f t="shared" si="15"/>
        <v>1.1768463280077328</v>
      </c>
      <c r="M140" s="20">
        <f t="shared" si="12"/>
        <v>2.5576797391499966</v>
      </c>
      <c r="P140" s="18">
        <f t="shared" si="16"/>
        <v>0.77680004770547473</v>
      </c>
    </row>
    <row r="141" spans="1:16" x14ac:dyDescent="0.15">
      <c r="A141" s="18">
        <v>70</v>
      </c>
      <c r="B141" s="18">
        <v>139</v>
      </c>
      <c r="D141">
        <v>656.16162109375</v>
      </c>
      <c r="E141">
        <v>566.46136474609398</v>
      </c>
      <c r="F141">
        <v>481.02407836914102</v>
      </c>
      <c r="G141">
        <v>474.34289550781301</v>
      </c>
      <c r="I141" s="19">
        <f t="shared" si="13"/>
        <v>175.13754272460898</v>
      </c>
      <c r="J141" s="19">
        <f t="shared" si="13"/>
        <v>92.118469238280966</v>
      </c>
      <c r="K141" s="19">
        <f t="shared" si="14"/>
        <v>110.6546142578123</v>
      </c>
      <c r="L141" s="20">
        <f t="shared" si="15"/>
        <v>1.2012207234098111</v>
      </c>
      <c r="M141" s="20">
        <f t="shared" si="12"/>
        <v>2.5919881878696449</v>
      </c>
      <c r="P141" s="18">
        <f t="shared" si="16"/>
        <v>2.1286095114329386</v>
      </c>
    </row>
    <row r="142" spans="1:16" x14ac:dyDescent="0.15">
      <c r="A142" s="18">
        <v>70.5</v>
      </c>
      <c r="B142" s="18">
        <v>140</v>
      </c>
      <c r="D142">
        <v>655.52062988281295</v>
      </c>
      <c r="E142">
        <v>567.076416015625</v>
      </c>
      <c r="F142">
        <v>481.12435913085898</v>
      </c>
      <c r="G142">
        <v>474.34503173828102</v>
      </c>
      <c r="I142" s="19">
        <f t="shared" si="13"/>
        <v>174.39627075195398</v>
      </c>
      <c r="J142" s="19">
        <f t="shared" si="13"/>
        <v>92.731384277343977</v>
      </c>
      <c r="K142" s="19">
        <f t="shared" si="14"/>
        <v>109.4843017578132</v>
      </c>
      <c r="L142" s="20">
        <f t="shared" si="15"/>
        <v>1.180660707386445</v>
      </c>
      <c r="M142" s="20">
        <f t="shared" si="12"/>
        <v>2.5813622251638488</v>
      </c>
      <c r="P142" s="18">
        <f t="shared" si="16"/>
        <v>1.7099290556569287</v>
      </c>
    </row>
    <row r="143" spans="1:16" x14ac:dyDescent="0.15">
      <c r="A143" s="18">
        <v>71</v>
      </c>
      <c r="B143" s="18">
        <v>141</v>
      </c>
      <c r="D143">
        <v>656.12341308593795</v>
      </c>
      <c r="E143">
        <v>567.57653808593795</v>
      </c>
      <c r="F143">
        <v>481.40414428710898</v>
      </c>
      <c r="G143">
        <v>474.39074707031301</v>
      </c>
      <c r="I143" s="19">
        <f t="shared" si="13"/>
        <v>174.71926879882898</v>
      </c>
      <c r="J143" s="19">
        <f t="shared" si="13"/>
        <v>93.185791015624943</v>
      </c>
      <c r="K143" s="19">
        <f t="shared" si="14"/>
        <v>109.48921508789152</v>
      </c>
      <c r="L143" s="20">
        <f t="shared" si="15"/>
        <v>1.1749561161050068</v>
      </c>
      <c r="M143" s="20">
        <f t="shared" si="12"/>
        <v>2.5855916871999813</v>
      </c>
      <c r="P143" s="18">
        <f t="shared" si="16"/>
        <v>1.876576835439685</v>
      </c>
    </row>
    <row r="144" spans="1:16" x14ac:dyDescent="0.15">
      <c r="A144" s="18">
        <v>71.5</v>
      </c>
      <c r="B144" s="18">
        <v>142</v>
      </c>
      <c r="D144">
        <v>655.461669921875</v>
      </c>
      <c r="E144">
        <v>567.16552734375</v>
      </c>
      <c r="F144">
        <v>481.55441284179699</v>
      </c>
      <c r="G144">
        <v>474.75372314453102</v>
      </c>
      <c r="I144" s="19">
        <f t="shared" si="13"/>
        <v>173.90725708007801</v>
      </c>
      <c r="J144" s="19">
        <f t="shared" si="13"/>
        <v>92.411804199218977</v>
      </c>
      <c r="K144" s="19">
        <f t="shared" si="14"/>
        <v>109.21899414062473</v>
      </c>
      <c r="L144" s="20">
        <f t="shared" si="15"/>
        <v>1.1818727605963979</v>
      </c>
      <c r="M144" s="20">
        <f t="shared" si="12"/>
        <v>2.6024423850089424</v>
      </c>
      <c r="P144" s="18">
        <f t="shared" si="16"/>
        <v>2.5405221205997175</v>
      </c>
    </row>
    <row r="145" spans="1:16" x14ac:dyDescent="0.15">
      <c r="A145" s="18">
        <v>72</v>
      </c>
      <c r="B145" s="18">
        <v>143</v>
      </c>
      <c r="D145">
        <v>654.687255859375</v>
      </c>
      <c r="E145">
        <v>566.02630615234398</v>
      </c>
      <c r="F145">
        <v>482.18682861328102</v>
      </c>
      <c r="G145">
        <v>475.34805297851602</v>
      </c>
      <c r="I145" s="19">
        <f t="shared" si="13"/>
        <v>172.50042724609398</v>
      </c>
      <c r="J145" s="19">
        <f t="shared" si="13"/>
        <v>90.678253173827954</v>
      </c>
      <c r="K145" s="19">
        <f t="shared" si="14"/>
        <v>109.0256500244144</v>
      </c>
      <c r="L145" s="20">
        <f t="shared" si="15"/>
        <v>1.2023351377911411</v>
      </c>
      <c r="M145" s="20">
        <f t="shared" si="12"/>
        <v>2.6328388155212559</v>
      </c>
      <c r="P145" s="18">
        <f t="shared" si="16"/>
        <v>3.7381916149522079</v>
      </c>
    </row>
    <row r="146" spans="1:16" x14ac:dyDescent="0.15">
      <c r="A146" s="18">
        <v>72.5</v>
      </c>
      <c r="B146" s="18">
        <v>144</v>
      </c>
      <c r="D146">
        <v>655.87957763671898</v>
      </c>
      <c r="E146">
        <v>566.52423095703102</v>
      </c>
      <c r="F146">
        <v>483.144775390625</v>
      </c>
      <c r="G146">
        <v>475.711669921875</v>
      </c>
      <c r="I146" s="19">
        <f t="shared" si="13"/>
        <v>172.73480224609398</v>
      </c>
      <c r="J146" s="19">
        <f t="shared" si="13"/>
        <v>90.812561035156023</v>
      </c>
      <c r="K146" s="19">
        <f t="shared" si="14"/>
        <v>109.16600952148477</v>
      </c>
      <c r="L146" s="20">
        <f t="shared" si="15"/>
        <v>1.2021025316004867</v>
      </c>
      <c r="M146" s="20">
        <f t="shared" si="12"/>
        <v>2.642540262648172</v>
      </c>
      <c r="P146" s="18">
        <f t="shared" si="16"/>
        <v>4.120444632137044</v>
      </c>
    </row>
    <row r="147" spans="1:16" x14ac:dyDescent="0.15">
      <c r="A147" s="18">
        <v>73</v>
      </c>
      <c r="B147" s="18">
        <v>145</v>
      </c>
      <c r="D147">
        <v>656.81927490234398</v>
      </c>
      <c r="E147">
        <v>567.12731933593795</v>
      </c>
      <c r="F147">
        <v>482.52484130859398</v>
      </c>
      <c r="G147">
        <v>475.15756225585898</v>
      </c>
      <c r="I147" s="19">
        <f t="shared" si="13"/>
        <v>174.29443359375</v>
      </c>
      <c r="J147" s="19">
        <f t="shared" si="13"/>
        <v>91.969757080078978</v>
      </c>
      <c r="K147" s="19">
        <f t="shared" si="14"/>
        <v>109.91560363769472</v>
      </c>
      <c r="L147" s="20">
        <f t="shared" si="15"/>
        <v>1.1951276933567423</v>
      </c>
      <c r="M147" s="20">
        <f t="shared" si="12"/>
        <v>2.6454994777219976</v>
      </c>
      <c r="P147" s="18">
        <f t="shared" si="16"/>
        <v>4.2370425866144039</v>
      </c>
    </row>
    <row r="148" spans="1:16" x14ac:dyDescent="0.15">
      <c r="A148" s="18">
        <v>73.5</v>
      </c>
      <c r="B148" s="18">
        <v>146</v>
      </c>
      <c r="D148">
        <v>656.817626953125</v>
      </c>
      <c r="E148">
        <v>566.63659667968795</v>
      </c>
      <c r="F148">
        <v>482.09844970703102</v>
      </c>
      <c r="G148">
        <v>475.26058959960898</v>
      </c>
      <c r="I148" s="19">
        <f t="shared" si="13"/>
        <v>174.71917724609398</v>
      </c>
      <c r="J148" s="19">
        <f t="shared" si="13"/>
        <v>91.376007080078978</v>
      </c>
      <c r="K148" s="19">
        <f t="shared" si="14"/>
        <v>110.7559722900387</v>
      </c>
      <c r="L148" s="20">
        <f t="shared" si="15"/>
        <v>1.2120903049853748</v>
      </c>
      <c r="M148" s="20">
        <f t="shared" si="12"/>
        <v>2.6723961426682004</v>
      </c>
      <c r="P148" s="18">
        <f t="shared" si="16"/>
        <v>5.2968155455754102</v>
      </c>
    </row>
    <row r="149" spans="1:16" x14ac:dyDescent="0.15">
      <c r="A149" s="18">
        <v>74</v>
      </c>
      <c r="B149" s="18">
        <v>147</v>
      </c>
      <c r="D149">
        <v>656.69140625</v>
      </c>
      <c r="E149">
        <v>566.60504150390602</v>
      </c>
      <c r="F149">
        <v>481.20297241210898</v>
      </c>
      <c r="G149">
        <v>474.29290771484398</v>
      </c>
      <c r="I149" s="19">
        <f t="shared" si="13"/>
        <v>175.48843383789102</v>
      </c>
      <c r="J149" s="19">
        <f t="shared" si="13"/>
        <v>92.312133789062045</v>
      </c>
      <c r="K149" s="19">
        <f t="shared" si="14"/>
        <v>110.86994018554759</v>
      </c>
      <c r="L149" s="20">
        <f t="shared" si="15"/>
        <v>1.2010332297040287</v>
      </c>
      <c r="M149" s="20">
        <f t="shared" si="12"/>
        <v>2.6712731207044245</v>
      </c>
      <c r="P149" s="18">
        <f t="shared" si="16"/>
        <v>5.2525666280271031</v>
      </c>
    </row>
    <row r="150" spans="1:16" x14ac:dyDescent="0.15">
      <c r="A150" s="18">
        <v>74.5</v>
      </c>
      <c r="B150" s="18">
        <v>148</v>
      </c>
      <c r="D150">
        <v>656.40960693359398</v>
      </c>
      <c r="E150">
        <v>567.34210205078102</v>
      </c>
      <c r="F150">
        <v>481.30783081054699</v>
      </c>
      <c r="G150">
        <v>474.34136962890602</v>
      </c>
      <c r="I150" s="19">
        <f t="shared" si="13"/>
        <v>175.10177612304699</v>
      </c>
      <c r="J150" s="19">
        <f t="shared" si="13"/>
        <v>93.000732421875</v>
      </c>
      <c r="K150" s="19">
        <f t="shared" si="14"/>
        <v>110.00126342773449</v>
      </c>
      <c r="L150" s="20">
        <f t="shared" si="15"/>
        <v>1.1827999690232627</v>
      </c>
      <c r="M150" s="20">
        <f t="shared" si="12"/>
        <v>2.6629739133412285</v>
      </c>
      <c r="P150" s="18">
        <f t="shared" si="16"/>
        <v>4.9255641702161803</v>
      </c>
    </row>
    <row r="151" spans="1:16" x14ac:dyDescent="0.15">
      <c r="A151" s="18">
        <v>75</v>
      </c>
      <c r="B151" s="18">
        <v>149</v>
      </c>
      <c r="D151">
        <v>655.89788818359398</v>
      </c>
      <c r="E151">
        <v>567.43176269531295</v>
      </c>
      <c r="F151">
        <v>481.51995849609398</v>
      </c>
      <c r="G151">
        <v>474.36605834960898</v>
      </c>
      <c r="I151" s="19">
        <f t="shared" si="13"/>
        <v>174.3779296875</v>
      </c>
      <c r="J151" s="19">
        <f t="shared" si="13"/>
        <v>93.065704345703978</v>
      </c>
      <c r="K151" s="19">
        <f t="shared" si="14"/>
        <v>109.23193664550722</v>
      </c>
      <c r="L151" s="20">
        <f t="shared" si="15"/>
        <v>1.1737077306131138</v>
      </c>
      <c r="M151" s="20">
        <f t="shared" si="12"/>
        <v>2.6638157282486499</v>
      </c>
      <c r="P151" s="18">
        <f t="shared" si="16"/>
        <v>4.9587330659554798</v>
      </c>
    </row>
    <row r="152" spans="1:16" x14ac:dyDescent="0.15">
      <c r="A152" s="18">
        <v>75.5</v>
      </c>
      <c r="B152" s="18">
        <v>150</v>
      </c>
      <c r="D152">
        <v>655.14007568359398</v>
      </c>
      <c r="E152">
        <v>567.244140625</v>
      </c>
      <c r="F152">
        <v>482.132568359375</v>
      </c>
      <c r="G152">
        <v>474.84243774414102</v>
      </c>
      <c r="I152" s="19">
        <f t="shared" si="13"/>
        <v>173.00750732421898</v>
      </c>
      <c r="J152" s="19">
        <f t="shared" si="13"/>
        <v>92.401702880858977</v>
      </c>
      <c r="K152" s="19">
        <f t="shared" si="14"/>
        <v>108.32631530761769</v>
      </c>
      <c r="L152" s="20">
        <f t="shared" si="15"/>
        <v>1.1723411141815385</v>
      </c>
      <c r="M152" s="20">
        <f t="shared" ref="M152" si="17">L152+ABS($N$2)*A152</f>
        <v>2.6723831651346446</v>
      </c>
      <c r="P152" s="18">
        <f t="shared" si="16"/>
        <v>5.296304209349751</v>
      </c>
    </row>
    <row r="153" spans="1:16" x14ac:dyDescent="0.15">
      <c r="D153">
        <v>654.84918212890602</v>
      </c>
      <c r="E153">
        <v>567.16357421875</v>
      </c>
      <c r="F153">
        <v>482.64187622070301</v>
      </c>
      <c r="G153">
        <v>475.60287475585898</v>
      </c>
      <c r="I153" s="19"/>
      <c r="J153" s="19"/>
      <c r="K153" s="19"/>
      <c r="L153" s="20"/>
      <c r="M153" s="20"/>
    </row>
    <row r="154" spans="1:16" x14ac:dyDescent="0.15">
      <c r="D154">
        <v>654.00054931640602</v>
      </c>
      <c r="E154">
        <v>567.26403808593795</v>
      </c>
      <c r="F154">
        <v>482.47454833984398</v>
      </c>
      <c r="G154">
        <v>475.26547241210898</v>
      </c>
      <c r="I154" s="19"/>
      <c r="J154" s="19"/>
      <c r="K154" s="19"/>
      <c r="L154" s="20"/>
      <c r="M154" s="20"/>
    </row>
    <row r="155" spans="1:16" x14ac:dyDescent="0.15">
      <c r="D155">
        <v>657.618896484375</v>
      </c>
      <c r="E155">
        <v>568.28204345703102</v>
      </c>
      <c r="F155">
        <v>481.86923217773398</v>
      </c>
      <c r="G155">
        <v>475.08047485351602</v>
      </c>
      <c r="I155" s="19"/>
      <c r="J155" s="19"/>
      <c r="K155" s="19"/>
      <c r="L155" s="20"/>
      <c r="M155" s="20"/>
    </row>
    <row r="156" spans="1:16" x14ac:dyDescent="0.15">
      <c r="D156">
        <v>657.275146484375</v>
      </c>
      <c r="E156">
        <v>569.507080078125</v>
      </c>
      <c r="F156">
        <v>480.72448730468801</v>
      </c>
      <c r="G156">
        <v>473.85736083984398</v>
      </c>
      <c r="I156" s="19"/>
      <c r="J156" s="19"/>
      <c r="K156" s="19"/>
      <c r="L156" s="20"/>
      <c r="M156" s="20"/>
    </row>
    <row r="157" spans="1:16" x14ac:dyDescent="0.15">
      <c r="D157">
        <v>656.60144042968795</v>
      </c>
      <c r="E157">
        <v>569.88903808593795</v>
      </c>
      <c r="F157">
        <v>481.56262207031301</v>
      </c>
      <c r="G157">
        <v>474.10940551757801</v>
      </c>
      <c r="I157" s="19"/>
      <c r="J157" s="19"/>
      <c r="K157" s="19"/>
      <c r="L157" s="20"/>
      <c r="M157" s="20"/>
    </row>
    <row r="158" spans="1:16" x14ac:dyDescent="0.15">
      <c r="D158">
        <v>654.16326904296898</v>
      </c>
      <c r="E158">
        <v>568.36865234375</v>
      </c>
      <c r="F158">
        <v>481.66320800781301</v>
      </c>
      <c r="G158">
        <v>475.09722900390602</v>
      </c>
      <c r="I158" s="19"/>
      <c r="J158" s="19"/>
      <c r="K158" s="19"/>
      <c r="L158" s="20"/>
      <c r="M158" s="20"/>
    </row>
    <row r="159" spans="1:16" x14ac:dyDescent="0.15">
      <c r="D159">
        <v>654.326904296875</v>
      </c>
      <c r="E159">
        <v>568.14892578125</v>
      </c>
      <c r="F159">
        <v>482.54525756835898</v>
      </c>
      <c r="G159">
        <v>475.44497680664102</v>
      </c>
      <c r="I159" s="19"/>
      <c r="J159" s="19"/>
      <c r="K159" s="19"/>
      <c r="L159" s="20"/>
      <c r="M159" s="20"/>
    </row>
    <row r="160" spans="1:16" x14ac:dyDescent="0.15">
      <c r="D160">
        <v>654.07971191406295</v>
      </c>
      <c r="E160">
        <v>569.343505859375</v>
      </c>
      <c r="F160">
        <v>482.46176147460898</v>
      </c>
      <c r="G160">
        <v>475.570556640625</v>
      </c>
      <c r="I160" s="19"/>
      <c r="J160" s="19"/>
      <c r="K160" s="19"/>
      <c r="L160" s="20"/>
      <c r="M160" s="20"/>
    </row>
    <row r="161" spans="4:13" x14ac:dyDescent="0.15">
      <c r="D161">
        <v>648.84442138671898</v>
      </c>
      <c r="E161">
        <v>567.17938232421898</v>
      </c>
      <c r="F161">
        <v>482.02377319335898</v>
      </c>
      <c r="G161">
        <v>474.91769409179699</v>
      </c>
      <c r="I161" s="19"/>
      <c r="J161" s="19"/>
      <c r="K161" s="19"/>
      <c r="L161" s="20"/>
      <c r="M161" s="20"/>
    </row>
    <row r="162" spans="4:13" x14ac:dyDescent="0.15">
      <c r="D162">
        <v>646.494873046875</v>
      </c>
      <c r="E162">
        <v>565.54913330078102</v>
      </c>
      <c r="F162">
        <v>480.89636230468801</v>
      </c>
      <c r="G162">
        <v>474.15756225585898</v>
      </c>
      <c r="I162" s="19"/>
      <c r="J162" s="19"/>
      <c r="K162" s="19"/>
      <c r="L162" s="20"/>
      <c r="M162" s="20"/>
    </row>
    <row r="163" spans="4:13" x14ac:dyDescent="0.15">
      <c r="D163">
        <v>644.11267089843795</v>
      </c>
      <c r="E163">
        <v>564.83447265625</v>
      </c>
      <c r="F163">
        <v>481.16854858398398</v>
      </c>
      <c r="G163">
        <v>473.82168579101602</v>
      </c>
      <c r="I163" s="19"/>
      <c r="J163" s="19"/>
      <c r="K163" s="19"/>
      <c r="L163" s="20"/>
      <c r="M163" s="20"/>
    </row>
    <row r="164" spans="4:13" x14ac:dyDescent="0.15">
      <c r="D164">
        <v>637.57568359375</v>
      </c>
      <c r="E164">
        <v>560.52893066406295</v>
      </c>
      <c r="F164">
        <v>482.23620605468801</v>
      </c>
      <c r="G164">
        <v>474.90490722656301</v>
      </c>
      <c r="I164" s="19"/>
      <c r="J164" s="19"/>
      <c r="K164" s="19"/>
      <c r="L164" s="20"/>
      <c r="M164" s="20"/>
    </row>
    <row r="165" spans="4:13" x14ac:dyDescent="0.15">
      <c r="D165">
        <v>637.13922119140602</v>
      </c>
      <c r="E165">
        <v>560.53887939453102</v>
      </c>
      <c r="F165">
        <v>482.53640747070301</v>
      </c>
      <c r="G165">
        <v>475.54312133789102</v>
      </c>
      <c r="I165" s="19"/>
      <c r="J165" s="19"/>
      <c r="K165" s="19"/>
      <c r="L165" s="20"/>
      <c r="M165" s="20"/>
    </row>
    <row r="166" spans="4:13" x14ac:dyDescent="0.15">
      <c r="D166">
        <v>635.47857666015602</v>
      </c>
      <c r="E166">
        <v>558.457763671875</v>
      </c>
      <c r="F166">
        <v>481.57482910156301</v>
      </c>
      <c r="G166">
        <v>474.53308105468801</v>
      </c>
      <c r="I166" s="19"/>
      <c r="J166" s="19"/>
      <c r="K166" s="19"/>
      <c r="L166" s="20"/>
      <c r="M166" s="20"/>
    </row>
    <row r="167" spans="4:13" x14ac:dyDescent="0.15">
      <c r="D167">
        <v>635.2216796875</v>
      </c>
      <c r="E167">
        <v>559.47027587890602</v>
      </c>
      <c r="F167">
        <v>481.08868408203102</v>
      </c>
      <c r="G167">
        <v>474.21426391601602</v>
      </c>
      <c r="I167" s="19"/>
      <c r="J167" s="19"/>
      <c r="K167" s="19"/>
      <c r="L167" s="20"/>
      <c r="M167" s="20"/>
    </row>
    <row r="168" spans="4:13" x14ac:dyDescent="0.15">
      <c r="D168">
        <v>644.43566894531295</v>
      </c>
      <c r="E168">
        <v>564.66839599609398</v>
      </c>
      <c r="F168">
        <v>481.12191772460898</v>
      </c>
      <c r="G168">
        <v>474.04052734375</v>
      </c>
      <c r="I168" s="19"/>
      <c r="J168" s="19"/>
      <c r="K168" s="19"/>
      <c r="L168" s="20"/>
      <c r="M168" s="20"/>
    </row>
    <row r="169" spans="4:13" x14ac:dyDescent="0.15">
      <c r="D169">
        <v>645.22503662109398</v>
      </c>
      <c r="E169">
        <v>564.85552978515602</v>
      </c>
      <c r="F169">
        <v>482.27947998046898</v>
      </c>
      <c r="G169">
        <v>475.31515502929699</v>
      </c>
      <c r="I169" s="19"/>
      <c r="J169" s="19"/>
      <c r="K169" s="19"/>
      <c r="L169" s="20"/>
      <c r="M169" s="20"/>
    </row>
    <row r="170" spans="4:13" x14ac:dyDescent="0.15">
      <c r="D170">
        <v>649.34710693359398</v>
      </c>
      <c r="E170">
        <v>567.76501464843795</v>
      </c>
      <c r="F170">
        <v>481.68179321289102</v>
      </c>
      <c r="G170">
        <v>474.95520019531301</v>
      </c>
      <c r="I170" s="19"/>
      <c r="J170" s="19"/>
      <c r="K170" s="19"/>
      <c r="L170" s="20"/>
      <c r="M170" s="20"/>
    </row>
    <row r="171" spans="4:13" x14ac:dyDescent="0.15">
      <c r="D171">
        <v>651.001953125</v>
      </c>
      <c r="E171">
        <v>569.13342285156295</v>
      </c>
      <c r="F171">
        <v>480.92349243164102</v>
      </c>
      <c r="G171">
        <v>473.96405029296898</v>
      </c>
      <c r="I171" s="19"/>
      <c r="J171" s="19"/>
      <c r="K171" s="19"/>
      <c r="L171" s="20"/>
      <c r="M171" s="20"/>
    </row>
    <row r="172" spans="4:13" x14ac:dyDescent="0.15">
      <c r="D172">
        <v>652.58953857421898</v>
      </c>
      <c r="E172">
        <v>569.82647705078102</v>
      </c>
      <c r="F172">
        <v>481.11886596679699</v>
      </c>
      <c r="G172">
        <v>474.55136108398398</v>
      </c>
      <c r="I172" s="19"/>
      <c r="J172" s="19"/>
      <c r="K172" s="19"/>
      <c r="L172" s="20"/>
      <c r="M172" s="20"/>
    </row>
    <row r="173" spans="4:13" x14ac:dyDescent="0.15">
      <c r="D173">
        <v>652.00274658203102</v>
      </c>
      <c r="E173">
        <v>569.14892578125</v>
      </c>
      <c r="F173">
        <v>482.02224731445301</v>
      </c>
      <c r="G173">
        <v>475.39865112304699</v>
      </c>
      <c r="I173" s="19"/>
      <c r="J173" s="19"/>
      <c r="K173" s="19"/>
      <c r="L173" s="20"/>
      <c r="M173" s="20"/>
    </row>
    <row r="174" spans="4:13" x14ac:dyDescent="0.15">
      <c r="D174">
        <v>651.93328857421898</v>
      </c>
      <c r="E174">
        <v>570.16027832031295</v>
      </c>
      <c r="F174">
        <v>482.89971923828102</v>
      </c>
      <c r="G174">
        <v>475.847900390625</v>
      </c>
      <c r="I174" s="19"/>
      <c r="J174" s="19"/>
      <c r="K174" s="19"/>
      <c r="L174" s="20"/>
      <c r="M174" s="20"/>
    </row>
    <row r="175" spans="4:13" x14ac:dyDescent="0.15">
      <c r="D175">
        <v>648.48767089843795</v>
      </c>
      <c r="E175">
        <v>567.77691650390602</v>
      </c>
      <c r="F175">
        <v>481.63943481445301</v>
      </c>
      <c r="G175">
        <v>474.74887084960898</v>
      </c>
      <c r="I175" s="19"/>
      <c r="J175" s="19"/>
      <c r="K175" s="19"/>
      <c r="L175" s="20"/>
      <c r="M175" s="20"/>
    </row>
    <row r="176" spans="4:13" x14ac:dyDescent="0.15">
      <c r="D176">
        <v>647.6748046875</v>
      </c>
      <c r="E176">
        <v>567.22863769531295</v>
      </c>
      <c r="F176">
        <v>480.93753051757801</v>
      </c>
      <c r="G176">
        <v>474.04022216796898</v>
      </c>
      <c r="I176" s="19"/>
      <c r="J176" s="19"/>
      <c r="K176" s="19"/>
      <c r="L176" s="20"/>
      <c r="M176" s="20"/>
    </row>
    <row r="177" spans="4:13" x14ac:dyDescent="0.15">
      <c r="D177">
        <v>647.960693359375</v>
      </c>
      <c r="E177">
        <v>568.43176269531295</v>
      </c>
      <c r="F177">
        <v>482.06552124023398</v>
      </c>
      <c r="G177">
        <v>474.37091064453102</v>
      </c>
      <c r="I177" s="19"/>
      <c r="J177" s="19"/>
      <c r="K177" s="19"/>
      <c r="L177" s="20"/>
      <c r="M177" s="20"/>
    </row>
    <row r="178" spans="4:13" x14ac:dyDescent="0.15">
      <c r="D178">
        <v>646.52557373046898</v>
      </c>
      <c r="E178">
        <v>567.16247558593795</v>
      </c>
      <c r="F178">
        <v>482.54342651367199</v>
      </c>
      <c r="G178">
        <v>475.41784667968801</v>
      </c>
      <c r="I178" s="19"/>
      <c r="J178" s="19"/>
      <c r="K178" s="19"/>
      <c r="L178" s="19"/>
    </row>
    <row r="179" spans="4:13" x14ac:dyDescent="0.15">
      <c r="D179">
        <v>648.13671875</v>
      </c>
      <c r="E179">
        <v>569.05230712890602</v>
      </c>
      <c r="F179">
        <v>482.93081665039102</v>
      </c>
      <c r="G179">
        <v>476.12161254882801</v>
      </c>
      <c r="I179" s="19"/>
      <c r="J179" s="19"/>
      <c r="K179" s="19"/>
      <c r="L179" s="19"/>
    </row>
    <row r="180" spans="4:13" x14ac:dyDescent="0.15">
      <c r="D180">
        <v>645.57458496093795</v>
      </c>
      <c r="E180">
        <v>566.54608154296898</v>
      </c>
      <c r="F180">
        <v>481.76959228515602</v>
      </c>
      <c r="G180">
        <v>474.64981079101602</v>
      </c>
      <c r="I180" s="19"/>
      <c r="J180" s="19"/>
      <c r="K180" s="19"/>
      <c r="L180" s="19"/>
    </row>
    <row r="181" spans="4:13" x14ac:dyDescent="0.15">
      <c r="D181">
        <v>645.71130371093795</v>
      </c>
      <c r="E181">
        <v>566.7099609375</v>
      </c>
      <c r="F181">
        <v>480.93569946289102</v>
      </c>
      <c r="G181">
        <v>474.05120849609398</v>
      </c>
      <c r="I181" s="19"/>
      <c r="J181" s="19"/>
      <c r="K181" s="19"/>
      <c r="L181" s="19"/>
    </row>
    <row r="182" spans="4:13" x14ac:dyDescent="0.15">
      <c r="D182">
        <v>646.85882568359398</v>
      </c>
      <c r="E182">
        <v>566.99499511718795</v>
      </c>
      <c r="F182">
        <v>481.30599975585898</v>
      </c>
      <c r="G182">
        <v>474.22586059570301</v>
      </c>
      <c r="I182" s="19"/>
      <c r="J182" s="19"/>
      <c r="K182" s="19"/>
      <c r="L182" s="19"/>
    </row>
    <row r="183" spans="4:13" x14ac:dyDescent="0.15">
      <c r="D183">
        <v>648.633544921875</v>
      </c>
      <c r="E183">
        <v>568.32879638671898</v>
      </c>
      <c r="F183">
        <v>481.77658081054699</v>
      </c>
      <c r="G183">
        <v>474.87197875976602</v>
      </c>
      <c r="I183" s="19"/>
      <c r="J183" s="19"/>
      <c r="K183" s="19"/>
      <c r="L183" s="19"/>
    </row>
    <row r="184" spans="4:13" x14ac:dyDescent="0.15">
      <c r="D184">
        <v>649.87268066406295</v>
      </c>
      <c r="E184">
        <v>569.72515869140602</v>
      </c>
      <c r="F184">
        <v>482.34866333007801</v>
      </c>
      <c r="G184">
        <v>475.625732421875</v>
      </c>
      <c r="I184" s="19"/>
      <c r="J184" s="19"/>
      <c r="K184" s="19"/>
      <c r="L184" s="19"/>
    </row>
    <row r="185" spans="4:13" x14ac:dyDescent="0.15">
      <c r="D185">
        <v>651.807373046875</v>
      </c>
      <c r="E185">
        <v>570.324951171875</v>
      </c>
      <c r="F185">
        <v>480.93997192382801</v>
      </c>
      <c r="G185">
        <v>474.46145629882801</v>
      </c>
      <c r="I185" s="19"/>
      <c r="J185" s="19"/>
      <c r="K185" s="19"/>
      <c r="L185" s="19"/>
    </row>
    <row r="186" spans="4:13" x14ac:dyDescent="0.15">
      <c r="D186">
        <v>645.70245361328102</v>
      </c>
      <c r="E186">
        <v>568.055908203125</v>
      </c>
      <c r="F186">
        <v>480.89483642578102</v>
      </c>
      <c r="G186">
        <v>473.49282836914102</v>
      </c>
      <c r="I186" s="19"/>
      <c r="J186" s="19"/>
      <c r="K186" s="19"/>
      <c r="L186" s="19"/>
    </row>
    <row r="187" spans="4:13" x14ac:dyDescent="0.15">
      <c r="D187">
        <v>638.75616455078102</v>
      </c>
      <c r="E187">
        <v>562.97235107421898</v>
      </c>
      <c r="F187">
        <v>480.94665527343801</v>
      </c>
      <c r="G187">
        <v>473.81988525390602</v>
      </c>
      <c r="I187" s="19"/>
      <c r="J187" s="19"/>
      <c r="K187" s="19"/>
      <c r="L187" s="19"/>
    </row>
    <row r="188" spans="4:13" x14ac:dyDescent="0.15">
      <c r="D188">
        <v>632.6064453125</v>
      </c>
      <c r="E188">
        <v>559.28894042968795</v>
      </c>
      <c r="F188">
        <v>481.45657348632801</v>
      </c>
      <c r="G188">
        <v>474.34652709960898</v>
      </c>
      <c r="I188" s="19"/>
      <c r="J188" s="19"/>
      <c r="K188" s="19"/>
      <c r="L188" s="19"/>
    </row>
    <row r="189" spans="4:13" x14ac:dyDescent="0.15">
      <c r="I189" s="19"/>
      <c r="J189" s="19"/>
      <c r="K189" s="19"/>
      <c r="L189" s="19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V798"/>
  <sheetViews>
    <sheetView zoomScale="75" zoomScaleNormal="75" zoomScalePageLayoutView="75" workbookViewId="0">
      <selection activeCell="G35" sqref="G35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765.362060546875</v>
      </c>
      <c r="E2">
        <v>564.87811279296898</v>
      </c>
      <c r="F2">
        <v>489.11160278320301</v>
      </c>
      <c r="G2">
        <v>480.66357421875</v>
      </c>
      <c r="I2" s="19">
        <f t="shared" ref="I2:J65" si="0">D2-F2</f>
        <v>276.25045776367199</v>
      </c>
      <c r="J2" s="19">
        <f t="shared" si="0"/>
        <v>84.214538574218977</v>
      </c>
      <c r="K2" s="19">
        <f t="shared" ref="K2:K65" si="1">I2-0.7*J2</f>
        <v>217.30028076171871</v>
      </c>
      <c r="L2" s="20">
        <f t="shared" ref="L2:L65" si="2">K2/J2</f>
        <v>2.5803178933315674</v>
      </c>
      <c r="M2" s="20"/>
      <c r="N2" s="18">
        <f>LINEST(V64:V104,U64:U104)</f>
        <v>-2.6834319029776749E-2</v>
      </c>
      <c r="O2" s="21">
        <f>AVERAGE(M38:M45)</f>
        <v>3.0035886959486926</v>
      </c>
    </row>
    <row r="3" spans="1:16" x14ac:dyDescent="0.15">
      <c r="A3" s="18">
        <v>1</v>
      </c>
      <c r="B3" s="18">
        <v>1</v>
      </c>
      <c r="C3" s="18" t="s">
        <v>7</v>
      </c>
      <c r="D3">
        <v>758.80401611328102</v>
      </c>
      <c r="E3">
        <v>563.50012207031295</v>
      </c>
      <c r="F3">
        <v>489.28015136718801</v>
      </c>
      <c r="G3">
        <v>480.94451904296898</v>
      </c>
      <c r="I3" s="19">
        <f t="shared" si="0"/>
        <v>269.52386474609301</v>
      </c>
      <c r="J3" s="19">
        <f t="shared" si="0"/>
        <v>82.555603027343977</v>
      </c>
      <c r="K3" s="19">
        <f t="shared" si="1"/>
        <v>211.73494262695223</v>
      </c>
      <c r="L3" s="20">
        <f t="shared" si="2"/>
        <v>2.5647555691261998</v>
      </c>
      <c r="M3" s="20"/>
    </row>
    <row r="4" spans="1:16" ht="15" x14ac:dyDescent="0.15">
      <c r="A4" s="18">
        <v>1.5</v>
      </c>
      <c r="B4" s="18">
        <v>2</v>
      </c>
      <c r="D4">
        <v>756.30029296875</v>
      </c>
      <c r="E4">
        <v>563.108642578125</v>
      </c>
      <c r="F4">
        <v>488.59411621093801</v>
      </c>
      <c r="G4">
        <v>480.10983276367199</v>
      </c>
      <c r="I4" s="19">
        <f t="shared" si="0"/>
        <v>267.70617675781199</v>
      </c>
      <c r="J4" s="19">
        <f t="shared" si="0"/>
        <v>82.998809814453011</v>
      </c>
      <c r="K4" s="19">
        <f t="shared" si="1"/>
        <v>209.60700988769489</v>
      </c>
      <c r="L4" s="20">
        <f t="shared" si="2"/>
        <v>2.5254218747989197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751.28033447265602</v>
      </c>
      <c r="E5">
        <v>564.03015136718795</v>
      </c>
      <c r="F5">
        <v>488.35504150390602</v>
      </c>
      <c r="G5">
        <v>480.23379516601602</v>
      </c>
      <c r="I5" s="19">
        <f t="shared" si="0"/>
        <v>262.92529296875</v>
      </c>
      <c r="J5" s="19">
        <f t="shared" si="0"/>
        <v>83.796356201171932</v>
      </c>
      <c r="K5" s="19">
        <f t="shared" si="1"/>
        <v>204.26784362792966</v>
      </c>
      <c r="L5" s="20">
        <f t="shared" si="2"/>
        <v>2.4376697614098988</v>
      </c>
      <c r="M5" s="20"/>
      <c r="N5" s="18">
        <f>RSQ(V64:V104,U64:U104)</f>
        <v>0.99787485049416602</v>
      </c>
    </row>
    <row r="6" spans="1:16" x14ac:dyDescent="0.15">
      <c r="A6" s="18">
        <v>2.5</v>
      </c>
      <c r="B6" s="18">
        <v>4</v>
      </c>
      <c r="C6" s="18" t="s">
        <v>5</v>
      </c>
      <c r="D6">
        <v>750.24377441406295</v>
      </c>
      <c r="E6">
        <v>565.00335693359398</v>
      </c>
      <c r="F6">
        <v>489.027587890625</v>
      </c>
      <c r="G6">
        <v>480.61593627929699</v>
      </c>
      <c r="I6" s="19">
        <f t="shared" si="0"/>
        <v>261.21618652343795</v>
      </c>
      <c r="J6" s="19">
        <f t="shared" si="0"/>
        <v>84.387420654296989</v>
      </c>
      <c r="K6" s="19">
        <f t="shared" si="1"/>
        <v>202.14499206543007</v>
      </c>
      <c r="L6" s="20">
        <f t="shared" si="2"/>
        <v>2.3954398712284481</v>
      </c>
      <c r="M6" s="20">
        <f t="shared" ref="M6:M22" si="3">L6+ABS($N$2)*A6</f>
        <v>2.4625256688028898</v>
      </c>
      <c r="P6" s="18">
        <f t="shared" ref="P6:P69" si="4">(M6-$O$2)/$O$2*100</f>
        <v>-18.013885452279158</v>
      </c>
    </row>
    <row r="7" spans="1:16" x14ac:dyDescent="0.15">
      <c r="A7" s="18">
        <v>3</v>
      </c>
      <c r="B7" s="18">
        <v>5</v>
      </c>
      <c r="C7" s="18" t="s">
        <v>8</v>
      </c>
      <c r="D7">
        <v>747.78326416015602</v>
      </c>
      <c r="E7">
        <v>566.29455566406295</v>
      </c>
      <c r="F7">
        <v>489.03366088867199</v>
      </c>
      <c r="G7">
        <v>480.636474609375</v>
      </c>
      <c r="I7" s="19">
        <f t="shared" si="0"/>
        <v>258.74960327148403</v>
      </c>
      <c r="J7" s="19">
        <f t="shared" si="0"/>
        <v>85.658081054687955</v>
      </c>
      <c r="K7" s="19">
        <f t="shared" si="1"/>
        <v>198.78894653320248</v>
      </c>
      <c r="L7" s="20">
        <f t="shared" si="2"/>
        <v>2.320726125142667</v>
      </c>
      <c r="M7" s="20">
        <f t="shared" si="3"/>
        <v>2.401229082231997</v>
      </c>
      <c r="P7" s="18">
        <f t="shared" si="4"/>
        <v>-20.054663760360121</v>
      </c>
    </row>
    <row r="8" spans="1:16" x14ac:dyDescent="0.15">
      <c r="A8" s="18">
        <v>3.5</v>
      </c>
      <c r="B8" s="18">
        <v>6</v>
      </c>
      <c r="D8">
        <v>745.05114746093795</v>
      </c>
      <c r="E8">
        <v>566.943359375</v>
      </c>
      <c r="F8">
        <v>488.34411621093801</v>
      </c>
      <c r="G8">
        <v>480.27981567382801</v>
      </c>
      <c r="I8" s="19">
        <f t="shared" si="0"/>
        <v>256.70703124999994</v>
      </c>
      <c r="J8" s="19">
        <f t="shared" si="0"/>
        <v>86.663543701171989</v>
      </c>
      <c r="K8" s="19">
        <f t="shared" si="1"/>
        <v>196.04255065917954</v>
      </c>
      <c r="L8" s="20">
        <f t="shared" si="2"/>
        <v>2.2621109440800349</v>
      </c>
      <c r="M8" s="20">
        <f t="shared" si="3"/>
        <v>2.3560310606842534</v>
      </c>
      <c r="P8" s="18">
        <f t="shared" si="4"/>
        <v>-21.559464387979599</v>
      </c>
    </row>
    <row r="9" spans="1:16" x14ac:dyDescent="0.15">
      <c r="A9" s="18">
        <v>4</v>
      </c>
      <c r="B9" s="18">
        <v>7</v>
      </c>
      <c r="D9">
        <v>745.37542724609398</v>
      </c>
      <c r="E9">
        <v>568.90051269531295</v>
      </c>
      <c r="F9">
        <v>488.993896484375</v>
      </c>
      <c r="G9">
        <v>480.64144897460898</v>
      </c>
      <c r="I9" s="19">
        <f t="shared" si="0"/>
        <v>256.38153076171898</v>
      </c>
      <c r="J9" s="19">
        <f t="shared" si="0"/>
        <v>88.259063720703978</v>
      </c>
      <c r="K9" s="19">
        <f t="shared" si="1"/>
        <v>194.6001861572262</v>
      </c>
      <c r="L9" s="20">
        <f t="shared" si="2"/>
        <v>2.204874807793554</v>
      </c>
      <c r="M9" s="20">
        <f t="shared" si="3"/>
        <v>2.312212083912661</v>
      </c>
      <c r="P9" s="18">
        <f t="shared" si="4"/>
        <v>-23.018351779275765</v>
      </c>
    </row>
    <row r="10" spans="1:16" x14ac:dyDescent="0.15">
      <c r="A10" s="18">
        <v>4.5</v>
      </c>
      <c r="B10" s="18">
        <v>8</v>
      </c>
      <c r="D10">
        <v>745.6806640625</v>
      </c>
      <c r="E10">
        <v>569.74884033203102</v>
      </c>
      <c r="F10">
        <v>487.89352416992199</v>
      </c>
      <c r="G10">
        <v>479.90090942382801</v>
      </c>
      <c r="I10" s="19">
        <f t="shared" si="0"/>
        <v>257.78713989257801</v>
      </c>
      <c r="J10" s="19">
        <f t="shared" si="0"/>
        <v>89.847930908203011</v>
      </c>
      <c r="K10" s="19">
        <f t="shared" si="1"/>
        <v>194.8935882568359</v>
      </c>
      <c r="L10" s="20">
        <f t="shared" si="2"/>
        <v>2.1691494315651774</v>
      </c>
      <c r="M10" s="20">
        <f t="shared" si="3"/>
        <v>2.2899038671991727</v>
      </c>
      <c r="P10" s="18">
        <f t="shared" si="4"/>
        <v>-23.761070539123878</v>
      </c>
    </row>
    <row r="11" spans="1:16" x14ac:dyDescent="0.15">
      <c r="A11" s="18">
        <v>5</v>
      </c>
      <c r="B11" s="18">
        <v>9</v>
      </c>
      <c r="D11">
        <v>745.72259521484398</v>
      </c>
      <c r="E11">
        <v>568.77551269531295</v>
      </c>
      <c r="F11">
        <v>487.79843139648398</v>
      </c>
      <c r="G11">
        <v>479.94052124023398</v>
      </c>
      <c r="I11" s="19">
        <f t="shared" si="0"/>
        <v>257.92416381836</v>
      </c>
      <c r="J11" s="19">
        <f t="shared" si="0"/>
        <v>88.834991455078978</v>
      </c>
      <c r="K11" s="19">
        <f t="shared" si="1"/>
        <v>195.73966979980472</v>
      </c>
      <c r="L11" s="20">
        <f t="shared" si="2"/>
        <v>2.2034073127454965</v>
      </c>
      <c r="M11" s="20">
        <f t="shared" si="3"/>
        <v>2.3375789078943803</v>
      </c>
      <c r="P11" s="18">
        <f t="shared" si="4"/>
        <v>-22.17380125822957</v>
      </c>
    </row>
    <row r="12" spans="1:16" x14ac:dyDescent="0.15">
      <c r="A12" s="18">
        <v>5.5</v>
      </c>
      <c r="B12" s="18">
        <v>10</v>
      </c>
      <c r="D12">
        <v>748.81500244140602</v>
      </c>
      <c r="E12">
        <v>568.326416015625</v>
      </c>
      <c r="F12">
        <v>487.29443359375</v>
      </c>
      <c r="G12">
        <v>479.21008300781301</v>
      </c>
      <c r="I12" s="19">
        <f t="shared" si="0"/>
        <v>261.52056884765602</v>
      </c>
      <c r="J12" s="19">
        <f t="shared" si="0"/>
        <v>89.116333007811988</v>
      </c>
      <c r="K12" s="19">
        <f t="shared" si="1"/>
        <v>199.13913574218765</v>
      </c>
      <c r="L12" s="20">
        <f t="shared" si="2"/>
        <v>2.2345975089070484</v>
      </c>
      <c r="M12" s="20">
        <f t="shared" si="3"/>
        <v>2.3821862635708206</v>
      </c>
      <c r="P12" s="18">
        <f t="shared" si="4"/>
        <v>-20.68866596868051</v>
      </c>
    </row>
    <row r="13" spans="1:16" x14ac:dyDescent="0.15">
      <c r="A13" s="18">
        <v>6</v>
      </c>
      <c r="B13" s="18">
        <v>11</v>
      </c>
      <c r="D13">
        <v>751.90100097656295</v>
      </c>
      <c r="E13">
        <v>566.59466552734398</v>
      </c>
      <c r="F13">
        <v>487.77838134765602</v>
      </c>
      <c r="G13">
        <v>479.79040527343801</v>
      </c>
      <c r="I13" s="19">
        <f t="shared" si="0"/>
        <v>264.12261962890693</v>
      </c>
      <c r="J13" s="19">
        <f t="shared" si="0"/>
        <v>86.804260253905966</v>
      </c>
      <c r="K13" s="19">
        <f t="shared" si="1"/>
        <v>203.35963745117277</v>
      </c>
      <c r="L13" s="20">
        <f t="shared" si="2"/>
        <v>2.3427379814808353</v>
      </c>
      <c r="M13" s="20">
        <f t="shared" si="3"/>
        <v>2.503743895659496</v>
      </c>
      <c r="P13" s="18">
        <f t="shared" si="4"/>
        <v>-16.641586145379975</v>
      </c>
    </row>
    <row r="14" spans="1:16" x14ac:dyDescent="0.15">
      <c r="A14" s="18">
        <v>6.5</v>
      </c>
      <c r="B14" s="18">
        <v>12</v>
      </c>
      <c r="D14">
        <v>751.85589599609398</v>
      </c>
      <c r="E14">
        <v>564.54998779296898</v>
      </c>
      <c r="F14">
        <v>487.678466796875</v>
      </c>
      <c r="G14">
        <v>479.87765502929699</v>
      </c>
      <c r="I14" s="19">
        <f t="shared" si="0"/>
        <v>264.17742919921898</v>
      </c>
      <c r="J14" s="19">
        <f t="shared" si="0"/>
        <v>84.672332763671989</v>
      </c>
      <c r="K14" s="19">
        <f t="shared" si="1"/>
        <v>204.90679626464859</v>
      </c>
      <c r="L14" s="20">
        <f t="shared" si="2"/>
        <v>2.4199970589751163</v>
      </c>
      <c r="M14" s="20">
        <f t="shared" si="3"/>
        <v>2.5944201326686653</v>
      </c>
      <c r="P14" s="18">
        <f t="shared" si="4"/>
        <v>-13.6226562522333</v>
      </c>
    </row>
    <row r="15" spans="1:16" x14ac:dyDescent="0.15">
      <c r="A15" s="18">
        <v>7</v>
      </c>
      <c r="B15" s="18">
        <v>13</v>
      </c>
      <c r="D15">
        <v>754.29064941406295</v>
      </c>
      <c r="E15">
        <v>563.55572509765602</v>
      </c>
      <c r="F15">
        <v>487.19052124023398</v>
      </c>
      <c r="G15">
        <v>479.26345825195301</v>
      </c>
      <c r="I15" s="19">
        <f t="shared" si="0"/>
        <v>267.10012817382898</v>
      </c>
      <c r="J15" s="19">
        <f t="shared" si="0"/>
        <v>84.292266845703011</v>
      </c>
      <c r="K15" s="19">
        <f t="shared" si="1"/>
        <v>208.09554138183688</v>
      </c>
      <c r="L15" s="20">
        <f t="shared" si="2"/>
        <v>2.4687382267551987</v>
      </c>
      <c r="M15" s="20">
        <f t="shared" si="3"/>
        <v>2.6565784599636357</v>
      </c>
      <c r="P15" s="18">
        <f t="shared" si="4"/>
        <v>-11.553187573688502</v>
      </c>
    </row>
    <row r="16" spans="1:16" x14ac:dyDescent="0.15">
      <c r="A16" s="18">
        <v>7.5</v>
      </c>
      <c r="B16" s="18">
        <v>14</v>
      </c>
      <c r="D16">
        <v>758.19378662109398</v>
      </c>
      <c r="E16">
        <v>563.60272216796898</v>
      </c>
      <c r="F16">
        <v>488.49038696289102</v>
      </c>
      <c r="G16">
        <v>480.13485717773398</v>
      </c>
      <c r="I16" s="19">
        <f t="shared" si="0"/>
        <v>269.70339965820295</v>
      </c>
      <c r="J16" s="19">
        <f t="shared" si="0"/>
        <v>83.467864990235</v>
      </c>
      <c r="K16" s="19">
        <f t="shared" si="1"/>
        <v>211.27589416503847</v>
      </c>
      <c r="L16" s="20">
        <f t="shared" si="2"/>
        <v>2.531224372274957</v>
      </c>
      <c r="M16" s="20">
        <f t="shared" si="3"/>
        <v>2.7324817649982824</v>
      </c>
      <c r="P16" s="18">
        <f t="shared" si="4"/>
        <v>-9.0261003883815789</v>
      </c>
    </row>
    <row r="17" spans="1:16" x14ac:dyDescent="0.15">
      <c r="A17" s="18">
        <v>8</v>
      </c>
      <c r="B17" s="18">
        <v>15</v>
      </c>
      <c r="D17">
        <v>759.84100341796898</v>
      </c>
      <c r="E17">
        <v>562.18695068359398</v>
      </c>
      <c r="F17">
        <v>487.38327026367199</v>
      </c>
      <c r="G17">
        <v>479.45974731445301</v>
      </c>
      <c r="I17" s="19">
        <f t="shared" si="0"/>
        <v>272.45773315429699</v>
      </c>
      <c r="J17" s="19">
        <f t="shared" si="0"/>
        <v>82.727203369140966</v>
      </c>
      <c r="K17" s="19">
        <f t="shared" si="1"/>
        <v>214.54869079589832</v>
      </c>
      <c r="L17" s="20">
        <f t="shared" si="2"/>
        <v>2.5934478872511919</v>
      </c>
      <c r="M17" s="20">
        <f t="shared" si="3"/>
        <v>2.8081224394894058</v>
      </c>
      <c r="P17" s="18">
        <f t="shared" si="4"/>
        <v>-6.5077570948024963</v>
      </c>
    </row>
    <row r="18" spans="1:16" x14ac:dyDescent="0.15">
      <c r="A18" s="18">
        <v>8.5</v>
      </c>
      <c r="B18" s="18">
        <v>16</v>
      </c>
      <c r="D18">
        <v>760.73681640625</v>
      </c>
      <c r="E18">
        <v>561.02960205078102</v>
      </c>
      <c r="F18">
        <v>487.2060546875</v>
      </c>
      <c r="G18">
        <v>479.278076171875</v>
      </c>
      <c r="I18" s="19">
        <f t="shared" si="0"/>
        <v>273.53076171875</v>
      </c>
      <c r="J18" s="19">
        <f t="shared" si="0"/>
        <v>81.751525878906023</v>
      </c>
      <c r="K18" s="19">
        <f t="shared" si="1"/>
        <v>216.30469360351577</v>
      </c>
      <c r="L18" s="20">
        <f t="shared" si="2"/>
        <v>2.6458795879102714</v>
      </c>
      <c r="M18" s="20">
        <f t="shared" si="3"/>
        <v>2.8739712996633737</v>
      </c>
      <c r="P18" s="18">
        <f t="shared" si="4"/>
        <v>-4.3154176355820528</v>
      </c>
    </row>
    <row r="19" spans="1:16" x14ac:dyDescent="0.15">
      <c r="A19" s="18">
        <v>9</v>
      </c>
      <c r="B19" s="18">
        <v>17</v>
      </c>
      <c r="D19">
        <v>763.41778564453102</v>
      </c>
      <c r="E19">
        <v>560.290771484375</v>
      </c>
      <c r="F19">
        <v>487.48669433593801</v>
      </c>
      <c r="G19">
        <v>479.44580078125</v>
      </c>
      <c r="I19" s="19">
        <f t="shared" si="0"/>
        <v>275.93109130859301</v>
      </c>
      <c r="J19" s="19">
        <f t="shared" si="0"/>
        <v>80.844970703125</v>
      </c>
      <c r="K19" s="19">
        <f t="shared" si="1"/>
        <v>219.33961181640552</v>
      </c>
      <c r="L19" s="20">
        <f t="shared" si="2"/>
        <v>2.713089137255722</v>
      </c>
      <c r="M19" s="20">
        <f t="shared" si="3"/>
        <v>2.9545980085237127</v>
      </c>
      <c r="P19" s="18">
        <f t="shared" si="4"/>
        <v>-1.6310717739436047</v>
      </c>
    </row>
    <row r="20" spans="1:16" x14ac:dyDescent="0.15">
      <c r="A20" s="18">
        <v>9.5</v>
      </c>
      <c r="B20" s="18">
        <v>18</v>
      </c>
      <c r="D20">
        <v>764.44738769531295</v>
      </c>
      <c r="E20">
        <v>559.78076171875</v>
      </c>
      <c r="F20">
        <v>486.86962890625</v>
      </c>
      <c r="G20">
        <v>478.8359375</v>
      </c>
      <c r="I20" s="19">
        <f t="shared" si="0"/>
        <v>277.57775878906295</v>
      </c>
      <c r="J20" s="19">
        <f t="shared" si="0"/>
        <v>80.94482421875</v>
      </c>
      <c r="K20" s="19">
        <f t="shared" si="1"/>
        <v>220.91638183593795</v>
      </c>
      <c r="L20" s="20">
        <f t="shared" si="2"/>
        <v>2.7292218368270302</v>
      </c>
      <c r="M20" s="20">
        <f t="shared" si="3"/>
        <v>2.9841478676099094</v>
      </c>
      <c r="P20" s="18">
        <f t="shared" si="4"/>
        <v>-0.64725334613908581</v>
      </c>
    </row>
    <row r="21" spans="1:16" x14ac:dyDescent="0.15">
      <c r="A21" s="18">
        <v>10</v>
      </c>
      <c r="B21" s="18">
        <v>19</v>
      </c>
      <c r="D21">
        <v>764.62164306640602</v>
      </c>
      <c r="E21">
        <v>559.14373779296898</v>
      </c>
      <c r="F21">
        <v>487.03207397460898</v>
      </c>
      <c r="G21">
        <v>479.076171875</v>
      </c>
      <c r="I21" s="19">
        <f t="shared" si="0"/>
        <v>277.58956909179705</v>
      </c>
      <c r="J21" s="19">
        <f t="shared" si="0"/>
        <v>80.067565917968977</v>
      </c>
      <c r="K21" s="19">
        <f t="shared" si="1"/>
        <v>221.54227294921876</v>
      </c>
      <c r="L21" s="20">
        <f t="shared" si="2"/>
        <v>2.7669415250638916</v>
      </c>
      <c r="M21" s="20">
        <f t="shared" si="3"/>
        <v>3.0352847153616591</v>
      </c>
      <c r="P21" s="18">
        <f t="shared" si="4"/>
        <v>1.0552716307568613</v>
      </c>
    </row>
    <row r="22" spans="1:16" x14ac:dyDescent="0.15">
      <c r="A22" s="18">
        <v>10.5</v>
      </c>
      <c r="B22" s="18">
        <v>20</v>
      </c>
      <c r="D22">
        <v>765.53466796875</v>
      </c>
      <c r="E22">
        <v>560.4091796875</v>
      </c>
      <c r="F22">
        <v>488.38711547851602</v>
      </c>
      <c r="G22">
        <v>480.37124633789102</v>
      </c>
      <c r="I22" s="19">
        <f t="shared" si="0"/>
        <v>277.14755249023398</v>
      </c>
      <c r="J22" s="19">
        <f t="shared" si="0"/>
        <v>80.037933349608977</v>
      </c>
      <c r="K22" s="19">
        <f t="shared" si="1"/>
        <v>221.12099914550771</v>
      </c>
      <c r="L22" s="20">
        <f t="shared" si="2"/>
        <v>2.7627025073179001</v>
      </c>
      <c r="M22" s="20">
        <f t="shared" si="3"/>
        <v>3.0444628571305561</v>
      </c>
      <c r="P22" s="18">
        <f t="shared" si="4"/>
        <v>1.3608441540945826</v>
      </c>
    </row>
    <row r="23" spans="1:16" x14ac:dyDescent="0.15">
      <c r="A23" s="18">
        <v>11</v>
      </c>
      <c r="B23" s="18">
        <v>21</v>
      </c>
      <c r="D23">
        <v>763.46185302734398</v>
      </c>
      <c r="E23">
        <v>559.87396240234398</v>
      </c>
      <c r="F23">
        <v>488.34283447265602</v>
      </c>
      <c r="G23">
        <v>479.91180419921898</v>
      </c>
      <c r="I23" s="19">
        <f t="shared" si="0"/>
        <v>275.11901855468795</v>
      </c>
      <c r="J23" s="19">
        <f t="shared" si="0"/>
        <v>79.962158203125</v>
      </c>
      <c r="K23" s="19">
        <f t="shared" si="1"/>
        <v>219.14550781250045</v>
      </c>
      <c r="L23" s="20">
        <f t="shared" si="2"/>
        <v>2.7406152202122032</v>
      </c>
      <c r="M23" s="20">
        <f>L23+ABS($N$2)*A23</f>
        <v>3.0357927295397475</v>
      </c>
      <c r="P23" s="18">
        <f t="shared" si="4"/>
        <v>1.0721852041357216</v>
      </c>
    </row>
    <row r="24" spans="1:16" x14ac:dyDescent="0.15">
      <c r="A24" s="18">
        <v>11.5</v>
      </c>
      <c r="B24" s="18">
        <v>22</v>
      </c>
      <c r="D24">
        <v>763.526123046875</v>
      </c>
      <c r="E24">
        <v>559.90594482421898</v>
      </c>
      <c r="F24">
        <v>487.89944458007801</v>
      </c>
      <c r="G24">
        <v>479.99359130859398</v>
      </c>
      <c r="I24" s="19">
        <f t="shared" si="0"/>
        <v>275.62667846679699</v>
      </c>
      <c r="J24" s="19">
        <f t="shared" si="0"/>
        <v>79.912353515625</v>
      </c>
      <c r="K24" s="19">
        <f t="shared" si="1"/>
        <v>219.6880310058595</v>
      </c>
      <c r="L24" s="20">
        <f t="shared" si="2"/>
        <v>2.7491122628856703</v>
      </c>
      <c r="M24" s="20">
        <f t="shared" ref="M24:M87" si="5">L24+ABS($N$2)*A24</f>
        <v>3.0577069317281032</v>
      </c>
      <c r="P24" s="18">
        <f t="shared" si="4"/>
        <v>1.8017858388003134</v>
      </c>
    </row>
    <row r="25" spans="1:16" x14ac:dyDescent="0.15">
      <c r="A25" s="18">
        <v>12</v>
      </c>
      <c r="B25" s="18">
        <v>23</v>
      </c>
      <c r="D25">
        <v>762.94671630859398</v>
      </c>
      <c r="E25">
        <v>559.87091064453102</v>
      </c>
      <c r="F25">
        <v>487.52645874023398</v>
      </c>
      <c r="G25">
        <v>479.69387817382801</v>
      </c>
      <c r="I25" s="19">
        <f t="shared" si="0"/>
        <v>275.42025756836</v>
      </c>
      <c r="J25" s="19">
        <f t="shared" si="0"/>
        <v>80.177032470703011</v>
      </c>
      <c r="K25" s="19">
        <f t="shared" si="1"/>
        <v>219.29633483886789</v>
      </c>
      <c r="L25" s="20">
        <f t="shared" si="2"/>
        <v>2.7351515525222214</v>
      </c>
      <c r="M25" s="20">
        <f t="shared" si="5"/>
        <v>3.0571633808795422</v>
      </c>
      <c r="P25" s="18">
        <f t="shared" si="4"/>
        <v>1.7836891250493894</v>
      </c>
    </row>
    <row r="26" spans="1:16" x14ac:dyDescent="0.15">
      <c r="A26" s="18">
        <v>12.5</v>
      </c>
      <c r="B26" s="18">
        <v>24</v>
      </c>
      <c r="D26">
        <v>761.00762939453102</v>
      </c>
      <c r="E26">
        <v>559.80645751953102</v>
      </c>
      <c r="F26">
        <v>487.44723510742199</v>
      </c>
      <c r="G26">
        <v>478.83273315429699</v>
      </c>
      <c r="I26" s="19">
        <f t="shared" si="0"/>
        <v>273.56039428710903</v>
      </c>
      <c r="J26" s="19">
        <f t="shared" si="0"/>
        <v>80.973724365234034</v>
      </c>
      <c r="K26" s="19">
        <f t="shared" si="1"/>
        <v>216.87878723144522</v>
      </c>
      <c r="L26" s="20">
        <f t="shared" si="2"/>
        <v>2.6783847344504985</v>
      </c>
      <c r="M26" s="20">
        <f t="shared" si="5"/>
        <v>3.0138137223227077</v>
      </c>
      <c r="P26" s="18">
        <f t="shared" si="4"/>
        <v>0.34042698282247719</v>
      </c>
    </row>
    <row r="27" spans="1:16" x14ac:dyDescent="0.15">
      <c r="A27" s="18">
        <v>13</v>
      </c>
      <c r="B27" s="18">
        <v>25</v>
      </c>
      <c r="D27">
        <v>761.83068847656295</v>
      </c>
      <c r="E27">
        <v>559.87921142578102</v>
      </c>
      <c r="F27">
        <v>486.98876953125</v>
      </c>
      <c r="G27">
        <v>478.66757202148398</v>
      </c>
      <c r="I27" s="19">
        <f t="shared" si="0"/>
        <v>274.84191894531295</v>
      </c>
      <c r="J27" s="19">
        <f t="shared" si="0"/>
        <v>81.211639404297046</v>
      </c>
      <c r="K27" s="19">
        <f t="shared" si="1"/>
        <v>217.99377136230504</v>
      </c>
      <c r="L27" s="20">
        <f t="shared" si="2"/>
        <v>2.6842675872735877</v>
      </c>
      <c r="M27" s="20">
        <f t="shared" si="5"/>
        <v>3.0331137346606853</v>
      </c>
      <c r="P27" s="18">
        <f t="shared" si="4"/>
        <v>0.98299207051274295</v>
      </c>
    </row>
    <row r="28" spans="1:16" x14ac:dyDescent="0.15">
      <c r="A28" s="18">
        <v>13.5</v>
      </c>
      <c r="B28" s="18">
        <v>26</v>
      </c>
      <c r="D28">
        <v>758.32238769531295</v>
      </c>
      <c r="E28">
        <v>558.48016357421898</v>
      </c>
      <c r="F28">
        <v>487.19354248046898</v>
      </c>
      <c r="G28">
        <v>479.20767211914102</v>
      </c>
      <c r="I28" s="19">
        <f t="shared" si="0"/>
        <v>271.12884521484398</v>
      </c>
      <c r="J28" s="19">
        <f t="shared" si="0"/>
        <v>79.272491455077954</v>
      </c>
      <c r="K28" s="19">
        <f t="shared" si="1"/>
        <v>215.63810119628943</v>
      </c>
      <c r="L28" s="20">
        <f t="shared" si="2"/>
        <v>2.7202134969920428</v>
      </c>
      <c r="M28" s="20">
        <f t="shared" si="5"/>
        <v>3.0824768038940289</v>
      </c>
      <c r="P28" s="18">
        <f t="shared" si="4"/>
        <v>2.6264617406418638</v>
      </c>
    </row>
    <row r="29" spans="1:16" x14ac:dyDescent="0.15">
      <c r="A29" s="18">
        <v>14</v>
      </c>
      <c r="B29" s="18">
        <v>27</v>
      </c>
      <c r="D29">
        <v>755.618408203125</v>
      </c>
      <c r="E29">
        <v>558.27923583984398</v>
      </c>
      <c r="F29">
        <v>488.01843261718801</v>
      </c>
      <c r="G29">
        <v>480.11578369140602</v>
      </c>
      <c r="I29" s="19">
        <f t="shared" si="0"/>
        <v>267.59997558593699</v>
      </c>
      <c r="J29" s="19">
        <f t="shared" si="0"/>
        <v>78.163452148437955</v>
      </c>
      <c r="K29" s="19">
        <f t="shared" si="1"/>
        <v>212.88555908203043</v>
      </c>
      <c r="L29" s="20">
        <f t="shared" si="2"/>
        <v>2.7235946370145681</v>
      </c>
      <c r="M29" s="20">
        <f t="shared" si="5"/>
        <v>3.0992751034314425</v>
      </c>
      <c r="P29" s="18">
        <f t="shared" si="4"/>
        <v>3.1857360367554279</v>
      </c>
    </row>
    <row r="30" spans="1:16" x14ac:dyDescent="0.15">
      <c r="A30" s="18">
        <v>14.5</v>
      </c>
      <c r="B30" s="18">
        <v>28</v>
      </c>
      <c r="D30">
        <v>758.1005859375</v>
      </c>
      <c r="E30">
        <v>559.25006103515602</v>
      </c>
      <c r="F30">
        <v>488.082275390625</v>
      </c>
      <c r="G30">
        <v>479.93490600585898</v>
      </c>
      <c r="I30" s="19">
        <f t="shared" si="0"/>
        <v>270.018310546875</v>
      </c>
      <c r="J30" s="19">
        <f t="shared" si="0"/>
        <v>79.315155029297046</v>
      </c>
      <c r="K30" s="19">
        <f t="shared" si="1"/>
        <v>214.49770202636708</v>
      </c>
      <c r="L30" s="20">
        <f t="shared" si="2"/>
        <v>2.7043722217669117</v>
      </c>
      <c r="M30" s="20">
        <f t="shared" si="5"/>
        <v>3.0934698476986746</v>
      </c>
      <c r="P30" s="18">
        <f t="shared" si="4"/>
        <v>2.9924587168414809</v>
      </c>
    </row>
    <row r="31" spans="1:16" x14ac:dyDescent="0.15">
      <c r="A31" s="18">
        <v>15</v>
      </c>
      <c r="B31" s="18">
        <v>29</v>
      </c>
      <c r="D31">
        <v>756.88537597656295</v>
      </c>
      <c r="E31">
        <v>560.501220703125</v>
      </c>
      <c r="F31">
        <v>487.564453125</v>
      </c>
      <c r="G31">
        <v>479.59494018554699</v>
      </c>
      <c r="I31" s="19">
        <f t="shared" si="0"/>
        <v>269.32092285156295</v>
      </c>
      <c r="J31" s="19">
        <f t="shared" si="0"/>
        <v>80.906280517578011</v>
      </c>
      <c r="K31" s="19">
        <f t="shared" si="1"/>
        <v>212.68652648925834</v>
      </c>
      <c r="L31" s="20">
        <f t="shared" si="2"/>
        <v>2.628801189829129</v>
      </c>
      <c r="M31" s="20">
        <f t="shared" si="5"/>
        <v>3.0313159752757803</v>
      </c>
      <c r="P31" s="18">
        <f t="shared" si="4"/>
        <v>0.92313835660944221</v>
      </c>
    </row>
    <row r="32" spans="1:16" x14ac:dyDescent="0.15">
      <c r="A32" s="18">
        <v>15.5</v>
      </c>
      <c r="B32" s="18">
        <v>30</v>
      </c>
      <c r="D32">
        <v>756.52423095703102</v>
      </c>
      <c r="E32">
        <v>562.19677734375</v>
      </c>
      <c r="F32">
        <v>486.859375</v>
      </c>
      <c r="G32">
        <v>478.97610473632801</v>
      </c>
      <c r="I32" s="19">
        <f t="shared" si="0"/>
        <v>269.66485595703102</v>
      </c>
      <c r="J32" s="19">
        <f t="shared" si="0"/>
        <v>83.220672607421989</v>
      </c>
      <c r="K32" s="19">
        <f t="shared" si="1"/>
        <v>211.41038513183562</v>
      </c>
      <c r="L32" s="20">
        <f t="shared" si="2"/>
        <v>2.5403590058581322</v>
      </c>
      <c r="M32" s="20">
        <f t="shared" si="5"/>
        <v>2.956290950819672</v>
      </c>
      <c r="P32" s="18">
        <f t="shared" si="4"/>
        <v>-1.5747077884803895</v>
      </c>
    </row>
    <row r="33" spans="1:16" x14ac:dyDescent="0.15">
      <c r="A33" s="18">
        <v>16</v>
      </c>
      <c r="B33" s="18">
        <v>31</v>
      </c>
      <c r="D33">
        <v>755.25433349609398</v>
      </c>
      <c r="E33">
        <v>563.12030029296898</v>
      </c>
      <c r="F33">
        <v>487.84283447265602</v>
      </c>
      <c r="G33">
        <v>479.74359130859398</v>
      </c>
      <c r="I33" s="19">
        <f t="shared" si="0"/>
        <v>267.41149902343795</v>
      </c>
      <c r="J33" s="19">
        <f t="shared" si="0"/>
        <v>83.376708984375</v>
      </c>
      <c r="K33" s="19">
        <f t="shared" si="1"/>
        <v>209.04780273437547</v>
      </c>
      <c r="L33" s="20">
        <f t="shared" si="2"/>
        <v>2.507268579928617</v>
      </c>
      <c r="M33" s="20">
        <f t="shared" si="5"/>
        <v>2.9366176844050451</v>
      </c>
      <c r="P33" s="18">
        <f t="shared" si="4"/>
        <v>-2.2296998132260746</v>
      </c>
    </row>
    <row r="34" spans="1:16" x14ac:dyDescent="0.15">
      <c r="A34" s="18">
        <v>16.5</v>
      </c>
      <c r="B34" s="18">
        <v>32</v>
      </c>
      <c r="D34">
        <v>754.79388427734398</v>
      </c>
      <c r="E34">
        <v>562.70574951171898</v>
      </c>
      <c r="F34">
        <v>488.04937744140602</v>
      </c>
      <c r="G34">
        <v>479.95574951171898</v>
      </c>
      <c r="I34" s="19">
        <f t="shared" si="0"/>
        <v>266.74450683593795</v>
      </c>
      <c r="J34" s="19">
        <f t="shared" si="0"/>
        <v>82.75</v>
      </c>
      <c r="K34" s="19">
        <f t="shared" si="1"/>
        <v>208.81950683593794</v>
      </c>
      <c r="L34" s="20">
        <f t="shared" si="2"/>
        <v>2.5234985720355039</v>
      </c>
      <c r="M34" s="20">
        <f t="shared" si="5"/>
        <v>2.96626483602682</v>
      </c>
      <c r="P34" s="18">
        <f t="shared" si="4"/>
        <v>-1.242642175748492</v>
      </c>
    </row>
    <row r="35" spans="1:16" x14ac:dyDescent="0.15">
      <c r="A35" s="18">
        <v>17</v>
      </c>
      <c r="B35" s="18">
        <v>33</v>
      </c>
      <c r="D35">
        <v>753.81585693359398</v>
      </c>
      <c r="E35">
        <v>561.06268310546898</v>
      </c>
      <c r="F35">
        <v>487.528076171875</v>
      </c>
      <c r="G35">
        <v>479.81463623046898</v>
      </c>
      <c r="I35" s="19">
        <f t="shared" si="0"/>
        <v>266.28778076171898</v>
      </c>
      <c r="J35" s="19">
        <f t="shared" si="0"/>
        <v>81.248046875</v>
      </c>
      <c r="K35" s="19">
        <f t="shared" si="1"/>
        <v>209.41414794921897</v>
      </c>
      <c r="L35" s="20">
        <f t="shared" si="2"/>
        <v>2.5774668561744298</v>
      </c>
      <c r="M35" s="20">
        <f t="shared" si="5"/>
        <v>3.0336502796806344</v>
      </c>
      <c r="P35" s="18">
        <f t="shared" si="4"/>
        <v>1.0008555356627065</v>
      </c>
    </row>
    <row r="36" spans="1:16" x14ac:dyDescent="0.15">
      <c r="A36" s="18">
        <v>17.5</v>
      </c>
      <c r="B36" s="18">
        <v>34</v>
      </c>
      <c r="D36">
        <v>751.57940673828102</v>
      </c>
      <c r="E36">
        <v>560.33605957031295</v>
      </c>
      <c r="F36">
        <v>486.71890258789102</v>
      </c>
      <c r="G36">
        <v>478.63711547851602</v>
      </c>
      <c r="I36" s="19">
        <f t="shared" si="0"/>
        <v>264.86050415039</v>
      </c>
      <c r="J36" s="19">
        <f t="shared" si="0"/>
        <v>81.698944091796932</v>
      </c>
      <c r="K36" s="19">
        <f t="shared" si="1"/>
        <v>207.67124328613215</v>
      </c>
      <c r="L36" s="20">
        <f t="shared" si="2"/>
        <v>2.5419085349841577</v>
      </c>
      <c r="M36" s="20">
        <f t="shared" si="5"/>
        <v>3.0115091180052507</v>
      </c>
      <c r="P36" s="18">
        <f t="shared" si="4"/>
        <v>0.26369862382427117</v>
      </c>
    </row>
    <row r="37" spans="1:16" x14ac:dyDescent="0.15">
      <c r="A37" s="18">
        <v>18</v>
      </c>
      <c r="B37" s="18">
        <v>35</v>
      </c>
      <c r="D37">
        <v>752.40960693359398</v>
      </c>
      <c r="E37">
        <v>561.68212890625</v>
      </c>
      <c r="F37">
        <v>487.09927368164102</v>
      </c>
      <c r="G37">
        <v>478.90393066406301</v>
      </c>
      <c r="I37" s="19">
        <f t="shared" si="0"/>
        <v>265.31033325195295</v>
      </c>
      <c r="J37" s="19">
        <f t="shared" si="0"/>
        <v>82.778198242186988</v>
      </c>
      <c r="K37" s="19">
        <f t="shared" si="1"/>
        <v>207.36559448242207</v>
      </c>
      <c r="L37" s="20">
        <f t="shared" si="2"/>
        <v>2.5050749942119483</v>
      </c>
      <c r="M37" s="20">
        <f t="shared" si="5"/>
        <v>2.9880927367479297</v>
      </c>
      <c r="P37" s="18">
        <f t="shared" si="4"/>
        <v>-0.51591481955116392</v>
      </c>
    </row>
    <row r="38" spans="1:16" x14ac:dyDescent="0.15">
      <c r="A38" s="18">
        <v>18.5</v>
      </c>
      <c r="B38" s="18">
        <v>36</v>
      </c>
      <c r="D38">
        <v>750.92175292968795</v>
      </c>
      <c r="E38">
        <v>561.666748046875</v>
      </c>
      <c r="F38">
        <v>486.92782592773398</v>
      </c>
      <c r="G38">
        <v>478.92416381835898</v>
      </c>
      <c r="I38" s="19">
        <f t="shared" si="0"/>
        <v>263.99392700195398</v>
      </c>
      <c r="J38" s="19">
        <f t="shared" si="0"/>
        <v>82.742584228516023</v>
      </c>
      <c r="K38" s="19">
        <f t="shared" si="1"/>
        <v>206.07411804199276</v>
      </c>
      <c r="L38" s="20">
        <f t="shared" si="2"/>
        <v>2.490544862278695</v>
      </c>
      <c r="M38" s="20">
        <f t="shared" si="5"/>
        <v>2.9869797643295648</v>
      </c>
      <c r="P38" s="18">
        <f t="shared" si="4"/>
        <v>-0.5529695740808418</v>
      </c>
    </row>
    <row r="39" spans="1:16" x14ac:dyDescent="0.15">
      <c r="A39" s="18">
        <v>19</v>
      </c>
      <c r="B39" s="18">
        <v>37</v>
      </c>
      <c r="D39">
        <v>747.91760253906295</v>
      </c>
      <c r="E39">
        <v>560.85681152343795</v>
      </c>
      <c r="F39">
        <v>487.67190551757801</v>
      </c>
      <c r="G39">
        <v>479.32217407226602</v>
      </c>
      <c r="I39" s="19">
        <f t="shared" si="0"/>
        <v>260.24569702148494</v>
      </c>
      <c r="J39" s="19">
        <f t="shared" si="0"/>
        <v>81.534637451171932</v>
      </c>
      <c r="K39" s="19">
        <f t="shared" si="1"/>
        <v>203.17145080566459</v>
      </c>
      <c r="L39" s="20">
        <f t="shared" si="2"/>
        <v>2.4918422054349163</v>
      </c>
      <c r="M39" s="20">
        <f t="shared" si="5"/>
        <v>3.0016942670006745</v>
      </c>
      <c r="P39" s="18">
        <f t="shared" si="4"/>
        <v>-6.3072182638498564E-2</v>
      </c>
    </row>
    <row r="40" spans="1:16" x14ac:dyDescent="0.15">
      <c r="A40" s="18">
        <v>19.5</v>
      </c>
      <c r="B40" s="18">
        <v>38</v>
      </c>
      <c r="D40">
        <v>746.73156738281295</v>
      </c>
      <c r="E40">
        <v>559.28045654296898</v>
      </c>
      <c r="F40">
        <v>487.26843261718801</v>
      </c>
      <c r="G40">
        <v>478.92269897460898</v>
      </c>
      <c r="I40" s="19">
        <f t="shared" si="0"/>
        <v>259.46313476562494</v>
      </c>
      <c r="J40" s="19">
        <f t="shared" si="0"/>
        <v>80.35775756836</v>
      </c>
      <c r="K40" s="19">
        <f t="shared" si="1"/>
        <v>203.21270446777294</v>
      </c>
      <c r="L40" s="20">
        <f t="shared" si="2"/>
        <v>2.528849866111567</v>
      </c>
      <c r="M40" s="20">
        <f t="shared" si="5"/>
        <v>3.0521190871922137</v>
      </c>
      <c r="P40" s="18">
        <f t="shared" si="4"/>
        <v>1.6157468999993232</v>
      </c>
    </row>
    <row r="41" spans="1:16" x14ac:dyDescent="0.15">
      <c r="A41" s="18">
        <v>20</v>
      </c>
      <c r="B41" s="18">
        <v>39</v>
      </c>
      <c r="D41">
        <v>745.26934814453102</v>
      </c>
      <c r="E41">
        <v>559.73626708984398</v>
      </c>
      <c r="F41">
        <v>487.00289916992199</v>
      </c>
      <c r="G41">
        <v>478.82281494140602</v>
      </c>
      <c r="I41" s="19">
        <f t="shared" si="0"/>
        <v>258.26644897460903</v>
      </c>
      <c r="J41" s="19">
        <f t="shared" si="0"/>
        <v>80.913452148437955</v>
      </c>
      <c r="K41" s="19">
        <f t="shared" si="1"/>
        <v>201.62703247070246</v>
      </c>
      <c r="L41" s="20">
        <f t="shared" si="2"/>
        <v>2.4918851824640003</v>
      </c>
      <c r="M41" s="20">
        <f t="shared" si="5"/>
        <v>3.0285715630595353</v>
      </c>
      <c r="P41" s="18">
        <f t="shared" si="4"/>
        <v>0.83176725044078748</v>
      </c>
    </row>
    <row r="42" spans="1:16" x14ac:dyDescent="0.15">
      <c r="A42" s="18">
        <v>20.5</v>
      </c>
      <c r="B42" s="18">
        <v>40</v>
      </c>
      <c r="D42">
        <v>743.98742675781295</v>
      </c>
      <c r="E42">
        <v>560.08319091796898</v>
      </c>
      <c r="F42">
        <v>486.8701171875</v>
      </c>
      <c r="G42">
        <v>478.85021972656301</v>
      </c>
      <c r="I42" s="19">
        <f t="shared" si="0"/>
        <v>257.11730957031295</v>
      </c>
      <c r="J42" s="19">
        <f t="shared" si="0"/>
        <v>81.232971191405966</v>
      </c>
      <c r="K42" s="19">
        <f t="shared" si="1"/>
        <v>200.2542297363288</v>
      </c>
      <c r="L42" s="20">
        <f t="shared" si="2"/>
        <v>2.4651841093498579</v>
      </c>
      <c r="M42" s="20">
        <f t="shared" si="5"/>
        <v>3.0152876494602814</v>
      </c>
      <c r="P42" s="18">
        <f t="shared" si="4"/>
        <v>0.38949918566974873</v>
      </c>
    </row>
    <row r="43" spans="1:16" x14ac:dyDescent="0.15">
      <c r="A43" s="18">
        <v>21</v>
      </c>
      <c r="B43" s="18">
        <v>41</v>
      </c>
      <c r="D43">
        <v>745.07794189453102</v>
      </c>
      <c r="E43">
        <v>560.78009033203102</v>
      </c>
      <c r="F43">
        <v>486.96871948242199</v>
      </c>
      <c r="G43">
        <v>478.73171997070301</v>
      </c>
      <c r="I43" s="19">
        <f t="shared" si="0"/>
        <v>258.10922241210903</v>
      </c>
      <c r="J43" s="19">
        <f t="shared" si="0"/>
        <v>82.048370361328011</v>
      </c>
      <c r="K43" s="19">
        <f t="shared" si="1"/>
        <v>200.67536315917943</v>
      </c>
      <c r="L43" s="20">
        <f t="shared" si="2"/>
        <v>2.4458177813335835</v>
      </c>
      <c r="M43" s="20">
        <f t="shared" si="5"/>
        <v>3.0093384809588954</v>
      </c>
      <c r="P43" s="18">
        <f t="shared" si="4"/>
        <v>0.19143050504745487</v>
      </c>
    </row>
    <row r="44" spans="1:16" x14ac:dyDescent="0.15">
      <c r="A44" s="18">
        <v>21.5</v>
      </c>
      <c r="B44" s="18">
        <v>42</v>
      </c>
      <c r="D44">
        <v>744.37854003906295</v>
      </c>
      <c r="E44">
        <v>561.713623046875</v>
      </c>
      <c r="F44">
        <v>487.212158203125</v>
      </c>
      <c r="G44">
        <v>479.08963012695301</v>
      </c>
      <c r="I44" s="19">
        <f t="shared" si="0"/>
        <v>257.16638183593795</v>
      </c>
      <c r="J44" s="19">
        <f t="shared" si="0"/>
        <v>82.623992919921989</v>
      </c>
      <c r="K44" s="19">
        <f t="shared" si="1"/>
        <v>199.32958679199257</v>
      </c>
      <c r="L44" s="20">
        <f t="shared" si="2"/>
        <v>2.4124903644535793</v>
      </c>
      <c r="M44" s="20">
        <f t="shared" si="5"/>
        <v>2.9894282235937792</v>
      </c>
      <c r="P44" s="18">
        <f t="shared" si="4"/>
        <v>-0.4714517794667864</v>
      </c>
    </row>
    <row r="45" spans="1:16" x14ac:dyDescent="0.15">
      <c r="A45" s="18">
        <v>22</v>
      </c>
      <c r="B45" s="18">
        <v>43</v>
      </c>
      <c r="D45">
        <v>743.21765136718795</v>
      </c>
      <c r="E45">
        <v>563.373046875</v>
      </c>
      <c r="F45">
        <v>487.67333984375</v>
      </c>
      <c r="G45">
        <v>479.723388671875</v>
      </c>
      <c r="I45" s="19">
        <f t="shared" si="0"/>
        <v>255.54431152343795</v>
      </c>
      <c r="J45" s="19">
        <f t="shared" si="0"/>
        <v>83.649658203125</v>
      </c>
      <c r="K45" s="19">
        <f t="shared" si="1"/>
        <v>196.98955078125044</v>
      </c>
      <c r="L45" s="20">
        <f t="shared" si="2"/>
        <v>2.3549355133395067</v>
      </c>
      <c r="M45" s="20">
        <f t="shared" si="5"/>
        <v>2.945290531994595</v>
      </c>
      <c r="P45" s="18">
        <f t="shared" si="4"/>
        <v>-1.940950304971232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740.53173828125</v>
      </c>
      <c r="E46">
        <v>563.199462890625</v>
      </c>
      <c r="F46">
        <v>487.09060668945301</v>
      </c>
      <c r="G46">
        <v>478.89801025390602</v>
      </c>
      <c r="I46" s="19">
        <f t="shared" si="0"/>
        <v>253.44113159179699</v>
      </c>
      <c r="J46" s="19">
        <f t="shared" si="0"/>
        <v>84.301452636718977</v>
      </c>
      <c r="K46" s="19">
        <f t="shared" si="1"/>
        <v>194.43011474609369</v>
      </c>
      <c r="L46" s="20">
        <f t="shared" si="2"/>
        <v>2.3063673123635624</v>
      </c>
      <c r="M46" s="20">
        <f t="shared" si="5"/>
        <v>2.9101394905335392</v>
      </c>
      <c r="P46" s="18">
        <f t="shared" si="4"/>
        <v>-3.1112517350061886</v>
      </c>
    </row>
    <row r="47" spans="1:16" x14ac:dyDescent="0.15">
      <c r="A47" s="18">
        <v>23</v>
      </c>
      <c r="B47" s="18">
        <v>45</v>
      </c>
      <c r="D47">
        <v>737.66931152343795</v>
      </c>
      <c r="E47">
        <v>563.67974853515602</v>
      </c>
      <c r="F47">
        <v>486.38262939453102</v>
      </c>
      <c r="G47">
        <v>478.09844970703102</v>
      </c>
      <c r="I47" s="19">
        <f t="shared" si="0"/>
        <v>251.28668212890693</v>
      </c>
      <c r="J47" s="19">
        <f t="shared" si="0"/>
        <v>85.581298828125</v>
      </c>
      <c r="K47" s="19">
        <f t="shared" si="1"/>
        <v>191.37977294921944</v>
      </c>
      <c r="L47" s="20">
        <f t="shared" si="2"/>
        <v>2.236233564690016</v>
      </c>
      <c r="M47" s="20">
        <f t="shared" si="5"/>
        <v>2.8534229023748812</v>
      </c>
      <c r="P47" s="18">
        <f t="shared" si="4"/>
        <v>-4.9995458358315972</v>
      </c>
    </row>
    <row r="48" spans="1:16" x14ac:dyDescent="0.15">
      <c r="A48" s="18">
        <v>23.5</v>
      </c>
      <c r="B48" s="18">
        <v>46</v>
      </c>
      <c r="D48">
        <v>740.08972167968795</v>
      </c>
      <c r="E48">
        <v>564.08624267578102</v>
      </c>
      <c r="F48">
        <v>486.265869140625</v>
      </c>
      <c r="G48">
        <v>478.43362426757801</v>
      </c>
      <c r="I48" s="19">
        <f t="shared" si="0"/>
        <v>253.82385253906295</v>
      </c>
      <c r="J48" s="19">
        <f t="shared" si="0"/>
        <v>85.652618408203011</v>
      </c>
      <c r="K48" s="19">
        <f t="shared" si="1"/>
        <v>193.86701965332085</v>
      </c>
      <c r="L48" s="20">
        <f t="shared" si="2"/>
        <v>2.2634103108137329</v>
      </c>
      <c r="M48" s="20">
        <f t="shared" si="5"/>
        <v>2.8940168080134865</v>
      </c>
      <c r="P48" s="18">
        <f t="shared" si="4"/>
        <v>-3.6480323715094256</v>
      </c>
    </row>
    <row r="49" spans="1:22" x14ac:dyDescent="0.15">
      <c r="A49" s="18">
        <v>24</v>
      </c>
      <c r="B49" s="18">
        <v>47</v>
      </c>
      <c r="D49">
        <v>738.77630615234398</v>
      </c>
      <c r="E49">
        <v>564.31787109375</v>
      </c>
      <c r="F49">
        <v>487.10037231445301</v>
      </c>
      <c r="G49">
        <v>478.81286621093801</v>
      </c>
      <c r="I49" s="19">
        <f t="shared" si="0"/>
        <v>251.67593383789097</v>
      </c>
      <c r="J49" s="19">
        <f t="shared" si="0"/>
        <v>85.505004882811988</v>
      </c>
      <c r="K49" s="19">
        <f t="shared" si="1"/>
        <v>191.82243041992257</v>
      </c>
      <c r="L49" s="20">
        <f t="shared" si="2"/>
        <v>2.2434058764492542</v>
      </c>
      <c r="M49" s="20">
        <f t="shared" si="5"/>
        <v>2.8874295331638962</v>
      </c>
      <c r="P49" s="18">
        <f t="shared" si="4"/>
        <v>-3.8673458500318136</v>
      </c>
    </row>
    <row r="50" spans="1:22" x14ac:dyDescent="0.15">
      <c r="A50" s="18">
        <v>24.5</v>
      </c>
      <c r="B50" s="18">
        <v>48</v>
      </c>
      <c r="D50">
        <v>740.55596923828102</v>
      </c>
      <c r="E50">
        <v>564.12078857421898</v>
      </c>
      <c r="F50">
        <v>487.51748657226602</v>
      </c>
      <c r="G50">
        <v>479.06750488281301</v>
      </c>
      <c r="I50" s="19">
        <f t="shared" si="0"/>
        <v>253.038482666015</v>
      </c>
      <c r="J50" s="19">
        <f t="shared" si="0"/>
        <v>85.053283691405966</v>
      </c>
      <c r="K50" s="19">
        <f t="shared" si="1"/>
        <v>193.50118408203082</v>
      </c>
      <c r="L50" s="20">
        <f t="shared" si="2"/>
        <v>2.2750583596995533</v>
      </c>
      <c r="M50" s="20">
        <f t="shared" si="5"/>
        <v>2.9324991759290837</v>
      </c>
      <c r="P50" s="18">
        <f t="shared" si="4"/>
        <v>-2.3668194022535785</v>
      </c>
    </row>
    <row r="51" spans="1:22" x14ac:dyDescent="0.15">
      <c r="A51" s="18">
        <v>25</v>
      </c>
      <c r="B51" s="18">
        <v>49</v>
      </c>
      <c r="D51">
        <v>739.08892822265602</v>
      </c>
      <c r="E51">
        <v>563.75433349609398</v>
      </c>
      <c r="F51">
        <v>487.16806030273398</v>
      </c>
      <c r="G51">
        <v>478.90539550781301</v>
      </c>
      <c r="I51" s="19">
        <f t="shared" si="0"/>
        <v>251.92086791992205</v>
      </c>
      <c r="J51" s="19">
        <f t="shared" si="0"/>
        <v>84.848937988280966</v>
      </c>
      <c r="K51" s="19">
        <f t="shared" si="1"/>
        <v>192.52661132812537</v>
      </c>
      <c r="L51" s="20">
        <f t="shared" si="2"/>
        <v>2.2690515154676003</v>
      </c>
      <c r="M51" s="20">
        <f t="shared" si="5"/>
        <v>2.9399094912120192</v>
      </c>
      <c r="P51" s="18">
        <f t="shared" si="4"/>
        <v>-2.1201040216513456</v>
      </c>
    </row>
    <row r="52" spans="1:22" x14ac:dyDescent="0.15">
      <c r="A52" s="18">
        <v>25.5</v>
      </c>
      <c r="B52" s="18">
        <v>50</v>
      </c>
      <c r="D52">
        <v>740.99371337890602</v>
      </c>
      <c r="E52">
        <v>564.46008300781295</v>
      </c>
      <c r="F52">
        <v>486.76107788085898</v>
      </c>
      <c r="G52">
        <v>478.64096069335898</v>
      </c>
      <c r="I52" s="19">
        <f t="shared" si="0"/>
        <v>254.23263549804705</v>
      </c>
      <c r="J52" s="19">
        <f t="shared" si="0"/>
        <v>85.819122314453978</v>
      </c>
      <c r="K52" s="19">
        <f t="shared" si="1"/>
        <v>194.15924987792926</v>
      </c>
      <c r="L52" s="20">
        <f t="shared" si="2"/>
        <v>2.2624240919931693</v>
      </c>
      <c r="M52" s="20">
        <f t="shared" si="5"/>
        <v>2.9466992272524761</v>
      </c>
      <c r="P52" s="18">
        <f t="shared" si="4"/>
        <v>-1.8940499001394651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745.82092285156295</v>
      </c>
      <c r="E53">
        <v>566.3828125</v>
      </c>
      <c r="F53">
        <v>486.24038696289102</v>
      </c>
      <c r="G53">
        <v>478.19290161132801</v>
      </c>
      <c r="I53" s="19">
        <f t="shared" si="0"/>
        <v>259.58053588867193</v>
      </c>
      <c r="J53" s="19">
        <f t="shared" si="0"/>
        <v>88.189910888671989</v>
      </c>
      <c r="K53" s="19">
        <f t="shared" si="1"/>
        <v>197.84759826660155</v>
      </c>
      <c r="L53" s="20">
        <f t="shared" si="2"/>
        <v>2.2434266717465876</v>
      </c>
      <c r="M53" s="20">
        <f t="shared" si="5"/>
        <v>2.9411189665207829</v>
      </c>
      <c r="P53" s="18">
        <f t="shared" si="4"/>
        <v>-2.0798363475055792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743.88238525390602</v>
      </c>
      <c r="E54">
        <v>565.205322265625</v>
      </c>
      <c r="F54">
        <v>486.52020263671898</v>
      </c>
      <c r="G54">
        <v>478.27548217773398</v>
      </c>
      <c r="I54" s="19">
        <f t="shared" si="0"/>
        <v>257.36218261718705</v>
      </c>
      <c r="J54" s="19">
        <f t="shared" si="0"/>
        <v>86.929840087891023</v>
      </c>
      <c r="K54" s="19">
        <f t="shared" si="1"/>
        <v>196.51129455566334</v>
      </c>
      <c r="L54" s="20">
        <f t="shared" si="2"/>
        <v>2.2605735194839793</v>
      </c>
      <c r="M54" s="20">
        <f t="shared" si="5"/>
        <v>2.9716829737730635</v>
      </c>
      <c r="P54" s="18">
        <f t="shared" si="4"/>
        <v>-1.0622533710645634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740.32696533203102</v>
      </c>
      <c r="E55">
        <v>563.822265625</v>
      </c>
      <c r="F55">
        <v>485.58370971679699</v>
      </c>
      <c r="G55">
        <v>477.98107910156301</v>
      </c>
      <c r="I55" s="19">
        <f t="shared" si="0"/>
        <v>254.74325561523403</v>
      </c>
      <c r="J55" s="19">
        <f t="shared" si="0"/>
        <v>85.841186523436988</v>
      </c>
      <c r="K55" s="19">
        <f t="shared" si="1"/>
        <v>194.65442504882816</v>
      </c>
      <c r="L55" s="20">
        <f t="shared" si="2"/>
        <v>2.2676110726368184</v>
      </c>
      <c r="M55" s="20">
        <f t="shared" si="5"/>
        <v>2.9921376864407905</v>
      </c>
      <c r="P55" s="18">
        <f t="shared" si="4"/>
        <v>-0.38124426035254089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736.92340087890602</v>
      </c>
      <c r="E56">
        <v>562.39697265625</v>
      </c>
      <c r="F56">
        <v>485.61962890625</v>
      </c>
      <c r="G56">
        <v>477.58529663085898</v>
      </c>
      <c r="I56" s="19">
        <f t="shared" si="0"/>
        <v>251.30377197265602</v>
      </c>
      <c r="J56" s="19">
        <f t="shared" si="0"/>
        <v>84.811676025391023</v>
      </c>
      <c r="K56" s="19">
        <f t="shared" si="1"/>
        <v>191.93559875488231</v>
      </c>
      <c r="L56" s="20">
        <f t="shared" si="2"/>
        <v>2.2630798935917786</v>
      </c>
      <c r="M56" s="20">
        <f t="shared" si="5"/>
        <v>3.0010236669106392</v>
      </c>
      <c r="P56" s="18">
        <f t="shared" si="4"/>
        <v>-8.5398811145920683E-2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735.48193359375</v>
      </c>
      <c r="E57">
        <v>561.900634765625</v>
      </c>
      <c r="F57">
        <v>486.06045532226602</v>
      </c>
      <c r="G57">
        <v>478.07745361328102</v>
      </c>
      <c r="I57" s="19">
        <f t="shared" si="0"/>
        <v>249.42147827148398</v>
      </c>
      <c r="J57" s="19">
        <f t="shared" si="0"/>
        <v>83.823181152343977</v>
      </c>
      <c r="K57" s="19">
        <f t="shared" si="1"/>
        <v>190.74525146484319</v>
      </c>
      <c r="L57" s="20">
        <f t="shared" si="2"/>
        <v>2.2755668401342857</v>
      </c>
      <c r="M57" s="20">
        <f t="shared" si="5"/>
        <v>3.0269277729680346</v>
      </c>
      <c r="P57" s="18">
        <f t="shared" si="4"/>
        <v>0.77703971421993567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734.25085449218795</v>
      </c>
      <c r="E58">
        <v>562.07659912109398</v>
      </c>
      <c r="F58">
        <v>486.69323730468801</v>
      </c>
      <c r="G58">
        <v>478.278076171875</v>
      </c>
      <c r="I58" s="19">
        <f t="shared" si="0"/>
        <v>247.55761718749994</v>
      </c>
      <c r="J58" s="19">
        <f t="shared" si="0"/>
        <v>83.798522949218977</v>
      </c>
      <c r="K58" s="19">
        <f t="shared" si="1"/>
        <v>188.89865112304665</v>
      </c>
      <c r="L58" s="20">
        <f t="shared" si="2"/>
        <v>2.2542002469126721</v>
      </c>
      <c r="M58" s="20">
        <f t="shared" si="5"/>
        <v>3.0189783392613094</v>
      </c>
      <c r="P58" s="18">
        <f t="shared" si="4"/>
        <v>0.5123751908300469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731.467041015625</v>
      </c>
      <c r="E59">
        <v>561.35693359375</v>
      </c>
      <c r="F59">
        <v>486.70846557617199</v>
      </c>
      <c r="G59">
        <v>478.97082519531301</v>
      </c>
      <c r="I59" s="19">
        <f t="shared" si="0"/>
        <v>244.75857543945301</v>
      </c>
      <c r="J59" s="19">
        <f t="shared" si="0"/>
        <v>82.386108398436988</v>
      </c>
      <c r="K59" s="19">
        <f t="shared" si="1"/>
        <v>187.08829956054711</v>
      </c>
      <c r="L59" s="20">
        <f t="shared" si="2"/>
        <v>2.2708719127228068</v>
      </c>
      <c r="M59" s="20">
        <f t="shared" si="5"/>
        <v>3.0490671645863325</v>
      </c>
      <c r="P59" s="18">
        <f t="shared" si="4"/>
        <v>1.5141376946511453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730.891357421875</v>
      </c>
      <c r="E60">
        <v>561.41400146484398</v>
      </c>
      <c r="F60">
        <v>486.7607421875</v>
      </c>
      <c r="G60">
        <v>478.53817749023398</v>
      </c>
      <c r="I60" s="19">
        <f t="shared" si="0"/>
        <v>244.130615234375</v>
      </c>
      <c r="J60" s="19">
        <f t="shared" si="0"/>
        <v>82.87582397461</v>
      </c>
      <c r="K60" s="19">
        <f t="shared" si="1"/>
        <v>186.11753845214801</v>
      </c>
      <c r="L60" s="20">
        <f t="shared" si="2"/>
        <v>2.2457398252736209</v>
      </c>
      <c r="M60" s="20">
        <f t="shared" si="5"/>
        <v>3.0373522366520351</v>
      </c>
      <c r="P60" s="18">
        <f t="shared" si="4"/>
        <v>1.1241066644339004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731.50628662109398</v>
      </c>
      <c r="E61">
        <v>561.93103027343795</v>
      </c>
      <c r="F61">
        <v>486.48620605468801</v>
      </c>
      <c r="G61">
        <v>478.35968017578102</v>
      </c>
      <c r="I61" s="19">
        <f t="shared" si="0"/>
        <v>245.02008056640597</v>
      </c>
      <c r="J61" s="19">
        <f t="shared" si="0"/>
        <v>83.571350097656932</v>
      </c>
      <c r="K61" s="19">
        <f t="shared" si="1"/>
        <v>186.5201354980461</v>
      </c>
      <c r="L61" s="20">
        <f t="shared" si="2"/>
        <v>2.2318669649358163</v>
      </c>
      <c r="M61" s="20">
        <f t="shared" si="5"/>
        <v>3.0368965358291189</v>
      </c>
      <c r="P61" s="18">
        <f t="shared" si="4"/>
        <v>1.1089347860894752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729.26788330078102</v>
      </c>
      <c r="E62">
        <v>560.86822509765602</v>
      </c>
      <c r="F62">
        <v>485.799072265625</v>
      </c>
      <c r="G62">
        <v>477.93762207031301</v>
      </c>
      <c r="I62" s="19">
        <f t="shared" si="0"/>
        <v>243.46881103515602</v>
      </c>
      <c r="J62" s="19">
        <f t="shared" si="0"/>
        <v>82.930603027343011</v>
      </c>
      <c r="K62" s="19">
        <f t="shared" si="1"/>
        <v>185.41738891601591</v>
      </c>
      <c r="L62" s="20">
        <f t="shared" si="2"/>
        <v>2.2358138268315981</v>
      </c>
      <c r="M62" s="20">
        <f t="shared" si="5"/>
        <v>3.0542605572397887</v>
      </c>
      <c r="P62" s="18">
        <f t="shared" si="4"/>
        <v>1.6870439471104504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729.217529296875</v>
      </c>
      <c r="E63">
        <v>561.17346191406295</v>
      </c>
      <c r="F63">
        <v>486.50271606445301</v>
      </c>
      <c r="G63">
        <v>478.19610595703102</v>
      </c>
      <c r="I63" s="19">
        <f t="shared" si="0"/>
        <v>242.71481323242199</v>
      </c>
      <c r="J63" s="19">
        <f t="shared" si="0"/>
        <v>82.977355957031932</v>
      </c>
      <c r="K63" s="19">
        <f t="shared" si="1"/>
        <v>184.63066406249965</v>
      </c>
      <c r="L63" s="20">
        <f t="shared" si="2"/>
        <v>2.2250728760037464</v>
      </c>
      <c r="M63" s="20">
        <f t="shared" si="5"/>
        <v>3.0569367659268254</v>
      </c>
      <c r="P63" s="18">
        <f t="shared" si="4"/>
        <v>1.7761443186309049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724.64904785156295</v>
      </c>
      <c r="E64">
        <v>560.70611572265602</v>
      </c>
      <c r="F64">
        <v>486.04345703125</v>
      </c>
      <c r="G64">
        <v>478.11819458007801</v>
      </c>
      <c r="I64" s="19">
        <f t="shared" si="0"/>
        <v>238.60559082031295</v>
      </c>
      <c r="J64" s="19">
        <f t="shared" si="0"/>
        <v>82.587921142578011</v>
      </c>
      <c r="K64" s="19">
        <f t="shared" si="1"/>
        <v>180.79404602050835</v>
      </c>
      <c r="L64" s="20">
        <f t="shared" si="2"/>
        <v>2.189110023830112</v>
      </c>
      <c r="M64" s="20">
        <f t="shared" si="5"/>
        <v>3.0343910732680794</v>
      </c>
      <c r="P64" s="18">
        <f t="shared" si="4"/>
        <v>1.0255191518377258</v>
      </c>
      <c r="R64" s="29"/>
      <c r="S64" s="29"/>
      <c r="T64" s="29"/>
      <c r="U64" s="18">
        <v>12.5</v>
      </c>
      <c r="V64" s="20">
        <f t="shared" ref="V64:V83" si="6">L26</f>
        <v>2.6783847344504985</v>
      </c>
    </row>
    <row r="65" spans="1:22" x14ac:dyDescent="0.15">
      <c r="A65" s="18">
        <v>32</v>
      </c>
      <c r="B65" s="18">
        <v>63</v>
      </c>
      <c r="D65">
        <v>725.48767089843795</v>
      </c>
      <c r="E65">
        <v>562.33380126953102</v>
      </c>
      <c r="F65">
        <v>486.265380859375</v>
      </c>
      <c r="G65">
        <v>477.81045532226602</v>
      </c>
      <c r="I65" s="19">
        <f t="shared" si="0"/>
        <v>239.22229003906295</v>
      </c>
      <c r="J65" s="19">
        <f t="shared" si="0"/>
        <v>84.523345947265</v>
      </c>
      <c r="K65" s="19">
        <f t="shared" si="1"/>
        <v>180.05594787597747</v>
      </c>
      <c r="L65" s="20">
        <f t="shared" si="2"/>
        <v>2.1302510668273387</v>
      </c>
      <c r="M65" s="20">
        <f t="shared" si="5"/>
        <v>2.9889492757801945</v>
      </c>
      <c r="P65" s="18">
        <f t="shared" si="4"/>
        <v>-0.48739763164790301</v>
      </c>
      <c r="R65" s="29"/>
      <c r="S65" s="29"/>
      <c r="T65" s="29"/>
      <c r="U65" s="18">
        <v>13</v>
      </c>
      <c r="V65" s="20">
        <f t="shared" si="6"/>
        <v>2.6842675872735877</v>
      </c>
    </row>
    <row r="66" spans="1:22" x14ac:dyDescent="0.15">
      <c r="A66" s="18">
        <v>32.5</v>
      </c>
      <c r="B66" s="18">
        <v>64</v>
      </c>
      <c r="D66">
        <v>718.12298583984398</v>
      </c>
      <c r="E66">
        <v>563.31317138671898</v>
      </c>
      <c r="F66">
        <v>485.69949340820301</v>
      </c>
      <c r="G66">
        <v>477.52117919921898</v>
      </c>
      <c r="I66" s="19">
        <f t="shared" ref="I66:J129" si="7">D66-F66</f>
        <v>232.42349243164097</v>
      </c>
      <c r="J66" s="19">
        <f t="shared" si="7"/>
        <v>85.7919921875</v>
      </c>
      <c r="K66" s="19">
        <f t="shared" ref="K66:K129" si="8">I66-0.7*J66</f>
        <v>172.36909790039095</v>
      </c>
      <c r="L66" s="20">
        <f t="shared" ref="L66:L129" si="9">K66/J66</f>
        <v>2.0091513613960039</v>
      </c>
      <c r="M66" s="20">
        <f t="shared" si="5"/>
        <v>2.8812667298637482</v>
      </c>
      <c r="P66" s="18">
        <f t="shared" si="4"/>
        <v>-4.072527182231541</v>
      </c>
      <c r="R66" s="29"/>
      <c r="S66" s="29"/>
      <c r="T66" s="29"/>
      <c r="U66" s="18">
        <v>13.5</v>
      </c>
      <c r="V66" s="20">
        <f t="shared" si="6"/>
        <v>2.7202134969920428</v>
      </c>
    </row>
    <row r="67" spans="1:22" x14ac:dyDescent="0.15">
      <c r="A67" s="18">
        <v>33</v>
      </c>
      <c r="B67" s="18">
        <v>65</v>
      </c>
      <c r="D67">
        <v>713.98779296875</v>
      </c>
      <c r="E67">
        <v>564.1982421875</v>
      </c>
      <c r="F67">
        <v>486.353271484375</v>
      </c>
      <c r="G67">
        <v>478.228515625</v>
      </c>
      <c r="I67" s="19">
        <f t="shared" si="7"/>
        <v>227.634521484375</v>
      </c>
      <c r="J67" s="19">
        <f t="shared" si="7"/>
        <v>85.9697265625</v>
      </c>
      <c r="K67" s="19">
        <f t="shared" si="8"/>
        <v>167.45571289062499</v>
      </c>
      <c r="L67" s="20">
        <f t="shared" si="9"/>
        <v>1.9478451262594707</v>
      </c>
      <c r="M67" s="20">
        <f t="shared" si="5"/>
        <v>2.8333776542421036</v>
      </c>
      <c r="P67" s="18">
        <f t="shared" si="4"/>
        <v>-5.6669224363566624</v>
      </c>
      <c r="R67" s="29"/>
      <c r="S67" s="29"/>
      <c r="T67" s="29"/>
      <c r="U67" s="18">
        <v>14</v>
      </c>
      <c r="V67" s="20">
        <f t="shared" si="6"/>
        <v>2.7235946370145681</v>
      </c>
    </row>
    <row r="68" spans="1:22" x14ac:dyDescent="0.15">
      <c r="A68" s="18">
        <v>33.5</v>
      </c>
      <c r="B68" s="18">
        <v>66</v>
      </c>
      <c r="D68">
        <v>712.50817871093795</v>
      </c>
      <c r="E68">
        <v>565.93957519531295</v>
      </c>
      <c r="F68">
        <v>485.97610473632801</v>
      </c>
      <c r="G68">
        <v>478.01763916015602</v>
      </c>
      <c r="I68" s="19">
        <f t="shared" si="7"/>
        <v>226.53207397460994</v>
      </c>
      <c r="J68" s="19">
        <f t="shared" si="7"/>
        <v>87.921936035156932</v>
      </c>
      <c r="K68" s="19">
        <f t="shared" si="8"/>
        <v>164.98671875000008</v>
      </c>
      <c r="L68" s="20">
        <f t="shared" si="9"/>
        <v>1.8765137142115207</v>
      </c>
      <c r="M68" s="20">
        <f t="shared" si="5"/>
        <v>2.7754634017090418</v>
      </c>
      <c r="P68" s="18">
        <f t="shared" si="4"/>
        <v>-7.5950909839070597</v>
      </c>
      <c r="R68" s="29"/>
      <c r="S68" s="29"/>
      <c r="T68" s="29"/>
      <c r="U68" s="18">
        <v>14.5</v>
      </c>
      <c r="V68" s="20">
        <f t="shared" si="6"/>
        <v>2.7043722217669117</v>
      </c>
    </row>
    <row r="69" spans="1:22" x14ac:dyDescent="0.15">
      <c r="A69" s="18">
        <v>34</v>
      </c>
      <c r="B69" s="18">
        <v>67</v>
      </c>
      <c r="D69">
        <v>708.998779296875</v>
      </c>
      <c r="E69">
        <v>566.46435546875</v>
      </c>
      <c r="F69">
        <v>486.504638671875</v>
      </c>
      <c r="G69">
        <v>478.28350830078102</v>
      </c>
      <c r="I69" s="19">
        <f t="shared" si="7"/>
        <v>222.494140625</v>
      </c>
      <c r="J69" s="19">
        <f t="shared" si="7"/>
        <v>88.180847167968977</v>
      </c>
      <c r="K69" s="19">
        <f t="shared" si="8"/>
        <v>160.7675476074217</v>
      </c>
      <c r="L69" s="20">
        <f t="shared" si="9"/>
        <v>1.8231572135067817</v>
      </c>
      <c r="M69" s="20">
        <f t="shared" si="5"/>
        <v>2.7355240605191913</v>
      </c>
      <c r="P69" s="18">
        <f t="shared" si="4"/>
        <v>-8.9248117024502349</v>
      </c>
      <c r="U69" s="18">
        <v>15</v>
      </c>
      <c r="V69" s="20">
        <f t="shared" si="6"/>
        <v>2.628801189829129</v>
      </c>
    </row>
    <row r="70" spans="1:22" x14ac:dyDescent="0.15">
      <c r="A70" s="18">
        <v>34.5</v>
      </c>
      <c r="B70" s="18">
        <v>68</v>
      </c>
      <c r="D70">
        <v>708.41027832031295</v>
      </c>
      <c r="E70">
        <v>569.316650390625</v>
      </c>
      <c r="F70">
        <v>487.07504272460898</v>
      </c>
      <c r="G70">
        <v>478.91146850585898</v>
      </c>
      <c r="I70" s="19">
        <f t="shared" si="7"/>
        <v>221.33523559570398</v>
      </c>
      <c r="J70" s="19">
        <f t="shared" si="7"/>
        <v>90.405181884766023</v>
      </c>
      <c r="K70" s="19">
        <f t="shared" si="8"/>
        <v>158.05160827636777</v>
      </c>
      <c r="L70" s="20">
        <f t="shared" si="9"/>
        <v>1.7482582854357456</v>
      </c>
      <c r="M70" s="20">
        <f t="shared" si="5"/>
        <v>2.6740422919630435</v>
      </c>
      <c r="P70" s="18">
        <f t="shared" ref="P70:P133" si="10">(M70-$O$2)/$O$2*100</f>
        <v>-10.971755368175028</v>
      </c>
      <c r="U70" s="18">
        <v>15.5</v>
      </c>
      <c r="V70" s="20">
        <f t="shared" si="6"/>
        <v>2.5403590058581322</v>
      </c>
    </row>
    <row r="71" spans="1:22" x14ac:dyDescent="0.15">
      <c r="A71" s="18">
        <v>35</v>
      </c>
      <c r="B71" s="18">
        <v>69</v>
      </c>
      <c r="D71">
        <v>704.1416015625</v>
      </c>
      <c r="E71">
        <v>569.47216796875</v>
      </c>
      <c r="F71">
        <v>487.048583984375</v>
      </c>
      <c r="G71">
        <v>478.70333862304699</v>
      </c>
      <c r="I71" s="19">
        <f t="shared" si="7"/>
        <v>217.093017578125</v>
      </c>
      <c r="J71" s="19">
        <f t="shared" si="7"/>
        <v>90.768829345703011</v>
      </c>
      <c r="K71" s="19">
        <f t="shared" si="8"/>
        <v>153.55483703613288</v>
      </c>
      <c r="L71" s="20">
        <f t="shared" si="9"/>
        <v>1.6917133132928541</v>
      </c>
      <c r="M71" s="20">
        <f t="shared" si="5"/>
        <v>2.6309144793350403</v>
      </c>
      <c r="P71" s="18">
        <f t="shared" si="10"/>
        <v>-12.407631481511553</v>
      </c>
      <c r="U71" s="18">
        <v>16</v>
      </c>
      <c r="V71" s="20">
        <f t="shared" si="6"/>
        <v>2.507268579928617</v>
      </c>
    </row>
    <row r="72" spans="1:22" x14ac:dyDescent="0.15">
      <c r="A72" s="18">
        <v>35.5</v>
      </c>
      <c r="B72" s="18">
        <v>70</v>
      </c>
      <c r="D72">
        <v>702.95660400390602</v>
      </c>
      <c r="E72">
        <v>570.13677978515602</v>
      </c>
      <c r="F72">
        <v>486.80197143554699</v>
      </c>
      <c r="G72">
        <v>478.63037109375</v>
      </c>
      <c r="I72" s="19">
        <f t="shared" si="7"/>
        <v>216.15463256835903</v>
      </c>
      <c r="J72" s="19">
        <f t="shared" si="7"/>
        <v>91.506408691406023</v>
      </c>
      <c r="K72" s="19">
        <f t="shared" si="8"/>
        <v>152.10014648437482</v>
      </c>
      <c r="L72" s="20">
        <f t="shared" si="9"/>
        <v>1.6621802632131881</v>
      </c>
      <c r="M72" s="20">
        <f t="shared" si="5"/>
        <v>2.6147985887702627</v>
      </c>
      <c r="P72" s="18">
        <f t="shared" si="10"/>
        <v>-12.944185990007176</v>
      </c>
      <c r="U72" s="18">
        <v>16.5</v>
      </c>
      <c r="V72" s="20">
        <f t="shared" si="6"/>
        <v>2.5234985720355039</v>
      </c>
    </row>
    <row r="73" spans="1:22" x14ac:dyDescent="0.15">
      <c r="A73" s="18">
        <v>36</v>
      </c>
      <c r="B73" s="18">
        <v>71</v>
      </c>
      <c r="D73">
        <v>701.77593994140602</v>
      </c>
      <c r="E73">
        <v>571.87487792968795</v>
      </c>
      <c r="F73">
        <v>486.55065917968801</v>
      </c>
      <c r="G73">
        <v>478.429931640625</v>
      </c>
      <c r="I73" s="19">
        <f t="shared" si="7"/>
        <v>215.22528076171801</v>
      </c>
      <c r="J73" s="19">
        <f t="shared" si="7"/>
        <v>93.444946289062955</v>
      </c>
      <c r="K73" s="19">
        <f t="shared" si="8"/>
        <v>149.81381835937395</v>
      </c>
      <c r="L73" s="20">
        <f t="shared" si="9"/>
        <v>1.603230825302626</v>
      </c>
      <c r="M73" s="20">
        <f t="shared" si="5"/>
        <v>2.569266310374589</v>
      </c>
      <c r="P73" s="18">
        <f t="shared" si="10"/>
        <v>-14.46011520019127</v>
      </c>
      <c r="U73" s="18">
        <v>17</v>
      </c>
      <c r="V73" s="20">
        <f t="shared" si="6"/>
        <v>2.5774668561744298</v>
      </c>
    </row>
    <row r="74" spans="1:22" x14ac:dyDescent="0.15">
      <c r="A74" s="18">
        <v>36.5</v>
      </c>
      <c r="B74" s="18">
        <v>72</v>
      </c>
      <c r="D74">
        <v>698.96032714843795</v>
      </c>
      <c r="E74">
        <v>571.52478027343795</v>
      </c>
      <c r="F74">
        <v>486.47274780273398</v>
      </c>
      <c r="G74">
        <v>478.16516113281301</v>
      </c>
      <c r="I74" s="19">
        <f t="shared" si="7"/>
        <v>212.48757934570398</v>
      </c>
      <c r="J74" s="19">
        <f t="shared" si="7"/>
        <v>93.359619140624943</v>
      </c>
      <c r="K74" s="19">
        <f t="shared" si="8"/>
        <v>147.13584594726652</v>
      </c>
      <c r="L74" s="20">
        <f t="shared" si="9"/>
        <v>1.5760116343838118</v>
      </c>
      <c r="M74" s="20">
        <f t="shared" si="5"/>
        <v>2.5554642789706632</v>
      </c>
      <c r="P74" s="18">
        <f t="shared" si="10"/>
        <v>-14.919633223499263</v>
      </c>
      <c r="U74" s="18">
        <v>17.5</v>
      </c>
      <c r="V74" s="20">
        <f t="shared" si="6"/>
        <v>2.5419085349841577</v>
      </c>
    </row>
    <row r="75" spans="1:22" x14ac:dyDescent="0.15">
      <c r="A75" s="18">
        <v>37</v>
      </c>
      <c r="B75" s="18">
        <v>73</v>
      </c>
      <c r="D75">
        <v>697.15374755859398</v>
      </c>
      <c r="E75">
        <v>572.21911621093795</v>
      </c>
      <c r="F75">
        <v>486.146728515625</v>
      </c>
      <c r="G75">
        <v>478.13101196289102</v>
      </c>
      <c r="I75" s="19">
        <f t="shared" si="7"/>
        <v>211.00701904296898</v>
      </c>
      <c r="J75" s="19">
        <f t="shared" si="7"/>
        <v>94.088104248046932</v>
      </c>
      <c r="K75" s="19">
        <f t="shared" si="8"/>
        <v>145.14534606933614</v>
      </c>
      <c r="L75" s="20">
        <f t="shared" si="9"/>
        <v>1.5426535291505679</v>
      </c>
      <c r="M75" s="20">
        <f t="shared" si="5"/>
        <v>2.5355233332523075</v>
      </c>
      <c r="P75" s="18">
        <f t="shared" si="10"/>
        <v>-15.583537230903888</v>
      </c>
      <c r="U75" s="18">
        <v>18</v>
      </c>
      <c r="V75" s="20">
        <f t="shared" si="6"/>
        <v>2.5050749942119483</v>
      </c>
    </row>
    <row r="76" spans="1:22" x14ac:dyDescent="0.15">
      <c r="A76" s="18">
        <v>37.5</v>
      </c>
      <c r="B76" s="18">
        <v>74</v>
      </c>
      <c r="D76">
        <v>695.571533203125</v>
      </c>
      <c r="E76">
        <v>572.27081298828102</v>
      </c>
      <c r="F76">
        <v>485.78173828125</v>
      </c>
      <c r="G76">
        <v>477.55581665039102</v>
      </c>
      <c r="I76" s="19">
        <f t="shared" si="7"/>
        <v>209.789794921875</v>
      </c>
      <c r="J76" s="19">
        <f t="shared" si="7"/>
        <v>94.71499633789</v>
      </c>
      <c r="K76" s="19">
        <f t="shared" si="8"/>
        <v>143.48929748535198</v>
      </c>
      <c r="L76" s="20">
        <f t="shared" si="9"/>
        <v>1.5149585919157156</v>
      </c>
      <c r="M76" s="20">
        <f t="shared" si="5"/>
        <v>2.5212455555323436</v>
      </c>
      <c r="P76" s="18">
        <f t="shared" si="10"/>
        <v>-16.058894517313377</v>
      </c>
      <c r="U76" s="18">
        <v>18.5</v>
      </c>
      <c r="V76" s="20">
        <f t="shared" si="6"/>
        <v>2.490544862278695</v>
      </c>
    </row>
    <row r="77" spans="1:22" x14ac:dyDescent="0.15">
      <c r="A77" s="18">
        <v>38</v>
      </c>
      <c r="B77" s="18">
        <v>75</v>
      </c>
      <c r="D77">
        <v>694.0302734375</v>
      </c>
      <c r="E77">
        <v>572.76251220703102</v>
      </c>
      <c r="F77">
        <v>485.46008300781301</v>
      </c>
      <c r="G77">
        <v>477.38806152343801</v>
      </c>
      <c r="I77" s="19">
        <f t="shared" si="7"/>
        <v>208.57019042968699</v>
      </c>
      <c r="J77" s="19">
        <f t="shared" si="7"/>
        <v>95.374450683593011</v>
      </c>
      <c r="K77" s="19">
        <f t="shared" si="8"/>
        <v>141.80807495117188</v>
      </c>
      <c r="L77" s="20">
        <f t="shared" si="9"/>
        <v>1.4868560073978669</v>
      </c>
      <c r="M77" s="20">
        <f t="shared" si="5"/>
        <v>2.5065601305293832</v>
      </c>
      <c r="P77" s="18">
        <f t="shared" si="10"/>
        <v>-16.547823811219978</v>
      </c>
      <c r="U77" s="18">
        <v>19</v>
      </c>
      <c r="V77" s="20">
        <f t="shared" si="6"/>
        <v>2.4918422054349163</v>
      </c>
    </row>
    <row r="78" spans="1:22" x14ac:dyDescent="0.15">
      <c r="A78" s="18">
        <v>38.5</v>
      </c>
      <c r="B78" s="18">
        <v>76</v>
      </c>
      <c r="D78">
        <v>694.39111328125</v>
      </c>
      <c r="E78">
        <v>574.18896484375</v>
      </c>
      <c r="F78">
        <v>486.103271484375</v>
      </c>
      <c r="G78">
        <v>477.98556518554699</v>
      </c>
      <c r="I78" s="19">
        <f t="shared" si="7"/>
        <v>208.287841796875</v>
      </c>
      <c r="J78" s="19">
        <f t="shared" si="7"/>
        <v>96.203399658203011</v>
      </c>
      <c r="K78" s="19">
        <f t="shared" si="8"/>
        <v>140.94546203613288</v>
      </c>
      <c r="L78" s="20">
        <f t="shared" si="9"/>
        <v>1.4650777679052096</v>
      </c>
      <c r="M78" s="20">
        <f t="shared" si="5"/>
        <v>2.4981990505516145</v>
      </c>
      <c r="P78" s="18">
        <f t="shared" si="10"/>
        <v>-16.826193482441816</v>
      </c>
      <c r="U78" s="18">
        <v>19.5</v>
      </c>
      <c r="V78" s="20">
        <f t="shared" si="6"/>
        <v>2.528849866111567</v>
      </c>
    </row>
    <row r="79" spans="1:22" x14ac:dyDescent="0.15">
      <c r="A79" s="18">
        <v>39</v>
      </c>
      <c r="B79" s="18">
        <v>77</v>
      </c>
      <c r="D79">
        <v>692.76763916015602</v>
      </c>
      <c r="E79">
        <v>573.484619140625</v>
      </c>
      <c r="F79">
        <v>485.89303588867199</v>
      </c>
      <c r="G79">
        <v>477.73782348632801</v>
      </c>
      <c r="I79" s="19">
        <f t="shared" si="7"/>
        <v>206.87460327148403</v>
      </c>
      <c r="J79" s="19">
        <f t="shared" si="7"/>
        <v>95.746795654296989</v>
      </c>
      <c r="K79" s="19">
        <f t="shared" si="8"/>
        <v>139.85184631347613</v>
      </c>
      <c r="L79" s="20">
        <f t="shared" si="9"/>
        <v>1.4606425766813613</v>
      </c>
      <c r="M79" s="20">
        <f t="shared" si="5"/>
        <v>2.5071810188426547</v>
      </c>
      <c r="P79" s="18">
        <f t="shared" si="10"/>
        <v>-16.527152262079149</v>
      </c>
      <c r="U79" s="18">
        <v>20</v>
      </c>
      <c r="V79" s="20">
        <f t="shared" si="6"/>
        <v>2.4918851824640003</v>
      </c>
    </row>
    <row r="80" spans="1:22" x14ac:dyDescent="0.15">
      <c r="A80" s="18">
        <v>39.5</v>
      </c>
      <c r="B80" s="18">
        <v>78</v>
      </c>
      <c r="D80">
        <v>691.84075927734398</v>
      </c>
      <c r="E80">
        <v>574.51715087890602</v>
      </c>
      <c r="F80">
        <v>486.40603637695301</v>
      </c>
      <c r="G80">
        <v>477.81750488281301</v>
      </c>
      <c r="I80" s="19">
        <f t="shared" si="7"/>
        <v>205.43472290039097</v>
      </c>
      <c r="J80" s="19">
        <f t="shared" si="7"/>
        <v>96.699645996093011</v>
      </c>
      <c r="K80" s="19">
        <f t="shared" si="8"/>
        <v>137.74497070312586</v>
      </c>
      <c r="L80" s="20">
        <f t="shared" si="9"/>
        <v>1.4244619955350324</v>
      </c>
      <c r="M80" s="20">
        <f t="shared" si="5"/>
        <v>2.4844175972112139</v>
      </c>
      <c r="P80" s="18">
        <f t="shared" si="10"/>
        <v>-17.285026389856515</v>
      </c>
      <c r="U80" s="18">
        <v>20.5</v>
      </c>
      <c r="V80" s="20">
        <f t="shared" si="6"/>
        <v>2.4651841093498579</v>
      </c>
    </row>
    <row r="81" spans="1:22" x14ac:dyDescent="0.15">
      <c r="A81" s="18">
        <v>40</v>
      </c>
      <c r="B81" s="18">
        <v>79</v>
      </c>
      <c r="D81">
        <v>691.79656982421898</v>
      </c>
      <c r="E81">
        <v>574.95379638671898</v>
      </c>
      <c r="F81">
        <v>485.90667724609398</v>
      </c>
      <c r="G81">
        <v>477.99020385742199</v>
      </c>
      <c r="I81" s="19">
        <f t="shared" si="7"/>
        <v>205.889892578125</v>
      </c>
      <c r="J81" s="19">
        <f t="shared" si="7"/>
        <v>96.963592529296989</v>
      </c>
      <c r="K81" s="19">
        <f t="shared" si="8"/>
        <v>138.01537780761711</v>
      </c>
      <c r="L81" s="20">
        <f t="shared" si="9"/>
        <v>1.4233731878892231</v>
      </c>
      <c r="M81" s="20">
        <f t="shared" si="5"/>
        <v>2.4967459490802932</v>
      </c>
      <c r="P81" s="18">
        <f t="shared" si="10"/>
        <v>-16.874572325832769</v>
      </c>
      <c r="U81" s="18">
        <v>21</v>
      </c>
      <c r="V81" s="20">
        <f t="shared" si="6"/>
        <v>2.4458177813335835</v>
      </c>
    </row>
    <row r="82" spans="1:22" x14ac:dyDescent="0.15">
      <c r="A82" s="18">
        <v>40.5</v>
      </c>
      <c r="B82" s="18">
        <v>80</v>
      </c>
      <c r="D82">
        <v>690.23132324218795</v>
      </c>
      <c r="E82">
        <v>575.98486328125</v>
      </c>
      <c r="F82">
        <v>486.66629028320301</v>
      </c>
      <c r="G82">
        <v>478.20126342773398</v>
      </c>
      <c r="I82" s="19">
        <f t="shared" si="7"/>
        <v>203.56503295898494</v>
      </c>
      <c r="J82" s="19">
        <f t="shared" si="7"/>
        <v>97.783599853516023</v>
      </c>
      <c r="K82" s="19">
        <f t="shared" si="8"/>
        <v>135.11651306152373</v>
      </c>
      <c r="L82" s="20">
        <f t="shared" si="9"/>
        <v>1.3817911517261994</v>
      </c>
      <c r="M82" s="20">
        <f t="shared" si="5"/>
        <v>2.4685810724321575</v>
      </c>
      <c r="P82" s="18">
        <f t="shared" si="10"/>
        <v>-17.812279831728137</v>
      </c>
      <c r="U82" s="18">
        <v>21.5</v>
      </c>
      <c r="V82" s="20">
        <f t="shared" si="6"/>
        <v>2.4124903644535793</v>
      </c>
    </row>
    <row r="83" spans="1:22" x14ac:dyDescent="0.15">
      <c r="A83" s="18">
        <v>41</v>
      </c>
      <c r="B83" s="18">
        <v>81</v>
      </c>
      <c r="D83">
        <v>688.9365234375</v>
      </c>
      <c r="E83">
        <v>575.86431884765602</v>
      </c>
      <c r="F83">
        <v>486.42959594726602</v>
      </c>
      <c r="G83">
        <v>478.337890625</v>
      </c>
      <c r="I83" s="19">
        <f t="shared" si="7"/>
        <v>202.50692749023398</v>
      </c>
      <c r="J83" s="19">
        <f t="shared" si="7"/>
        <v>97.526428222656023</v>
      </c>
      <c r="K83" s="19">
        <f t="shared" si="8"/>
        <v>134.23842773437477</v>
      </c>
      <c r="L83" s="20">
        <f t="shared" si="9"/>
        <v>1.3764312933505987</v>
      </c>
      <c r="M83" s="20">
        <f t="shared" si="5"/>
        <v>2.4766383735714452</v>
      </c>
      <c r="P83" s="18">
        <f t="shared" si="10"/>
        <v>-17.544024023262896</v>
      </c>
      <c r="U83" s="18">
        <v>22</v>
      </c>
      <c r="V83" s="20">
        <f t="shared" si="6"/>
        <v>2.3549355133395067</v>
      </c>
    </row>
    <row r="84" spans="1:22" x14ac:dyDescent="0.15">
      <c r="A84" s="18">
        <v>41.5</v>
      </c>
      <c r="B84" s="18">
        <v>82</v>
      </c>
      <c r="D84">
        <v>689.09149169921898</v>
      </c>
      <c r="E84">
        <v>576.66900634765602</v>
      </c>
      <c r="F84">
        <v>486.82281494140602</v>
      </c>
      <c r="G84">
        <v>478.6201171875</v>
      </c>
      <c r="I84" s="19">
        <f t="shared" si="7"/>
        <v>202.26867675781295</v>
      </c>
      <c r="J84" s="19">
        <f t="shared" si="7"/>
        <v>98.048889160156023</v>
      </c>
      <c r="K84" s="19">
        <f t="shared" si="8"/>
        <v>133.63445434570374</v>
      </c>
      <c r="L84" s="20">
        <f t="shared" si="9"/>
        <v>1.3629369541088954</v>
      </c>
      <c r="M84" s="20">
        <f t="shared" si="5"/>
        <v>2.4765611938446304</v>
      </c>
      <c r="P84" s="18">
        <f t="shared" si="10"/>
        <v>-17.546593607005136</v>
      </c>
      <c r="U84" s="18">
        <v>65</v>
      </c>
      <c r="V84" s="20">
        <f t="shared" ref="V84:V104" si="11">L131</f>
        <v>1.2647553494959252</v>
      </c>
    </row>
    <row r="85" spans="1:22" x14ac:dyDescent="0.15">
      <c r="A85" s="18">
        <v>42</v>
      </c>
      <c r="B85" s="18">
        <v>83</v>
      </c>
      <c r="D85">
        <v>687.31262207031295</v>
      </c>
      <c r="E85">
        <v>575.74041748046898</v>
      </c>
      <c r="F85">
        <v>487.42352294921898</v>
      </c>
      <c r="G85">
        <v>479.01428222656301</v>
      </c>
      <c r="I85" s="19">
        <f t="shared" si="7"/>
        <v>199.88909912109398</v>
      </c>
      <c r="J85" s="19">
        <f t="shared" si="7"/>
        <v>96.726135253905966</v>
      </c>
      <c r="K85" s="19">
        <f t="shared" si="8"/>
        <v>132.18080444335982</v>
      </c>
      <c r="L85" s="20">
        <f t="shared" si="9"/>
        <v>1.3665469430406312</v>
      </c>
      <c r="M85" s="20">
        <f t="shared" si="5"/>
        <v>2.4935883422912548</v>
      </c>
      <c r="P85" s="18">
        <f t="shared" si="10"/>
        <v>-16.979700128227865</v>
      </c>
      <c r="U85" s="18">
        <v>65.5</v>
      </c>
      <c r="V85" s="20">
        <f t="shared" si="11"/>
        <v>1.2520285208796558</v>
      </c>
    </row>
    <row r="86" spans="1:22" x14ac:dyDescent="0.15">
      <c r="A86" s="18">
        <v>42.5</v>
      </c>
      <c r="B86" s="18">
        <v>84</v>
      </c>
      <c r="D86">
        <v>685.775390625</v>
      </c>
      <c r="E86">
        <v>575.01556396484398</v>
      </c>
      <c r="F86">
        <v>486.59027099609398</v>
      </c>
      <c r="G86">
        <v>478.39318847656301</v>
      </c>
      <c r="I86" s="19">
        <f t="shared" si="7"/>
        <v>199.18511962890602</v>
      </c>
      <c r="J86" s="19">
        <f t="shared" si="7"/>
        <v>96.622375488280966</v>
      </c>
      <c r="K86" s="19">
        <f t="shared" si="8"/>
        <v>131.54945678710936</v>
      </c>
      <c r="L86" s="20">
        <f t="shared" si="9"/>
        <v>1.3614802588150463</v>
      </c>
      <c r="M86" s="20">
        <f t="shared" si="5"/>
        <v>2.5019388175805579</v>
      </c>
      <c r="P86" s="18">
        <f t="shared" si="10"/>
        <v>-16.701683524271189</v>
      </c>
      <c r="U86" s="18">
        <v>66</v>
      </c>
      <c r="V86" s="20">
        <f t="shared" si="11"/>
        <v>1.2430162384902415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688.08239746093795</v>
      </c>
      <c r="E87">
        <v>577.568603515625</v>
      </c>
      <c r="F87">
        <v>486.73251342773398</v>
      </c>
      <c r="G87">
        <v>478.37268066406301</v>
      </c>
      <c r="I87" s="19">
        <f t="shared" si="7"/>
        <v>201.34988403320398</v>
      </c>
      <c r="J87" s="19">
        <f t="shared" si="7"/>
        <v>99.195922851561988</v>
      </c>
      <c r="K87" s="19">
        <f t="shared" si="8"/>
        <v>131.91273803711059</v>
      </c>
      <c r="L87" s="20">
        <f t="shared" si="9"/>
        <v>1.3298201603961732</v>
      </c>
      <c r="M87" s="20">
        <f t="shared" si="5"/>
        <v>2.4836958786765733</v>
      </c>
      <c r="P87" s="18">
        <f t="shared" si="10"/>
        <v>-17.309054930635554</v>
      </c>
      <c r="U87" s="18">
        <v>66.5</v>
      </c>
      <c r="V87" s="20">
        <f t="shared" si="11"/>
        <v>1.2359326664404318</v>
      </c>
    </row>
    <row r="88" spans="1:22" x14ac:dyDescent="0.15">
      <c r="A88" s="18">
        <v>43.5</v>
      </c>
      <c r="B88" s="18">
        <v>86</v>
      </c>
      <c r="D88">
        <v>688.986328125</v>
      </c>
      <c r="E88">
        <v>578.82135009765602</v>
      </c>
      <c r="F88">
        <v>486.87219238281301</v>
      </c>
      <c r="G88">
        <v>478.51876831054699</v>
      </c>
      <c r="I88" s="19">
        <f t="shared" si="7"/>
        <v>202.11413574218699</v>
      </c>
      <c r="J88" s="19">
        <f t="shared" si="7"/>
        <v>100.30258178710903</v>
      </c>
      <c r="K88" s="19">
        <f t="shared" si="8"/>
        <v>131.90232849121065</v>
      </c>
      <c r="L88" s="20">
        <f t="shared" si="9"/>
        <v>1.3150442006684502</v>
      </c>
      <c r="M88" s="20">
        <f t="shared" ref="M88:M151" si="12">L88+ABS($N$2)*A88</f>
        <v>2.4823370784637389</v>
      </c>
      <c r="P88" s="18">
        <f t="shared" si="10"/>
        <v>-17.354294154456952</v>
      </c>
      <c r="U88" s="18">
        <v>67</v>
      </c>
      <c r="V88" s="20">
        <f t="shared" si="11"/>
        <v>1.2111679397018744</v>
      </c>
    </row>
    <row r="89" spans="1:22" x14ac:dyDescent="0.15">
      <c r="A89" s="18">
        <v>44</v>
      </c>
      <c r="B89" s="18">
        <v>87</v>
      </c>
      <c r="D89">
        <v>689.46813964843795</v>
      </c>
      <c r="E89">
        <v>577.85107421875</v>
      </c>
      <c r="F89">
        <v>486.01892089843801</v>
      </c>
      <c r="G89">
        <v>477.771484375</v>
      </c>
      <c r="I89" s="19">
        <f t="shared" si="7"/>
        <v>203.44921874999994</v>
      </c>
      <c r="J89" s="19">
        <f t="shared" si="7"/>
        <v>100.07958984375</v>
      </c>
      <c r="K89" s="19">
        <f t="shared" si="8"/>
        <v>133.39350585937495</v>
      </c>
      <c r="L89" s="20">
        <f t="shared" si="9"/>
        <v>1.3328742260798285</v>
      </c>
      <c r="M89" s="20">
        <f t="shared" si="12"/>
        <v>2.5135842633900056</v>
      </c>
      <c r="P89" s="18">
        <f t="shared" si="10"/>
        <v>-16.313965797634538</v>
      </c>
      <c r="U89" s="18">
        <v>67.5</v>
      </c>
      <c r="V89" s="20">
        <f t="shared" si="11"/>
        <v>1.1922983550201474</v>
      </c>
    </row>
    <row r="90" spans="1:22" x14ac:dyDescent="0.15">
      <c r="A90" s="18">
        <v>44.5</v>
      </c>
      <c r="B90" s="18">
        <v>88</v>
      </c>
      <c r="D90">
        <v>689.93988037109398</v>
      </c>
      <c r="E90">
        <v>577.7822265625</v>
      </c>
      <c r="F90">
        <v>486.47033691406301</v>
      </c>
      <c r="G90">
        <v>478.19802856445301</v>
      </c>
      <c r="I90" s="19">
        <f t="shared" si="7"/>
        <v>203.46954345703097</v>
      </c>
      <c r="J90" s="19">
        <f t="shared" si="7"/>
        <v>99.584197998046989</v>
      </c>
      <c r="K90" s="19">
        <f t="shared" si="8"/>
        <v>133.7606048583981</v>
      </c>
      <c r="L90" s="20">
        <f t="shared" si="9"/>
        <v>1.3431910639178051</v>
      </c>
      <c r="M90" s="20">
        <f t="shared" si="12"/>
        <v>2.5373182607428704</v>
      </c>
      <c r="P90" s="18">
        <f t="shared" si="10"/>
        <v>-15.523777800693489</v>
      </c>
      <c r="U90" s="18">
        <v>68</v>
      </c>
      <c r="V90" s="20">
        <f t="shared" si="11"/>
        <v>1.1733633387888764</v>
      </c>
    </row>
    <row r="91" spans="1:22" x14ac:dyDescent="0.15">
      <c r="A91" s="18">
        <v>45</v>
      </c>
      <c r="B91" s="18">
        <v>89</v>
      </c>
      <c r="D91">
        <v>689.22302246093795</v>
      </c>
      <c r="E91">
        <v>576.67053222656295</v>
      </c>
      <c r="F91">
        <v>486.27453613281301</v>
      </c>
      <c r="G91">
        <v>478.13070678710898</v>
      </c>
      <c r="I91" s="19">
        <f t="shared" si="7"/>
        <v>202.94848632812494</v>
      </c>
      <c r="J91" s="19">
        <f t="shared" si="7"/>
        <v>98.539825439453978</v>
      </c>
      <c r="K91" s="19">
        <f t="shared" si="8"/>
        <v>133.97060852050717</v>
      </c>
      <c r="L91" s="20">
        <f t="shared" si="9"/>
        <v>1.3595580053348379</v>
      </c>
      <c r="M91" s="20">
        <f t="shared" si="12"/>
        <v>2.5671023616747917</v>
      </c>
      <c r="P91" s="18">
        <f t="shared" si="10"/>
        <v>-14.532160640457978</v>
      </c>
      <c r="U91" s="18">
        <v>68.5</v>
      </c>
      <c r="V91" s="20">
        <f t="shared" si="11"/>
        <v>1.173364646756345</v>
      </c>
    </row>
    <row r="92" spans="1:22" x14ac:dyDescent="0.15">
      <c r="A92" s="18">
        <v>45.5</v>
      </c>
      <c r="B92" s="18">
        <v>90</v>
      </c>
      <c r="D92">
        <v>690.49328613281295</v>
      </c>
      <c r="E92">
        <v>577.32562255859398</v>
      </c>
      <c r="F92">
        <v>487.20639038085898</v>
      </c>
      <c r="G92">
        <v>478.64706420898398</v>
      </c>
      <c r="I92" s="19">
        <f t="shared" si="7"/>
        <v>203.28689575195398</v>
      </c>
      <c r="J92" s="19">
        <f t="shared" si="7"/>
        <v>98.67855834961</v>
      </c>
      <c r="K92" s="19">
        <f t="shared" si="8"/>
        <v>134.21190490722699</v>
      </c>
      <c r="L92" s="20">
        <f t="shared" si="9"/>
        <v>1.3600918695196709</v>
      </c>
      <c r="M92" s="20">
        <f t="shared" si="12"/>
        <v>2.581053385374513</v>
      </c>
      <c r="P92" s="18">
        <f t="shared" si="10"/>
        <v>-14.067682141170149</v>
      </c>
      <c r="U92" s="18">
        <v>69</v>
      </c>
      <c r="V92" s="20">
        <f t="shared" si="11"/>
        <v>1.1412956303536681</v>
      </c>
    </row>
    <row r="93" spans="1:22" x14ac:dyDescent="0.15">
      <c r="A93" s="18">
        <v>46</v>
      </c>
      <c r="B93" s="18">
        <v>91</v>
      </c>
      <c r="D93">
        <v>691.09051513671898</v>
      </c>
      <c r="E93">
        <v>578.23626708984398</v>
      </c>
      <c r="F93">
        <v>486.76364135742199</v>
      </c>
      <c r="G93">
        <v>478.451416015625</v>
      </c>
      <c r="I93" s="19">
        <f t="shared" si="7"/>
        <v>204.32687377929699</v>
      </c>
      <c r="J93" s="19">
        <f t="shared" si="7"/>
        <v>99.784851074218977</v>
      </c>
      <c r="K93" s="19">
        <f t="shared" si="8"/>
        <v>134.47747802734369</v>
      </c>
      <c r="L93" s="20">
        <f t="shared" si="9"/>
        <v>1.3476742870249983</v>
      </c>
      <c r="M93" s="20">
        <f t="shared" si="12"/>
        <v>2.5820529623947288</v>
      </c>
      <c r="P93" s="18">
        <f t="shared" si="10"/>
        <v>-14.034402717074432</v>
      </c>
      <c r="U93" s="18">
        <v>69.5</v>
      </c>
      <c r="V93" s="20">
        <f t="shared" si="11"/>
        <v>1.1363233634345453</v>
      </c>
    </row>
    <row r="94" spans="1:22" x14ac:dyDescent="0.15">
      <c r="A94" s="18">
        <v>46.5</v>
      </c>
      <c r="B94" s="18">
        <v>92</v>
      </c>
      <c r="D94">
        <v>690.60168457031295</v>
      </c>
      <c r="E94">
        <v>578.322509765625</v>
      </c>
      <c r="F94">
        <v>486.99230957031301</v>
      </c>
      <c r="G94">
        <v>478.75418090820301</v>
      </c>
      <c r="I94" s="19">
        <f t="shared" si="7"/>
        <v>203.60937499999994</v>
      </c>
      <c r="J94" s="19">
        <f t="shared" si="7"/>
        <v>99.568328857421989</v>
      </c>
      <c r="K94" s="19">
        <f t="shared" si="8"/>
        <v>133.91154479980457</v>
      </c>
      <c r="L94" s="20">
        <f t="shared" si="9"/>
        <v>1.3449210842090233</v>
      </c>
      <c r="M94" s="20">
        <f t="shared" si="12"/>
        <v>2.5927169190936423</v>
      </c>
      <c r="P94" s="18">
        <f t="shared" si="10"/>
        <v>-13.679362204593568</v>
      </c>
      <c r="U94" s="18">
        <v>70</v>
      </c>
      <c r="V94" s="20">
        <f t="shared" si="11"/>
        <v>1.1210356940375705</v>
      </c>
    </row>
    <row r="95" spans="1:22" x14ac:dyDescent="0.15">
      <c r="A95" s="18">
        <v>47</v>
      </c>
      <c r="B95" s="18">
        <v>93</v>
      </c>
      <c r="D95">
        <v>688.80804443359398</v>
      </c>
      <c r="E95">
        <v>578.143310546875</v>
      </c>
      <c r="F95">
        <v>486.57601928710898</v>
      </c>
      <c r="G95">
        <v>478.74517822265602</v>
      </c>
      <c r="I95" s="19">
        <f t="shared" si="7"/>
        <v>202.232025146485</v>
      </c>
      <c r="J95" s="19">
        <f t="shared" si="7"/>
        <v>99.398132324218977</v>
      </c>
      <c r="K95" s="19">
        <f t="shared" si="8"/>
        <v>132.65333251953172</v>
      </c>
      <c r="L95" s="20">
        <f t="shared" si="9"/>
        <v>1.3345656444211669</v>
      </c>
      <c r="M95" s="20">
        <f t="shared" si="12"/>
        <v>2.5957786388206738</v>
      </c>
      <c r="P95" s="18">
        <f t="shared" si="10"/>
        <v>-13.577426818727945</v>
      </c>
      <c r="U95" s="18">
        <v>70.5</v>
      </c>
      <c r="V95" s="20">
        <f t="shared" si="11"/>
        <v>1.1086466959968475</v>
      </c>
    </row>
    <row r="96" spans="1:22" x14ac:dyDescent="0.15">
      <c r="A96" s="18">
        <v>47.5</v>
      </c>
      <c r="B96" s="18">
        <v>94</v>
      </c>
      <c r="D96">
        <v>689.60137939453102</v>
      </c>
      <c r="E96">
        <v>579.77337646484398</v>
      </c>
      <c r="F96">
        <v>487.31350708007801</v>
      </c>
      <c r="G96">
        <v>478.80548095703102</v>
      </c>
      <c r="I96" s="19">
        <f t="shared" si="7"/>
        <v>202.28787231445301</v>
      </c>
      <c r="J96" s="19">
        <f t="shared" si="7"/>
        <v>100.96789550781295</v>
      </c>
      <c r="K96" s="19">
        <f t="shared" si="8"/>
        <v>131.61034545898394</v>
      </c>
      <c r="L96" s="20">
        <f t="shared" si="9"/>
        <v>1.3034870618730472</v>
      </c>
      <c r="M96" s="20">
        <f t="shared" si="12"/>
        <v>2.5781172157874428</v>
      </c>
      <c r="P96" s="18">
        <f t="shared" si="10"/>
        <v>-14.165437522625361</v>
      </c>
      <c r="U96" s="18">
        <v>71</v>
      </c>
      <c r="V96" s="20">
        <f t="shared" si="11"/>
        <v>1.1050310310032756</v>
      </c>
    </row>
    <row r="97" spans="1:22" x14ac:dyDescent="0.15">
      <c r="A97" s="18">
        <v>48</v>
      </c>
      <c r="B97" s="18">
        <v>95</v>
      </c>
      <c r="D97">
        <v>690.70910644531295</v>
      </c>
      <c r="E97">
        <v>579.41680908203102</v>
      </c>
      <c r="F97">
        <v>486.7822265625</v>
      </c>
      <c r="G97">
        <v>478.67559814453102</v>
      </c>
      <c r="I97" s="19">
        <f t="shared" si="7"/>
        <v>203.92687988281295</v>
      </c>
      <c r="J97" s="19">
        <f t="shared" si="7"/>
        <v>100.7412109375</v>
      </c>
      <c r="K97" s="19">
        <f t="shared" si="8"/>
        <v>133.40803222656297</v>
      </c>
      <c r="L97" s="20">
        <f t="shared" si="9"/>
        <v>1.3242647272656818</v>
      </c>
      <c r="M97" s="20">
        <f t="shared" si="12"/>
        <v>2.6123120406949658</v>
      </c>
      <c r="P97" s="18">
        <f t="shared" si="10"/>
        <v>-13.026971894703474</v>
      </c>
      <c r="U97" s="18">
        <v>71.5</v>
      </c>
      <c r="V97" s="20">
        <f t="shared" si="11"/>
        <v>1.093106361433841</v>
      </c>
    </row>
    <row r="98" spans="1:22" x14ac:dyDescent="0.15">
      <c r="A98" s="18">
        <v>48.5</v>
      </c>
      <c r="B98" s="18">
        <v>96</v>
      </c>
      <c r="D98">
        <v>692.31890869140602</v>
      </c>
      <c r="E98">
        <v>579.79937744140602</v>
      </c>
      <c r="F98">
        <v>486.41275024414102</v>
      </c>
      <c r="G98">
        <v>478.21936035156301</v>
      </c>
      <c r="I98" s="19">
        <f t="shared" si="7"/>
        <v>205.906158447265</v>
      </c>
      <c r="J98" s="19">
        <f t="shared" si="7"/>
        <v>101.58001708984301</v>
      </c>
      <c r="K98" s="19">
        <f t="shared" si="8"/>
        <v>134.80014648437489</v>
      </c>
      <c r="L98" s="20">
        <f t="shared" si="9"/>
        <v>1.3270340992869705</v>
      </c>
      <c r="M98" s="20">
        <f t="shared" si="12"/>
        <v>2.6284985722311429</v>
      </c>
      <c r="P98" s="18">
        <f t="shared" si="10"/>
        <v>-12.488065500562032</v>
      </c>
      <c r="U98" s="18">
        <v>72</v>
      </c>
      <c r="V98" s="20">
        <f t="shared" si="11"/>
        <v>1.0866378055200483</v>
      </c>
    </row>
    <row r="99" spans="1:22" x14ac:dyDescent="0.15">
      <c r="A99" s="18">
        <v>49</v>
      </c>
      <c r="B99" s="18">
        <v>97</v>
      </c>
      <c r="D99">
        <v>691.73815917968795</v>
      </c>
      <c r="E99">
        <v>578.36187744140602</v>
      </c>
      <c r="F99">
        <v>485.98635864257801</v>
      </c>
      <c r="G99">
        <v>477.8486328125</v>
      </c>
      <c r="I99" s="19">
        <f t="shared" si="7"/>
        <v>205.75180053710994</v>
      </c>
      <c r="J99" s="19">
        <f t="shared" si="7"/>
        <v>100.51324462890602</v>
      </c>
      <c r="K99" s="19">
        <f t="shared" si="8"/>
        <v>135.39252929687575</v>
      </c>
      <c r="L99" s="20">
        <f t="shared" si="9"/>
        <v>1.3470118271153591</v>
      </c>
      <c r="M99" s="20">
        <f t="shared" si="12"/>
        <v>2.6618934595744195</v>
      </c>
      <c r="P99" s="18">
        <f t="shared" si="10"/>
        <v>-11.376232599195731</v>
      </c>
      <c r="U99" s="18">
        <v>72.5</v>
      </c>
      <c r="V99" s="20">
        <f t="shared" si="11"/>
        <v>1.0672989538036268</v>
      </c>
    </row>
    <row r="100" spans="1:22" x14ac:dyDescent="0.15">
      <c r="A100" s="18">
        <v>49.5</v>
      </c>
      <c r="B100" s="18">
        <v>98</v>
      </c>
      <c r="D100">
        <v>695.08306884765602</v>
      </c>
      <c r="E100">
        <v>578.34088134765602</v>
      </c>
      <c r="F100">
        <v>486.40393066406301</v>
      </c>
      <c r="G100">
        <v>477.84140014648398</v>
      </c>
      <c r="I100" s="19">
        <f t="shared" si="7"/>
        <v>208.67913818359301</v>
      </c>
      <c r="J100" s="19">
        <f t="shared" si="7"/>
        <v>100.49948120117205</v>
      </c>
      <c r="K100" s="19">
        <f t="shared" si="8"/>
        <v>138.32950134277257</v>
      </c>
      <c r="L100" s="20">
        <f t="shared" si="9"/>
        <v>1.3764200540087896</v>
      </c>
      <c r="M100" s="20">
        <f t="shared" si="12"/>
        <v>2.7047188459827387</v>
      </c>
      <c r="P100" s="18">
        <f t="shared" si="10"/>
        <v>-9.9504253151929962</v>
      </c>
      <c r="U100" s="18">
        <v>73</v>
      </c>
      <c r="V100" s="20">
        <f t="shared" si="11"/>
        <v>1.064792648532169</v>
      </c>
    </row>
    <row r="101" spans="1:22" x14ac:dyDescent="0.15">
      <c r="A101" s="18">
        <v>50</v>
      </c>
      <c r="B101" s="18">
        <v>99</v>
      </c>
      <c r="D101">
        <v>696.90087890625</v>
      </c>
      <c r="E101">
        <v>576.72863769531295</v>
      </c>
      <c r="F101">
        <v>485.93362426757801</v>
      </c>
      <c r="G101">
        <v>477.94738769531301</v>
      </c>
      <c r="I101" s="19">
        <f t="shared" si="7"/>
        <v>210.96725463867199</v>
      </c>
      <c r="J101" s="19">
        <f t="shared" si="7"/>
        <v>98.781249999999943</v>
      </c>
      <c r="K101" s="19">
        <f t="shared" si="8"/>
        <v>141.82037963867202</v>
      </c>
      <c r="L101" s="20">
        <f t="shared" si="9"/>
        <v>1.4357014072880441</v>
      </c>
      <c r="M101" s="20">
        <f t="shared" si="12"/>
        <v>2.7774173587768818</v>
      </c>
      <c r="P101" s="18">
        <f t="shared" si="10"/>
        <v>-7.5300369014198161</v>
      </c>
      <c r="U101" s="18">
        <v>73.5</v>
      </c>
      <c r="V101" s="20">
        <f t="shared" si="11"/>
        <v>1.0572788862602245</v>
      </c>
    </row>
    <row r="102" spans="1:22" x14ac:dyDescent="0.15">
      <c r="A102" s="18">
        <v>50.5</v>
      </c>
      <c r="B102" s="18">
        <v>100</v>
      </c>
      <c r="D102">
        <v>698.54016113281295</v>
      </c>
      <c r="E102">
        <v>573.42108154296898</v>
      </c>
      <c r="F102">
        <v>486.13006591796898</v>
      </c>
      <c r="G102">
        <v>478.00241088867199</v>
      </c>
      <c r="I102" s="19">
        <f t="shared" si="7"/>
        <v>212.41009521484398</v>
      </c>
      <c r="J102" s="19">
        <f t="shared" si="7"/>
        <v>95.418670654296989</v>
      </c>
      <c r="K102" s="19">
        <f t="shared" si="8"/>
        <v>145.61702575683609</v>
      </c>
      <c r="L102" s="20">
        <f t="shared" si="9"/>
        <v>1.5260852489174614</v>
      </c>
      <c r="M102" s="20">
        <f t="shared" si="12"/>
        <v>2.8812183599211876</v>
      </c>
      <c r="P102" s="18">
        <f t="shared" si="10"/>
        <v>-4.0741375872322623</v>
      </c>
      <c r="U102" s="18">
        <v>74</v>
      </c>
      <c r="V102" s="20">
        <f t="shared" si="11"/>
        <v>1.0421984666576849</v>
      </c>
    </row>
    <row r="103" spans="1:22" x14ac:dyDescent="0.15">
      <c r="A103" s="18">
        <v>51</v>
      </c>
      <c r="B103" s="18">
        <v>101</v>
      </c>
      <c r="D103">
        <v>700.56896972656295</v>
      </c>
      <c r="E103">
        <v>573.23492431640602</v>
      </c>
      <c r="F103">
        <v>486.68905639648398</v>
      </c>
      <c r="G103">
        <v>478.564453125</v>
      </c>
      <c r="I103" s="19">
        <f t="shared" si="7"/>
        <v>213.87991333007898</v>
      </c>
      <c r="J103" s="19">
        <f t="shared" si="7"/>
        <v>94.670471191406023</v>
      </c>
      <c r="K103" s="19">
        <f t="shared" si="8"/>
        <v>147.61058349609476</v>
      </c>
      <c r="L103" s="20">
        <f t="shared" si="9"/>
        <v>1.5592040647780627</v>
      </c>
      <c r="M103" s="20">
        <f t="shared" si="12"/>
        <v>2.9277543352966768</v>
      </c>
      <c r="P103" s="18">
        <f t="shared" si="10"/>
        <v>-2.5247917850504247</v>
      </c>
      <c r="U103" s="18">
        <v>74.5</v>
      </c>
      <c r="V103" s="20">
        <f t="shared" si="11"/>
        <v>1.0455703859508358</v>
      </c>
    </row>
    <row r="104" spans="1:22" x14ac:dyDescent="0.15">
      <c r="A104" s="18">
        <v>51.5</v>
      </c>
      <c r="B104" s="18">
        <v>102</v>
      </c>
      <c r="D104">
        <v>704.30535888671898</v>
      </c>
      <c r="E104">
        <v>575.44561767578102</v>
      </c>
      <c r="F104">
        <v>487.42687988281301</v>
      </c>
      <c r="G104">
        <v>478.91436767578102</v>
      </c>
      <c r="I104" s="19">
        <f t="shared" si="7"/>
        <v>216.87847900390597</v>
      </c>
      <c r="J104" s="19">
        <f t="shared" si="7"/>
        <v>96.53125</v>
      </c>
      <c r="K104" s="19">
        <f t="shared" si="8"/>
        <v>149.30660400390599</v>
      </c>
      <c r="L104" s="20">
        <f t="shared" si="9"/>
        <v>1.5467178142198095</v>
      </c>
      <c r="M104" s="20">
        <f t="shared" si="12"/>
        <v>2.928685244253312</v>
      </c>
      <c r="P104" s="18">
        <f t="shared" si="10"/>
        <v>-2.493798561581086</v>
      </c>
      <c r="U104" s="18">
        <v>75</v>
      </c>
      <c r="V104" s="20">
        <f t="shared" si="11"/>
        <v>1.0434788137021096</v>
      </c>
    </row>
    <row r="105" spans="1:22" x14ac:dyDescent="0.15">
      <c r="A105" s="18">
        <v>52</v>
      </c>
      <c r="B105" s="18">
        <v>103</v>
      </c>
      <c r="D105">
        <v>704.4091796875</v>
      </c>
      <c r="E105">
        <v>576.23370361328102</v>
      </c>
      <c r="F105">
        <v>486.70236206054699</v>
      </c>
      <c r="G105">
        <v>478.521484375</v>
      </c>
      <c r="I105" s="19">
        <f t="shared" si="7"/>
        <v>217.70681762695301</v>
      </c>
      <c r="J105" s="19">
        <f t="shared" si="7"/>
        <v>97.712219238281023</v>
      </c>
      <c r="K105" s="19">
        <f t="shared" si="8"/>
        <v>149.30826416015628</v>
      </c>
      <c r="L105" s="20">
        <f t="shared" si="9"/>
        <v>1.5280408665783463</v>
      </c>
      <c r="M105" s="20">
        <f t="shared" si="12"/>
        <v>2.9234254561267372</v>
      </c>
      <c r="P105" s="18">
        <f t="shared" si="10"/>
        <v>-2.6689153521612781</v>
      </c>
      <c r="V105" s="20"/>
    </row>
    <row r="106" spans="1:22" x14ac:dyDescent="0.15">
      <c r="A106" s="18">
        <v>52.5</v>
      </c>
      <c r="B106" s="18">
        <v>104</v>
      </c>
      <c r="D106">
        <v>703.61932373046898</v>
      </c>
      <c r="E106">
        <v>577.11169433593795</v>
      </c>
      <c r="F106">
        <v>486.16259765625</v>
      </c>
      <c r="G106">
        <v>478.04745483398398</v>
      </c>
      <c r="I106" s="19">
        <f t="shared" si="7"/>
        <v>217.45672607421898</v>
      </c>
      <c r="J106" s="19">
        <f t="shared" si="7"/>
        <v>99.064239501953978</v>
      </c>
      <c r="K106" s="19">
        <f t="shared" si="8"/>
        <v>148.11175842285121</v>
      </c>
      <c r="L106" s="20">
        <f t="shared" si="9"/>
        <v>1.4951082163198739</v>
      </c>
      <c r="M106" s="20">
        <f t="shared" si="12"/>
        <v>2.9039099653831535</v>
      </c>
      <c r="P106" s="18">
        <f t="shared" si="10"/>
        <v>-3.3186544715655644</v>
      </c>
    </row>
    <row r="107" spans="1:22" x14ac:dyDescent="0.15">
      <c r="A107" s="18">
        <v>53</v>
      </c>
      <c r="B107" s="18">
        <v>105</v>
      </c>
      <c r="D107">
        <v>701.87219238281295</v>
      </c>
      <c r="E107">
        <v>577.49169921875</v>
      </c>
      <c r="F107">
        <v>485.99374389648398</v>
      </c>
      <c r="G107">
        <v>477.59927368164102</v>
      </c>
      <c r="I107" s="19">
        <f t="shared" si="7"/>
        <v>215.87844848632898</v>
      </c>
      <c r="J107" s="19">
        <f t="shared" si="7"/>
        <v>99.892425537108977</v>
      </c>
      <c r="K107" s="19">
        <f t="shared" si="8"/>
        <v>145.9537506103527</v>
      </c>
      <c r="L107" s="20">
        <f t="shared" si="9"/>
        <v>1.4611092865708064</v>
      </c>
      <c r="M107" s="20">
        <f t="shared" si="12"/>
        <v>2.883328195148974</v>
      </c>
      <c r="P107" s="18">
        <f t="shared" si="10"/>
        <v>-4.0038937742017957</v>
      </c>
    </row>
    <row r="108" spans="1:22" x14ac:dyDescent="0.15">
      <c r="A108" s="18">
        <v>53.5</v>
      </c>
      <c r="B108" s="18">
        <v>106</v>
      </c>
      <c r="D108">
        <v>697.40075683593795</v>
      </c>
      <c r="E108">
        <v>576.10540771484398</v>
      </c>
      <c r="F108">
        <v>485.77389526367199</v>
      </c>
      <c r="G108">
        <v>477.54168701171898</v>
      </c>
      <c r="I108" s="19">
        <f t="shared" si="7"/>
        <v>211.62686157226597</v>
      </c>
      <c r="J108" s="19">
        <f t="shared" si="7"/>
        <v>98.563720703125</v>
      </c>
      <c r="K108" s="19">
        <f t="shared" si="8"/>
        <v>142.63225708007849</v>
      </c>
      <c r="L108" s="20">
        <f t="shared" si="9"/>
        <v>1.4471070700515496</v>
      </c>
      <c r="M108" s="20">
        <f t="shared" si="12"/>
        <v>2.8827431381446056</v>
      </c>
      <c r="P108" s="18">
        <f t="shared" si="10"/>
        <v>-4.0233723734240376</v>
      </c>
    </row>
    <row r="109" spans="1:22" x14ac:dyDescent="0.15">
      <c r="A109" s="18">
        <v>54</v>
      </c>
      <c r="B109" s="18">
        <v>107</v>
      </c>
      <c r="D109">
        <v>698.30310058593795</v>
      </c>
      <c r="E109">
        <v>575.17034912109398</v>
      </c>
      <c r="F109">
        <v>486.33114624023398</v>
      </c>
      <c r="G109">
        <v>478.11322021484398</v>
      </c>
      <c r="I109" s="19">
        <f t="shared" si="7"/>
        <v>211.97195434570398</v>
      </c>
      <c r="J109" s="19">
        <f t="shared" si="7"/>
        <v>97.05712890625</v>
      </c>
      <c r="K109" s="19">
        <f t="shared" si="8"/>
        <v>144.03196411132899</v>
      </c>
      <c r="L109" s="20">
        <f t="shared" si="9"/>
        <v>1.4839916009719718</v>
      </c>
      <c r="M109" s="20">
        <f t="shared" si="12"/>
        <v>2.9330448285799164</v>
      </c>
      <c r="P109" s="18">
        <f t="shared" si="10"/>
        <v>-2.3486527121348972</v>
      </c>
    </row>
    <row r="110" spans="1:22" x14ac:dyDescent="0.15">
      <c r="A110" s="18">
        <v>54.5</v>
      </c>
      <c r="B110" s="18">
        <v>108</v>
      </c>
      <c r="D110">
        <v>697.55529785156295</v>
      </c>
      <c r="E110">
        <v>574.37274169921898</v>
      </c>
      <c r="F110">
        <v>486.48654174804699</v>
      </c>
      <c r="G110">
        <v>477.94003295898398</v>
      </c>
      <c r="I110" s="19">
        <f t="shared" si="7"/>
        <v>211.06875610351597</v>
      </c>
      <c r="J110" s="19">
        <f t="shared" si="7"/>
        <v>96.432708740235</v>
      </c>
      <c r="K110" s="19">
        <f t="shared" si="8"/>
        <v>143.56585998535147</v>
      </c>
      <c r="L110" s="20">
        <f t="shared" si="9"/>
        <v>1.4887672643530225</v>
      </c>
      <c r="M110" s="20">
        <f t="shared" si="12"/>
        <v>2.9512376514758554</v>
      </c>
      <c r="P110" s="18">
        <f t="shared" si="10"/>
        <v>-1.742949843413963</v>
      </c>
    </row>
    <row r="111" spans="1:22" x14ac:dyDescent="0.15">
      <c r="A111" s="18">
        <v>55</v>
      </c>
      <c r="B111" s="18">
        <v>109</v>
      </c>
      <c r="D111">
        <v>698.83685302734398</v>
      </c>
      <c r="E111">
        <v>576.00305175781295</v>
      </c>
      <c r="F111">
        <v>486.39080810546898</v>
      </c>
      <c r="G111">
        <v>478.04217529296898</v>
      </c>
      <c r="I111" s="19">
        <f t="shared" si="7"/>
        <v>212.446044921875</v>
      </c>
      <c r="J111" s="19">
        <f t="shared" si="7"/>
        <v>97.960876464843977</v>
      </c>
      <c r="K111" s="19">
        <f t="shared" si="8"/>
        <v>143.87343139648422</v>
      </c>
      <c r="L111" s="20">
        <f t="shared" si="9"/>
        <v>1.4686825658212364</v>
      </c>
      <c r="M111" s="20">
        <f t="shared" si="12"/>
        <v>2.9445701124589574</v>
      </c>
      <c r="P111" s="18">
        <f t="shared" si="10"/>
        <v>-1.9649355975184215</v>
      </c>
    </row>
    <row r="112" spans="1:22" x14ac:dyDescent="0.15">
      <c r="A112" s="18">
        <v>55.5</v>
      </c>
      <c r="B112" s="18">
        <v>110</v>
      </c>
      <c r="D112">
        <v>691.027587890625</v>
      </c>
      <c r="E112">
        <v>573.52410888671898</v>
      </c>
      <c r="F112">
        <v>486.48684692382801</v>
      </c>
      <c r="G112">
        <v>477.93234252929699</v>
      </c>
      <c r="I112" s="19">
        <f t="shared" si="7"/>
        <v>204.54074096679699</v>
      </c>
      <c r="J112" s="19">
        <f t="shared" si="7"/>
        <v>95.591766357421989</v>
      </c>
      <c r="K112" s="19">
        <f t="shared" si="8"/>
        <v>137.62650451660159</v>
      </c>
      <c r="L112" s="20">
        <f t="shared" si="9"/>
        <v>1.4397317861248613</v>
      </c>
      <c r="M112" s="20">
        <f t="shared" si="12"/>
        <v>2.9290364922774712</v>
      </c>
      <c r="P112" s="18">
        <f t="shared" si="10"/>
        <v>-2.4821042831789542</v>
      </c>
    </row>
    <row r="113" spans="1:16" x14ac:dyDescent="0.15">
      <c r="A113" s="18">
        <v>56</v>
      </c>
      <c r="B113" s="18">
        <v>111</v>
      </c>
      <c r="D113">
        <v>688.46514892578102</v>
      </c>
      <c r="E113">
        <v>574.1875</v>
      </c>
      <c r="F113">
        <v>486.81045532226602</v>
      </c>
      <c r="G113">
        <v>478.37042236328102</v>
      </c>
      <c r="I113" s="19">
        <f t="shared" si="7"/>
        <v>201.654693603515</v>
      </c>
      <c r="J113" s="19">
        <f t="shared" si="7"/>
        <v>95.817077636718977</v>
      </c>
      <c r="K113" s="19">
        <f t="shared" si="8"/>
        <v>134.58273925781174</v>
      </c>
      <c r="L113" s="20">
        <f t="shared" si="9"/>
        <v>1.4045798784228105</v>
      </c>
      <c r="M113" s="20">
        <f t="shared" si="12"/>
        <v>2.9073017440903084</v>
      </c>
      <c r="P113" s="18">
        <f t="shared" si="10"/>
        <v>-3.2057302648747545</v>
      </c>
    </row>
    <row r="114" spans="1:16" x14ac:dyDescent="0.15">
      <c r="A114" s="18">
        <v>56.5</v>
      </c>
      <c r="B114" s="18">
        <v>112</v>
      </c>
      <c r="D114">
        <v>686.48822021484398</v>
      </c>
      <c r="E114">
        <v>574.37408447265602</v>
      </c>
      <c r="F114">
        <v>486.79507446289102</v>
      </c>
      <c r="G114">
        <v>478.60119628906301</v>
      </c>
      <c r="I114" s="19">
        <f t="shared" si="7"/>
        <v>199.69314575195295</v>
      </c>
      <c r="J114" s="19">
        <f t="shared" si="7"/>
        <v>95.772888183593011</v>
      </c>
      <c r="K114" s="19">
        <f t="shared" si="8"/>
        <v>132.65212402343786</v>
      </c>
      <c r="L114" s="20">
        <f t="shared" si="9"/>
        <v>1.3850696845348212</v>
      </c>
      <c r="M114" s="20">
        <f t="shared" si="12"/>
        <v>2.9012087097172072</v>
      </c>
      <c r="P114" s="18">
        <f t="shared" si="10"/>
        <v>-3.408588744843053</v>
      </c>
    </row>
    <row r="115" spans="1:16" x14ac:dyDescent="0.15">
      <c r="A115" s="18">
        <v>57</v>
      </c>
      <c r="B115" s="18">
        <v>113</v>
      </c>
      <c r="D115">
        <v>684.53308105468795</v>
      </c>
      <c r="E115">
        <v>574.69140625</v>
      </c>
      <c r="F115">
        <v>486.60055541992199</v>
      </c>
      <c r="G115">
        <v>478.35760498046898</v>
      </c>
      <c r="I115" s="19">
        <f t="shared" si="7"/>
        <v>197.93252563476597</v>
      </c>
      <c r="J115" s="19">
        <f t="shared" si="7"/>
        <v>96.333801269531023</v>
      </c>
      <c r="K115" s="19">
        <f t="shared" si="8"/>
        <v>130.49886474609426</v>
      </c>
      <c r="L115" s="20">
        <f t="shared" si="9"/>
        <v>1.3546529154494098</v>
      </c>
      <c r="M115" s="20">
        <f t="shared" si="12"/>
        <v>2.8842091001466845</v>
      </c>
      <c r="P115" s="18">
        <f t="shared" si="10"/>
        <v>-3.9745653578677373</v>
      </c>
    </row>
    <row r="116" spans="1:16" x14ac:dyDescent="0.15">
      <c r="A116" s="18">
        <v>57.5</v>
      </c>
      <c r="B116" s="18">
        <v>114</v>
      </c>
      <c r="D116">
        <v>685.03521728515602</v>
      </c>
      <c r="E116">
        <v>576.46032714843795</v>
      </c>
      <c r="F116">
        <v>486.60952758789102</v>
      </c>
      <c r="G116">
        <v>478.01330566406301</v>
      </c>
      <c r="I116" s="19">
        <f t="shared" si="7"/>
        <v>198.425689697265</v>
      </c>
      <c r="J116" s="19">
        <f t="shared" si="7"/>
        <v>98.447021484374943</v>
      </c>
      <c r="K116" s="19">
        <f t="shared" si="8"/>
        <v>129.51277465820255</v>
      </c>
      <c r="L116" s="20">
        <f t="shared" si="9"/>
        <v>1.3155580809395866</v>
      </c>
      <c r="M116" s="20">
        <f t="shared" si="12"/>
        <v>2.8585314251517495</v>
      </c>
      <c r="P116" s="18">
        <f t="shared" si="10"/>
        <v>-4.8294651991665685</v>
      </c>
    </row>
    <row r="117" spans="1:16" x14ac:dyDescent="0.15">
      <c r="A117" s="18">
        <v>58</v>
      </c>
      <c r="B117" s="18">
        <v>115</v>
      </c>
      <c r="D117">
        <v>687.349853515625</v>
      </c>
      <c r="E117">
        <v>578.94921875</v>
      </c>
      <c r="F117">
        <v>486.07809448242199</v>
      </c>
      <c r="G117">
        <v>477.84701538085898</v>
      </c>
      <c r="I117" s="19">
        <f t="shared" si="7"/>
        <v>201.27175903320301</v>
      </c>
      <c r="J117" s="19">
        <f t="shared" si="7"/>
        <v>101.10220336914102</v>
      </c>
      <c r="K117" s="19">
        <f t="shared" si="8"/>
        <v>130.50021667480431</v>
      </c>
      <c r="L117" s="20">
        <f t="shared" si="9"/>
        <v>1.2907751990164471</v>
      </c>
      <c r="M117" s="20">
        <f t="shared" si="12"/>
        <v>2.8471657027434984</v>
      </c>
      <c r="P117" s="18">
        <f t="shared" si="10"/>
        <v>-5.2078699529060346</v>
      </c>
    </row>
    <row r="118" spans="1:16" x14ac:dyDescent="0.15">
      <c r="A118" s="18">
        <v>58.5</v>
      </c>
      <c r="B118" s="18">
        <v>116</v>
      </c>
      <c r="D118">
        <v>688.39929199218795</v>
      </c>
      <c r="E118">
        <v>580.68310546875</v>
      </c>
      <c r="F118">
        <v>486.20959472656301</v>
      </c>
      <c r="G118">
        <v>477.86883544921898</v>
      </c>
      <c r="I118" s="19">
        <f t="shared" si="7"/>
        <v>202.18969726562494</v>
      </c>
      <c r="J118" s="19">
        <f t="shared" si="7"/>
        <v>102.81427001953102</v>
      </c>
      <c r="K118" s="19">
        <f t="shared" si="8"/>
        <v>130.21970825195325</v>
      </c>
      <c r="L118" s="20">
        <f t="shared" si="9"/>
        <v>1.2665528649594671</v>
      </c>
      <c r="M118" s="20">
        <f t="shared" si="12"/>
        <v>2.836360528201407</v>
      </c>
      <c r="P118" s="18">
        <f t="shared" si="10"/>
        <v>-5.5676121025773808</v>
      </c>
    </row>
    <row r="119" spans="1:16" x14ac:dyDescent="0.15">
      <c r="A119" s="18">
        <v>59</v>
      </c>
      <c r="B119" s="18">
        <v>117</v>
      </c>
      <c r="D119">
        <v>686.78356933593795</v>
      </c>
      <c r="E119">
        <v>580.64971923828102</v>
      </c>
      <c r="F119">
        <v>485.63101196289102</v>
      </c>
      <c r="G119">
        <v>477.24069213867199</v>
      </c>
      <c r="I119" s="19">
        <f t="shared" si="7"/>
        <v>201.15255737304693</v>
      </c>
      <c r="J119" s="19">
        <f t="shared" si="7"/>
        <v>103.40902709960903</v>
      </c>
      <c r="K119" s="19">
        <f t="shared" si="8"/>
        <v>128.76623840332061</v>
      </c>
      <c r="L119" s="20">
        <f t="shared" si="9"/>
        <v>1.2452127441377645</v>
      </c>
      <c r="M119" s="20">
        <f t="shared" si="12"/>
        <v>2.8284375668945927</v>
      </c>
      <c r="P119" s="18">
        <f t="shared" si="10"/>
        <v>-5.8313952669467577</v>
      </c>
    </row>
    <row r="120" spans="1:16" x14ac:dyDescent="0.15">
      <c r="A120" s="18">
        <v>59.5</v>
      </c>
      <c r="B120" s="18">
        <v>118</v>
      </c>
      <c r="D120">
        <v>688.25555419921898</v>
      </c>
      <c r="E120">
        <v>580.57556152343795</v>
      </c>
      <c r="F120">
        <v>485.88278198242199</v>
      </c>
      <c r="G120">
        <v>477.38952636718801</v>
      </c>
      <c r="I120" s="19">
        <f t="shared" si="7"/>
        <v>202.37277221679699</v>
      </c>
      <c r="J120" s="19">
        <f t="shared" si="7"/>
        <v>103.18603515624994</v>
      </c>
      <c r="K120" s="19">
        <f t="shared" si="8"/>
        <v>130.14254760742205</v>
      </c>
      <c r="L120" s="20">
        <f t="shared" si="9"/>
        <v>1.2612418667928569</v>
      </c>
      <c r="M120" s="20">
        <f t="shared" si="12"/>
        <v>2.8578838490645735</v>
      </c>
      <c r="P120" s="18">
        <f t="shared" si="10"/>
        <v>-4.8510252778833882</v>
      </c>
    </row>
    <row r="121" spans="1:16" x14ac:dyDescent="0.15">
      <c r="A121" s="18">
        <v>60</v>
      </c>
      <c r="B121" s="18">
        <v>119</v>
      </c>
      <c r="D121">
        <v>688.33581542968795</v>
      </c>
      <c r="E121">
        <v>579.64599609375</v>
      </c>
      <c r="F121">
        <v>486.04522705078102</v>
      </c>
      <c r="G121">
        <v>477.88806152343801</v>
      </c>
      <c r="I121" s="19">
        <f t="shared" si="7"/>
        <v>202.29058837890693</v>
      </c>
      <c r="J121" s="19">
        <f t="shared" si="7"/>
        <v>101.75793457031199</v>
      </c>
      <c r="K121" s="19">
        <f t="shared" si="8"/>
        <v>131.06003417968856</v>
      </c>
      <c r="L121" s="20">
        <f t="shared" si="9"/>
        <v>1.2879588676117399</v>
      </c>
      <c r="M121" s="20">
        <f t="shared" si="12"/>
        <v>2.8980180093983448</v>
      </c>
      <c r="P121" s="18">
        <f t="shared" si="10"/>
        <v>-3.5148183468909688</v>
      </c>
    </row>
    <row r="122" spans="1:16" x14ac:dyDescent="0.15">
      <c r="A122" s="18">
        <v>60.5</v>
      </c>
      <c r="B122" s="18">
        <v>120</v>
      </c>
      <c r="D122">
        <v>690.38537597656295</v>
      </c>
      <c r="E122">
        <v>580.04608154296898</v>
      </c>
      <c r="F122">
        <v>486.69723510742199</v>
      </c>
      <c r="G122">
        <v>478.07217407226602</v>
      </c>
      <c r="I122" s="19">
        <f t="shared" si="7"/>
        <v>203.68814086914097</v>
      </c>
      <c r="J122" s="19">
        <f t="shared" si="7"/>
        <v>101.97390747070295</v>
      </c>
      <c r="K122" s="19">
        <f t="shared" si="8"/>
        <v>132.30640563964891</v>
      </c>
      <c r="L122" s="20">
        <f t="shared" si="9"/>
        <v>1.297453524350437</v>
      </c>
      <c r="M122" s="20">
        <f t="shared" si="12"/>
        <v>2.92092982565193</v>
      </c>
      <c r="P122" s="18">
        <f t="shared" si="10"/>
        <v>-2.7520036417853975</v>
      </c>
    </row>
    <row r="123" spans="1:16" x14ac:dyDescent="0.15">
      <c r="A123" s="18">
        <v>61</v>
      </c>
      <c r="B123" s="18">
        <v>121</v>
      </c>
      <c r="D123">
        <v>691.607666015625</v>
      </c>
      <c r="E123">
        <v>580.98565673828102</v>
      </c>
      <c r="F123">
        <v>486.646240234375</v>
      </c>
      <c r="G123">
        <v>477.96408081054699</v>
      </c>
      <c r="I123" s="19">
        <f t="shared" si="7"/>
        <v>204.96142578125</v>
      </c>
      <c r="J123" s="19">
        <f t="shared" si="7"/>
        <v>103.02157592773403</v>
      </c>
      <c r="K123" s="19">
        <f t="shared" si="8"/>
        <v>132.84632263183619</v>
      </c>
      <c r="L123" s="20">
        <f t="shared" si="9"/>
        <v>1.2895000045914959</v>
      </c>
      <c r="M123" s="20">
        <f t="shared" si="12"/>
        <v>2.9263934654078776</v>
      </c>
      <c r="P123" s="18">
        <f t="shared" si="10"/>
        <v>-2.5700999156421669</v>
      </c>
    </row>
    <row r="124" spans="1:16" x14ac:dyDescent="0.15">
      <c r="A124" s="18">
        <v>61.5</v>
      </c>
      <c r="B124" s="18">
        <v>122</v>
      </c>
      <c r="D124">
        <v>692.12390136718795</v>
      </c>
      <c r="E124">
        <v>581.06726074218795</v>
      </c>
      <c r="F124">
        <v>486.6630859375</v>
      </c>
      <c r="G124">
        <v>477.95846557617199</v>
      </c>
      <c r="I124" s="19">
        <f t="shared" si="7"/>
        <v>205.46081542968795</v>
      </c>
      <c r="J124" s="19">
        <f t="shared" si="7"/>
        <v>103.10879516601597</v>
      </c>
      <c r="K124" s="19">
        <f t="shared" si="8"/>
        <v>133.28465881347677</v>
      </c>
      <c r="L124" s="20">
        <f t="shared" si="9"/>
        <v>1.292660423379737</v>
      </c>
      <c r="M124" s="20">
        <f t="shared" si="12"/>
        <v>2.9429710437110073</v>
      </c>
      <c r="P124" s="18">
        <f t="shared" si="10"/>
        <v>-2.0181742033936865</v>
      </c>
    </row>
    <row r="125" spans="1:16" x14ac:dyDescent="0.15">
      <c r="A125" s="18">
        <v>62</v>
      </c>
      <c r="B125" s="18">
        <v>123</v>
      </c>
      <c r="D125">
        <v>689.61346435546898</v>
      </c>
      <c r="E125">
        <v>579.51623535156295</v>
      </c>
      <c r="F125">
        <v>486.80435180664102</v>
      </c>
      <c r="G125">
        <v>478.27902221679699</v>
      </c>
      <c r="I125" s="19">
        <f t="shared" si="7"/>
        <v>202.80911254882795</v>
      </c>
      <c r="J125" s="19">
        <f t="shared" si="7"/>
        <v>101.23721313476597</v>
      </c>
      <c r="K125" s="19">
        <f t="shared" si="8"/>
        <v>131.94306335449178</v>
      </c>
      <c r="L125" s="20">
        <f t="shared" si="9"/>
        <v>1.3033059610091251</v>
      </c>
      <c r="M125" s="20">
        <f t="shared" si="12"/>
        <v>2.9670337408552836</v>
      </c>
      <c r="P125" s="18">
        <f t="shared" si="10"/>
        <v>-1.2170426377857642</v>
      </c>
    </row>
    <row r="126" spans="1:16" x14ac:dyDescent="0.15">
      <c r="A126" s="18">
        <v>62.5</v>
      </c>
      <c r="B126" s="18">
        <v>124</v>
      </c>
      <c r="D126">
        <v>689.17639160156295</v>
      </c>
      <c r="E126">
        <v>577.14801025390602</v>
      </c>
      <c r="F126">
        <v>486.407958984375</v>
      </c>
      <c r="G126">
        <v>477.852783203125</v>
      </c>
      <c r="I126" s="19">
        <f t="shared" si="7"/>
        <v>202.76843261718795</v>
      </c>
      <c r="J126" s="19">
        <f t="shared" si="7"/>
        <v>99.295227050781023</v>
      </c>
      <c r="K126" s="19">
        <f t="shared" si="8"/>
        <v>133.26177368164124</v>
      </c>
      <c r="L126" s="20">
        <f t="shared" si="9"/>
        <v>1.3420763277321399</v>
      </c>
      <c r="M126" s="20">
        <f t="shared" si="12"/>
        <v>3.0192212670931866</v>
      </c>
      <c r="P126" s="18">
        <f t="shared" si="10"/>
        <v>0.52046311019812974</v>
      </c>
    </row>
    <row r="127" spans="1:16" x14ac:dyDescent="0.15">
      <c r="A127" s="18">
        <v>63</v>
      </c>
      <c r="B127" s="18">
        <v>125</v>
      </c>
      <c r="D127">
        <v>686.21350097656295</v>
      </c>
      <c r="E127">
        <v>576.15643310546898</v>
      </c>
      <c r="F127">
        <v>485.46423339843801</v>
      </c>
      <c r="G127">
        <v>477.24133300781301</v>
      </c>
      <c r="I127" s="19">
        <f t="shared" si="7"/>
        <v>200.74926757812494</v>
      </c>
      <c r="J127" s="19">
        <f t="shared" si="7"/>
        <v>98.915100097655966</v>
      </c>
      <c r="K127" s="19">
        <f t="shared" si="8"/>
        <v>131.50869750976577</v>
      </c>
      <c r="L127" s="20">
        <f t="shared" si="9"/>
        <v>1.3295108368684974</v>
      </c>
      <c r="M127" s="20">
        <f t="shared" si="12"/>
        <v>3.0200729357444325</v>
      </c>
      <c r="P127" s="18">
        <f t="shared" si="10"/>
        <v>0.54881814603890955</v>
      </c>
    </row>
    <row r="128" spans="1:16" x14ac:dyDescent="0.15">
      <c r="A128" s="18">
        <v>63.5</v>
      </c>
      <c r="B128" s="18">
        <v>126</v>
      </c>
      <c r="D128">
        <v>684.10900878906295</v>
      </c>
      <c r="E128">
        <v>576.14520263671898</v>
      </c>
      <c r="F128">
        <v>486.09332275390602</v>
      </c>
      <c r="G128">
        <v>477.41757202148398</v>
      </c>
      <c r="I128" s="19">
        <f t="shared" si="7"/>
        <v>198.01568603515693</v>
      </c>
      <c r="J128" s="19">
        <f t="shared" si="7"/>
        <v>98.727630615235</v>
      </c>
      <c r="K128" s="19">
        <f t="shared" si="8"/>
        <v>128.90634460449243</v>
      </c>
      <c r="L128" s="20">
        <f t="shared" si="9"/>
        <v>1.3056764737611404</v>
      </c>
      <c r="M128" s="20">
        <f t="shared" si="12"/>
        <v>3.0096557321519639</v>
      </c>
      <c r="P128" s="18">
        <f t="shared" si="10"/>
        <v>0.20199290973010611</v>
      </c>
    </row>
    <row r="129" spans="1:16" x14ac:dyDescent="0.15">
      <c r="A129" s="18">
        <v>64</v>
      </c>
      <c r="B129" s="18">
        <v>127</v>
      </c>
      <c r="D129">
        <v>682.11651611328102</v>
      </c>
      <c r="E129">
        <v>576.46301269531295</v>
      </c>
      <c r="F129">
        <v>485.58627319335898</v>
      </c>
      <c r="G129">
        <v>476.89031982421898</v>
      </c>
      <c r="I129" s="19">
        <f t="shared" si="7"/>
        <v>196.53024291992205</v>
      </c>
      <c r="J129" s="19">
        <f t="shared" si="7"/>
        <v>99.572692871093977</v>
      </c>
      <c r="K129" s="19">
        <f t="shared" si="8"/>
        <v>126.82935791015626</v>
      </c>
      <c r="L129" s="20">
        <f t="shared" si="9"/>
        <v>1.2737363453085331</v>
      </c>
      <c r="M129" s="20">
        <f t="shared" si="12"/>
        <v>2.991132763214245</v>
      </c>
      <c r="P129" s="18">
        <f t="shared" si="10"/>
        <v>-0.41470167840385075</v>
      </c>
    </row>
    <row r="130" spans="1:16" x14ac:dyDescent="0.15">
      <c r="A130" s="18">
        <v>64.5</v>
      </c>
      <c r="B130" s="18">
        <v>128</v>
      </c>
      <c r="D130">
        <v>682.086669921875</v>
      </c>
      <c r="E130">
        <v>576.89202880859398</v>
      </c>
      <c r="F130">
        <v>486.10855102539102</v>
      </c>
      <c r="G130">
        <v>477.47354125976602</v>
      </c>
      <c r="I130" s="19">
        <f t="shared" ref="I130:J152" si="13">D130-F130</f>
        <v>195.97811889648398</v>
      </c>
      <c r="J130" s="19">
        <f t="shared" si="13"/>
        <v>99.418487548827954</v>
      </c>
      <c r="K130" s="19">
        <f t="shared" ref="K130:K152" si="14">I130-0.7*J130</f>
        <v>126.38517761230442</v>
      </c>
      <c r="L130" s="20">
        <f t="shared" ref="L130:L152" si="15">K130/J130</f>
        <v>1.2712442195445004</v>
      </c>
      <c r="M130" s="20">
        <f t="shared" si="12"/>
        <v>3.0020577969651008</v>
      </c>
      <c r="P130" s="18">
        <f t="shared" si="10"/>
        <v>-5.0968995377320886E-2</v>
      </c>
    </row>
    <row r="131" spans="1:16" x14ac:dyDescent="0.15">
      <c r="A131" s="18">
        <v>65</v>
      </c>
      <c r="B131" s="18">
        <v>129</v>
      </c>
      <c r="D131">
        <v>683.10784912109398</v>
      </c>
      <c r="E131">
        <v>577.86071777343795</v>
      </c>
      <c r="F131">
        <v>485.99038696289102</v>
      </c>
      <c r="G131">
        <v>477.53399658203102</v>
      </c>
      <c r="I131" s="19">
        <f t="shared" si="13"/>
        <v>197.11746215820295</v>
      </c>
      <c r="J131" s="19">
        <f t="shared" si="13"/>
        <v>100.32672119140693</v>
      </c>
      <c r="K131" s="19">
        <f t="shared" si="14"/>
        <v>126.8887573242181</v>
      </c>
      <c r="L131" s="20">
        <f t="shared" si="15"/>
        <v>1.2647553494959252</v>
      </c>
      <c r="M131" s="20">
        <f t="shared" si="12"/>
        <v>3.0089860864314142</v>
      </c>
      <c r="P131" s="18">
        <f t="shared" si="10"/>
        <v>0.17969805552943077</v>
      </c>
    </row>
    <row r="132" spans="1:16" x14ac:dyDescent="0.15">
      <c r="A132" s="18">
        <v>65.5</v>
      </c>
      <c r="B132" s="18">
        <v>130</v>
      </c>
      <c r="D132">
        <v>680.83953857421898</v>
      </c>
      <c r="E132">
        <v>577.575927734375</v>
      </c>
      <c r="F132">
        <v>486.62509155273398</v>
      </c>
      <c r="G132">
        <v>478.082275390625</v>
      </c>
      <c r="I132" s="19">
        <f t="shared" si="13"/>
        <v>194.214447021485</v>
      </c>
      <c r="J132" s="19">
        <f t="shared" si="13"/>
        <v>99.49365234375</v>
      </c>
      <c r="K132" s="19">
        <f t="shared" si="14"/>
        <v>124.56889038086001</v>
      </c>
      <c r="L132" s="20">
        <f t="shared" si="15"/>
        <v>1.2520285208796558</v>
      </c>
      <c r="M132" s="20">
        <f t="shared" si="12"/>
        <v>3.0096764173300325</v>
      </c>
      <c r="P132" s="18">
        <f t="shared" si="10"/>
        <v>0.20268159184215884</v>
      </c>
    </row>
    <row r="133" spans="1:16" x14ac:dyDescent="0.15">
      <c r="A133" s="18">
        <v>66</v>
      </c>
      <c r="B133" s="18">
        <v>131</v>
      </c>
      <c r="D133">
        <v>680.67425537109398</v>
      </c>
      <c r="E133">
        <v>577.91162109375</v>
      </c>
      <c r="F133">
        <v>486.72787475585898</v>
      </c>
      <c r="G133">
        <v>478.09445190429699</v>
      </c>
      <c r="I133" s="19">
        <f t="shared" si="13"/>
        <v>193.946380615235</v>
      </c>
      <c r="J133" s="19">
        <f t="shared" si="13"/>
        <v>99.817169189453011</v>
      </c>
      <c r="K133" s="19">
        <f t="shared" si="14"/>
        <v>124.0743621826179</v>
      </c>
      <c r="L133" s="20">
        <f t="shared" si="15"/>
        <v>1.2430162384902415</v>
      </c>
      <c r="M133" s="20">
        <f t="shared" si="12"/>
        <v>3.0140812944555071</v>
      </c>
      <c r="P133" s="18">
        <f t="shared" si="10"/>
        <v>0.34933539738537273</v>
      </c>
    </row>
    <row r="134" spans="1:16" x14ac:dyDescent="0.15">
      <c r="A134" s="18">
        <v>66.5</v>
      </c>
      <c r="B134" s="18">
        <v>132</v>
      </c>
      <c r="D134">
        <v>678.86566162109398</v>
      </c>
      <c r="E134">
        <v>577.38775634765602</v>
      </c>
      <c r="F134">
        <v>486.66101074218801</v>
      </c>
      <c r="G134">
        <v>478.10504150390602</v>
      </c>
      <c r="I134" s="19">
        <f t="shared" si="13"/>
        <v>192.20465087890597</v>
      </c>
      <c r="J134" s="19">
        <f t="shared" si="13"/>
        <v>99.28271484375</v>
      </c>
      <c r="K134" s="19">
        <f t="shared" si="14"/>
        <v>122.70675048828097</v>
      </c>
      <c r="L134" s="20">
        <f t="shared" si="15"/>
        <v>1.2359326664404318</v>
      </c>
      <c r="M134" s="20">
        <f t="shared" si="12"/>
        <v>3.0204148819205856</v>
      </c>
      <c r="P134" s="18">
        <f t="shared" ref="P134:P152" si="16">(M134-$O$2)/$O$2*100</f>
        <v>0.56020273330328274</v>
      </c>
    </row>
    <row r="135" spans="1:16" x14ac:dyDescent="0.15">
      <c r="A135" s="18">
        <v>67</v>
      </c>
      <c r="B135" s="18">
        <v>133</v>
      </c>
      <c r="D135">
        <v>675.55548095703102</v>
      </c>
      <c r="E135">
        <v>577.222900390625</v>
      </c>
      <c r="F135">
        <v>486.62170410156301</v>
      </c>
      <c r="G135">
        <v>478.36514282226602</v>
      </c>
      <c r="I135" s="19">
        <f t="shared" si="13"/>
        <v>188.93377685546801</v>
      </c>
      <c r="J135" s="19">
        <f t="shared" si="13"/>
        <v>98.857757568358977</v>
      </c>
      <c r="K135" s="19">
        <f t="shared" si="14"/>
        <v>119.73334655761673</v>
      </c>
      <c r="L135" s="20">
        <f t="shared" si="15"/>
        <v>1.2111679397018744</v>
      </c>
      <c r="M135" s="20">
        <f t="shared" si="12"/>
        <v>3.0090673146969165</v>
      </c>
      <c r="P135" s="18">
        <f t="shared" si="16"/>
        <v>0.18240242932108333</v>
      </c>
    </row>
    <row r="136" spans="1:16" x14ac:dyDescent="0.15">
      <c r="A136" s="18">
        <v>67.5</v>
      </c>
      <c r="B136" s="18">
        <v>134</v>
      </c>
      <c r="D136">
        <v>676.08679199218795</v>
      </c>
      <c r="E136">
        <v>578.23828125</v>
      </c>
      <c r="F136">
        <v>486.83483886718801</v>
      </c>
      <c r="G136">
        <v>478.22659301757801</v>
      </c>
      <c r="I136" s="19">
        <f t="shared" si="13"/>
        <v>189.25195312499994</v>
      </c>
      <c r="J136" s="19">
        <f t="shared" si="13"/>
        <v>100.01168823242199</v>
      </c>
      <c r="K136" s="19">
        <f t="shared" si="14"/>
        <v>119.24377136230456</v>
      </c>
      <c r="L136" s="20">
        <f t="shared" si="15"/>
        <v>1.1922983550201474</v>
      </c>
      <c r="M136" s="20">
        <f t="shared" si="12"/>
        <v>3.0036148895300778</v>
      </c>
      <c r="P136" s="18">
        <f t="shared" si="16"/>
        <v>8.7207617409653705E-4</v>
      </c>
    </row>
    <row r="137" spans="1:16" x14ac:dyDescent="0.15">
      <c r="A137" s="18">
        <v>68</v>
      </c>
      <c r="B137" s="18">
        <v>135</v>
      </c>
      <c r="D137">
        <v>673.93811035156295</v>
      </c>
      <c r="E137">
        <v>578.005615234375</v>
      </c>
      <c r="F137">
        <v>486.42752075195301</v>
      </c>
      <c r="G137">
        <v>477.91259765625</v>
      </c>
      <c r="I137" s="19">
        <f t="shared" si="13"/>
        <v>187.51058959960994</v>
      </c>
      <c r="J137" s="19">
        <f t="shared" si="13"/>
        <v>100.093017578125</v>
      </c>
      <c r="K137" s="19">
        <f t="shared" si="14"/>
        <v>117.44547729492245</v>
      </c>
      <c r="L137" s="20">
        <f t="shared" si="15"/>
        <v>1.1733633387888764</v>
      </c>
      <c r="M137" s="20">
        <f t="shared" si="12"/>
        <v>2.9980970328136953</v>
      </c>
      <c r="P137" s="18">
        <f t="shared" si="16"/>
        <v>-0.18283672269790296</v>
      </c>
    </row>
    <row r="138" spans="1:16" x14ac:dyDescent="0.15">
      <c r="A138" s="18">
        <v>68.5</v>
      </c>
      <c r="B138" s="18">
        <v>136</v>
      </c>
      <c r="D138">
        <v>673.43005371093795</v>
      </c>
      <c r="E138">
        <v>578.2041015625</v>
      </c>
      <c r="F138">
        <v>487.32504272460898</v>
      </c>
      <c r="G138">
        <v>478.86145019531301</v>
      </c>
      <c r="I138" s="19">
        <f t="shared" si="13"/>
        <v>186.10501098632898</v>
      </c>
      <c r="J138" s="19">
        <f t="shared" si="13"/>
        <v>99.342651367186988</v>
      </c>
      <c r="K138" s="19">
        <f t="shared" si="14"/>
        <v>116.5651550292981</v>
      </c>
      <c r="L138" s="20">
        <f t="shared" si="15"/>
        <v>1.173364646756345</v>
      </c>
      <c r="M138" s="20">
        <f t="shared" si="12"/>
        <v>3.0115155002960523</v>
      </c>
      <c r="P138" s="18">
        <f t="shared" si="16"/>
        <v>0.26391111266504486</v>
      </c>
    </row>
    <row r="139" spans="1:16" x14ac:dyDescent="0.15">
      <c r="A139" s="18">
        <v>69</v>
      </c>
      <c r="B139" s="18">
        <v>137</v>
      </c>
      <c r="D139">
        <v>673.38775634765602</v>
      </c>
      <c r="E139">
        <v>579.69769287109398</v>
      </c>
      <c r="F139">
        <v>487.14352416992199</v>
      </c>
      <c r="G139">
        <v>478.54922485351602</v>
      </c>
      <c r="I139" s="19">
        <f t="shared" si="13"/>
        <v>186.24423217773403</v>
      </c>
      <c r="J139" s="19">
        <f t="shared" si="13"/>
        <v>101.14846801757795</v>
      </c>
      <c r="K139" s="19">
        <f t="shared" si="14"/>
        <v>115.44030456542947</v>
      </c>
      <c r="L139" s="20">
        <f t="shared" si="15"/>
        <v>1.1412956303536681</v>
      </c>
      <c r="M139" s="20">
        <f t="shared" si="12"/>
        <v>2.9928636434082638</v>
      </c>
      <c r="P139" s="18">
        <f t="shared" si="16"/>
        <v>-0.35707460728211426</v>
      </c>
    </row>
    <row r="140" spans="1:16" x14ac:dyDescent="0.15">
      <c r="A140" s="18">
        <v>69.5</v>
      </c>
      <c r="B140" s="18">
        <v>138</v>
      </c>
      <c r="D140">
        <v>673.58825683593795</v>
      </c>
      <c r="E140">
        <v>580.098876953125</v>
      </c>
      <c r="F140">
        <v>486.69595336914102</v>
      </c>
      <c r="G140">
        <v>478.32360839843801</v>
      </c>
      <c r="I140" s="19">
        <f t="shared" si="13"/>
        <v>186.89230346679693</v>
      </c>
      <c r="J140" s="19">
        <f t="shared" si="13"/>
        <v>101.77526855468699</v>
      </c>
      <c r="K140" s="19">
        <f t="shared" si="14"/>
        <v>115.64961547851604</v>
      </c>
      <c r="L140" s="20">
        <f t="shared" si="15"/>
        <v>1.1363233634345453</v>
      </c>
      <c r="M140" s="20">
        <f t="shared" si="12"/>
        <v>3.0013085360040295</v>
      </c>
      <c r="P140" s="18">
        <f t="shared" si="16"/>
        <v>-7.5914520111846864E-2</v>
      </c>
    </row>
    <row r="141" spans="1:16" x14ac:dyDescent="0.15">
      <c r="A141" s="18">
        <v>70</v>
      </c>
      <c r="B141" s="18">
        <v>139</v>
      </c>
      <c r="D141">
        <v>674.42071533203102</v>
      </c>
      <c r="E141">
        <v>581.38818359375</v>
      </c>
      <c r="F141">
        <v>486.70782470703102</v>
      </c>
      <c r="G141">
        <v>478.30789184570301</v>
      </c>
      <c r="I141" s="19">
        <f t="shared" si="13"/>
        <v>187.712890625</v>
      </c>
      <c r="J141" s="19">
        <f t="shared" si="13"/>
        <v>103.08029174804699</v>
      </c>
      <c r="K141" s="19">
        <f t="shared" si="14"/>
        <v>115.55668640136712</v>
      </c>
      <c r="L141" s="20">
        <f t="shared" si="15"/>
        <v>1.1210356940375705</v>
      </c>
      <c r="M141" s="20">
        <f t="shared" si="12"/>
        <v>2.9994380261219429</v>
      </c>
      <c r="P141" s="18">
        <f t="shared" si="16"/>
        <v>-0.13819035317146572</v>
      </c>
    </row>
    <row r="142" spans="1:16" x14ac:dyDescent="0.15">
      <c r="A142" s="18">
        <v>70.5</v>
      </c>
      <c r="B142" s="18">
        <v>140</v>
      </c>
      <c r="D142">
        <v>674.06134033203102</v>
      </c>
      <c r="E142">
        <v>581.69445800781295</v>
      </c>
      <c r="F142">
        <v>486.55212402343801</v>
      </c>
      <c r="G142">
        <v>478.02069091796898</v>
      </c>
      <c r="I142" s="19">
        <f t="shared" si="13"/>
        <v>187.50921630859301</v>
      </c>
      <c r="J142" s="19">
        <f t="shared" si="13"/>
        <v>103.67376708984398</v>
      </c>
      <c r="K142" s="19">
        <f t="shared" si="14"/>
        <v>114.93757934570223</v>
      </c>
      <c r="L142" s="20">
        <f t="shared" si="15"/>
        <v>1.1086466959968475</v>
      </c>
      <c r="M142" s="20">
        <f t="shared" si="12"/>
        <v>3.0004661875961083</v>
      </c>
      <c r="P142" s="18">
        <f t="shared" si="16"/>
        <v>-0.10395925237020728</v>
      </c>
    </row>
    <row r="143" spans="1:16" x14ac:dyDescent="0.15">
      <c r="A143" s="18">
        <v>71</v>
      </c>
      <c r="B143" s="18">
        <v>141</v>
      </c>
      <c r="D143">
        <v>672.88909912109398</v>
      </c>
      <c r="E143">
        <v>581.35577392578102</v>
      </c>
      <c r="F143">
        <v>486.13278198242199</v>
      </c>
      <c r="G143">
        <v>477.89144897460898</v>
      </c>
      <c r="I143" s="19">
        <f t="shared" si="13"/>
        <v>186.75631713867199</v>
      </c>
      <c r="J143" s="19">
        <f t="shared" si="13"/>
        <v>103.46432495117205</v>
      </c>
      <c r="K143" s="19">
        <f t="shared" si="14"/>
        <v>114.33128967285157</v>
      </c>
      <c r="L143" s="20">
        <f t="shared" si="15"/>
        <v>1.1050310310032756</v>
      </c>
      <c r="M143" s="20">
        <f t="shared" si="12"/>
        <v>3.0102676821174246</v>
      </c>
      <c r="P143" s="18">
        <f t="shared" si="16"/>
        <v>0.22236686992931942</v>
      </c>
    </row>
    <row r="144" spans="1:16" x14ac:dyDescent="0.15">
      <c r="A144" s="18">
        <v>71.5</v>
      </c>
      <c r="B144" s="18">
        <v>142</v>
      </c>
      <c r="D144">
        <v>673.58319091796898</v>
      </c>
      <c r="E144">
        <v>582.20373535156295</v>
      </c>
      <c r="F144">
        <v>486.38919067382801</v>
      </c>
      <c r="G144">
        <v>477.80725097656301</v>
      </c>
      <c r="I144" s="19">
        <f t="shared" si="13"/>
        <v>187.19400024414097</v>
      </c>
      <c r="J144" s="19">
        <f t="shared" si="13"/>
        <v>104.39648437499994</v>
      </c>
      <c r="K144" s="19">
        <f t="shared" si="14"/>
        <v>114.11646118164101</v>
      </c>
      <c r="L144" s="20">
        <f t="shared" si="15"/>
        <v>1.093106361433841</v>
      </c>
      <c r="M144" s="20">
        <f t="shared" si="12"/>
        <v>3.0117601720628784</v>
      </c>
      <c r="P144" s="18">
        <f t="shared" si="16"/>
        <v>0.27205709374281678</v>
      </c>
    </row>
    <row r="145" spans="1:16" x14ac:dyDescent="0.15">
      <c r="A145" s="18">
        <v>72</v>
      </c>
      <c r="B145" s="18">
        <v>143</v>
      </c>
      <c r="D145">
        <v>676.259033203125</v>
      </c>
      <c r="E145">
        <v>584.22717285156295</v>
      </c>
      <c r="F145">
        <v>486.20767211914102</v>
      </c>
      <c r="G145">
        <v>477.85342407226602</v>
      </c>
      <c r="I145" s="19">
        <f t="shared" si="13"/>
        <v>190.05136108398398</v>
      </c>
      <c r="J145" s="19">
        <f t="shared" si="13"/>
        <v>106.37374877929693</v>
      </c>
      <c r="K145" s="19">
        <f t="shared" si="14"/>
        <v>115.58973693847614</v>
      </c>
      <c r="L145" s="20">
        <f t="shared" si="15"/>
        <v>1.0866378055200483</v>
      </c>
      <c r="M145" s="20">
        <f t="shared" si="12"/>
        <v>3.0187087756639741</v>
      </c>
      <c r="P145" s="18">
        <f t="shared" si="16"/>
        <v>0.50340047342952821</v>
      </c>
    </row>
    <row r="146" spans="1:16" x14ac:dyDescent="0.15">
      <c r="A146" s="18">
        <v>72.5</v>
      </c>
      <c r="B146" s="18">
        <v>144</v>
      </c>
      <c r="D146">
        <v>676.94873046875</v>
      </c>
      <c r="E146">
        <v>585.66485595703102</v>
      </c>
      <c r="F146">
        <v>487.14913940429699</v>
      </c>
      <c r="G146">
        <v>478.26956176757801</v>
      </c>
      <c r="I146" s="19">
        <f t="shared" si="13"/>
        <v>189.79959106445301</v>
      </c>
      <c r="J146" s="19">
        <f t="shared" si="13"/>
        <v>107.39529418945301</v>
      </c>
      <c r="K146" s="19">
        <f t="shared" si="14"/>
        <v>114.62288513183591</v>
      </c>
      <c r="L146" s="20">
        <f t="shared" si="15"/>
        <v>1.0672989538036268</v>
      </c>
      <c r="M146" s="20">
        <f t="shared" si="12"/>
        <v>3.0127870834624408</v>
      </c>
      <c r="P146" s="18">
        <f t="shared" si="16"/>
        <v>0.30624657517706172</v>
      </c>
    </row>
    <row r="147" spans="1:16" x14ac:dyDescent="0.15">
      <c r="A147" s="18">
        <v>73</v>
      </c>
      <c r="B147" s="18">
        <v>145</v>
      </c>
      <c r="D147">
        <v>676.151611328125</v>
      </c>
      <c r="E147">
        <v>585.918701171875</v>
      </c>
      <c r="F147">
        <v>487.19821166992199</v>
      </c>
      <c r="G147">
        <v>478.85037231445301</v>
      </c>
      <c r="I147" s="19">
        <f t="shared" si="13"/>
        <v>188.95339965820301</v>
      </c>
      <c r="J147" s="19">
        <f t="shared" si="13"/>
        <v>107.06832885742199</v>
      </c>
      <c r="K147" s="19">
        <f t="shared" si="14"/>
        <v>114.00556945800763</v>
      </c>
      <c r="L147" s="20">
        <f t="shared" si="15"/>
        <v>1.064792648532169</v>
      </c>
      <c r="M147" s="20">
        <f t="shared" si="12"/>
        <v>3.0236979377058715</v>
      </c>
      <c r="P147" s="18">
        <f t="shared" si="16"/>
        <v>0.66950717267989013</v>
      </c>
    </row>
    <row r="148" spans="1:16" x14ac:dyDescent="0.15">
      <c r="A148" s="18">
        <v>73.5</v>
      </c>
      <c r="B148" s="18">
        <v>146</v>
      </c>
      <c r="D148">
        <v>676.23840332031295</v>
      </c>
      <c r="E148">
        <v>586.10900878906295</v>
      </c>
      <c r="F148">
        <v>487.66293334960898</v>
      </c>
      <c r="G148">
        <v>478.79794311523398</v>
      </c>
      <c r="I148" s="19">
        <f t="shared" si="13"/>
        <v>188.57546997070398</v>
      </c>
      <c r="J148" s="19">
        <f t="shared" si="13"/>
        <v>107.31106567382898</v>
      </c>
      <c r="K148" s="19">
        <f t="shared" si="14"/>
        <v>113.4577239990237</v>
      </c>
      <c r="L148" s="20">
        <f t="shared" si="15"/>
        <v>1.0572788862602245</v>
      </c>
      <c r="M148" s="20">
        <f t="shared" si="12"/>
        <v>3.0296013349488158</v>
      </c>
      <c r="P148" s="18">
        <f t="shared" si="16"/>
        <v>0.86605196760826852</v>
      </c>
    </row>
    <row r="149" spans="1:16" x14ac:dyDescent="0.15">
      <c r="A149" s="18">
        <v>74</v>
      </c>
      <c r="B149" s="18">
        <v>147</v>
      </c>
      <c r="D149">
        <v>674.43878173828102</v>
      </c>
      <c r="E149">
        <v>586.05963134765602</v>
      </c>
      <c r="F149">
        <v>486.72561645507801</v>
      </c>
      <c r="G149">
        <v>478.31463623046898</v>
      </c>
      <c r="I149" s="19">
        <f t="shared" si="13"/>
        <v>187.71316528320301</v>
      </c>
      <c r="J149" s="19">
        <f t="shared" si="13"/>
        <v>107.74499511718705</v>
      </c>
      <c r="K149" s="19">
        <f t="shared" si="14"/>
        <v>112.29166870117209</v>
      </c>
      <c r="L149" s="20">
        <f t="shared" si="15"/>
        <v>1.0421984666576849</v>
      </c>
      <c r="M149" s="20">
        <f t="shared" si="12"/>
        <v>3.0279380748611642</v>
      </c>
      <c r="P149" s="18">
        <f t="shared" si="16"/>
        <v>0.81067620694253384</v>
      </c>
    </row>
    <row r="150" spans="1:16" x14ac:dyDescent="0.15">
      <c r="A150" s="18">
        <v>74.5</v>
      </c>
      <c r="B150" s="18">
        <v>148</v>
      </c>
      <c r="D150">
        <v>673.86029052734398</v>
      </c>
      <c r="E150">
        <v>585.37384033203102</v>
      </c>
      <c r="F150">
        <v>486.54617309570301</v>
      </c>
      <c r="G150">
        <v>478.06558227539102</v>
      </c>
      <c r="I150" s="19">
        <f t="shared" si="13"/>
        <v>187.31411743164097</v>
      </c>
      <c r="J150" s="19">
        <f t="shared" si="13"/>
        <v>107.30825805664</v>
      </c>
      <c r="K150" s="19">
        <f t="shared" si="14"/>
        <v>112.19833679199297</v>
      </c>
      <c r="L150" s="20">
        <f t="shared" si="15"/>
        <v>1.0455703859508358</v>
      </c>
      <c r="M150" s="20">
        <f t="shared" si="12"/>
        <v>3.0447271536692035</v>
      </c>
      <c r="P150" s="18">
        <f t="shared" si="16"/>
        <v>1.369643512642041</v>
      </c>
    </row>
    <row r="151" spans="1:16" x14ac:dyDescent="0.15">
      <c r="A151" s="18">
        <v>75</v>
      </c>
      <c r="B151" s="18">
        <v>149</v>
      </c>
      <c r="D151">
        <v>674.098876953125</v>
      </c>
      <c r="E151">
        <v>585.35925292968795</v>
      </c>
      <c r="F151">
        <v>486.21408081054699</v>
      </c>
      <c r="G151">
        <v>477.59494018554699</v>
      </c>
      <c r="I151" s="19">
        <f t="shared" si="13"/>
        <v>187.88479614257801</v>
      </c>
      <c r="J151" s="19">
        <f t="shared" si="13"/>
        <v>107.76431274414097</v>
      </c>
      <c r="K151" s="19">
        <f t="shared" si="14"/>
        <v>112.44977722167934</v>
      </c>
      <c r="L151" s="20">
        <f t="shared" si="15"/>
        <v>1.0434788137021096</v>
      </c>
      <c r="M151" s="20">
        <f t="shared" si="12"/>
        <v>3.0560527409353657</v>
      </c>
      <c r="P151" s="18">
        <f t="shared" si="16"/>
        <v>1.7467120267644434</v>
      </c>
    </row>
    <row r="152" spans="1:16" x14ac:dyDescent="0.15">
      <c r="A152" s="18">
        <v>75.5</v>
      </c>
      <c r="B152" s="18">
        <v>150</v>
      </c>
      <c r="D152">
        <v>675.90087890625</v>
      </c>
      <c r="E152">
        <v>586.01086425781295</v>
      </c>
      <c r="F152">
        <v>486.25881958007801</v>
      </c>
      <c r="G152">
        <v>478.04971313476602</v>
      </c>
      <c r="I152" s="19">
        <f t="shared" si="13"/>
        <v>189.64205932617199</v>
      </c>
      <c r="J152" s="19">
        <f t="shared" si="13"/>
        <v>107.96115112304693</v>
      </c>
      <c r="K152" s="19">
        <f t="shared" si="14"/>
        <v>114.06925354003914</v>
      </c>
      <c r="L152" s="20">
        <f t="shared" si="15"/>
        <v>1.0565768552248076</v>
      </c>
      <c r="M152" s="20">
        <f t="shared" ref="M152" si="17">L152+ABS($N$2)*A152</f>
        <v>3.0825679419729521</v>
      </c>
      <c r="P152" s="18">
        <f t="shared" si="16"/>
        <v>2.629496046871814</v>
      </c>
    </row>
    <row r="153" spans="1:16" x14ac:dyDescent="0.15">
      <c r="D153">
        <v>675.12976074218795</v>
      </c>
      <c r="E153">
        <v>585.64263916015602</v>
      </c>
      <c r="F153">
        <v>487.11386108398398</v>
      </c>
      <c r="G153">
        <v>478.35888671875</v>
      </c>
      <c r="I153" s="19"/>
      <c r="J153" s="19"/>
      <c r="K153" s="19"/>
      <c r="L153" s="20"/>
      <c r="M153" s="20"/>
    </row>
    <row r="154" spans="1:16" x14ac:dyDescent="0.15">
      <c r="D154">
        <v>675.03723144531295</v>
      </c>
      <c r="E154">
        <v>585.97589111328102</v>
      </c>
      <c r="F154">
        <v>486.97866821289102</v>
      </c>
      <c r="G154">
        <v>478.51058959960898</v>
      </c>
      <c r="I154" s="19"/>
      <c r="J154" s="19"/>
      <c r="K154" s="19"/>
      <c r="L154" s="20"/>
      <c r="M154" s="20"/>
    </row>
    <row r="155" spans="1:16" x14ac:dyDescent="0.15">
      <c r="D155">
        <v>677.00360107421898</v>
      </c>
      <c r="E155">
        <v>588.264404296875</v>
      </c>
      <c r="F155">
        <v>487.104248046875</v>
      </c>
      <c r="G155">
        <v>478.33401489257801</v>
      </c>
      <c r="I155" s="19"/>
      <c r="J155" s="19"/>
      <c r="K155" s="19"/>
      <c r="L155" s="20"/>
      <c r="M155" s="20"/>
    </row>
    <row r="156" spans="1:16" x14ac:dyDescent="0.15">
      <c r="D156">
        <v>674.90478515625</v>
      </c>
      <c r="E156">
        <v>586.58923339843795</v>
      </c>
      <c r="F156">
        <v>486.75354003906301</v>
      </c>
      <c r="G156">
        <v>478.01956176757801</v>
      </c>
      <c r="I156" s="19"/>
      <c r="J156" s="19"/>
      <c r="K156" s="19"/>
      <c r="L156" s="20"/>
      <c r="M156" s="20"/>
    </row>
    <row r="157" spans="1:16" x14ac:dyDescent="0.15">
      <c r="D157">
        <v>675.845703125</v>
      </c>
      <c r="E157">
        <v>586.929443359375</v>
      </c>
      <c r="F157">
        <v>486.27951049804699</v>
      </c>
      <c r="G157">
        <v>477.61288452148398</v>
      </c>
      <c r="I157" s="19"/>
      <c r="J157" s="19"/>
      <c r="K157" s="19"/>
      <c r="L157" s="20"/>
      <c r="M157" s="20"/>
    </row>
    <row r="158" spans="1:16" x14ac:dyDescent="0.15">
      <c r="D158">
        <v>676.385986328125</v>
      </c>
      <c r="E158">
        <v>587.36981201171898</v>
      </c>
      <c r="F158">
        <v>486.56976318359398</v>
      </c>
      <c r="G158">
        <v>477.86032104492199</v>
      </c>
      <c r="I158" s="19"/>
      <c r="J158" s="19"/>
      <c r="K158" s="19"/>
      <c r="L158" s="20"/>
      <c r="M158" s="20"/>
    </row>
    <row r="159" spans="1:16" x14ac:dyDescent="0.15">
      <c r="D159">
        <v>673.33447265625</v>
      </c>
      <c r="E159">
        <v>586.05236816406295</v>
      </c>
      <c r="F159">
        <v>487.15362548828102</v>
      </c>
      <c r="G159">
        <v>478.22369384765602</v>
      </c>
      <c r="I159" s="19"/>
      <c r="J159" s="19"/>
      <c r="K159" s="19"/>
      <c r="L159" s="20"/>
      <c r="M159" s="20"/>
    </row>
    <row r="160" spans="1:16" x14ac:dyDescent="0.15">
      <c r="D160">
        <v>675.72247314453102</v>
      </c>
      <c r="E160">
        <v>587.30364990234398</v>
      </c>
      <c r="F160">
        <v>487.38806152343801</v>
      </c>
      <c r="G160">
        <v>478.58963012695301</v>
      </c>
      <c r="I160" s="19"/>
      <c r="J160" s="19"/>
      <c r="K160" s="19"/>
      <c r="L160" s="20"/>
      <c r="M160" s="20"/>
    </row>
    <row r="161" spans="4:13" x14ac:dyDescent="0.15">
      <c r="D161">
        <v>677.140625</v>
      </c>
      <c r="E161">
        <v>588.44989013671898</v>
      </c>
      <c r="F161">
        <v>488.01330566406301</v>
      </c>
      <c r="G161">
        <v>479.24807739257801</v>
      </c>
      <c r="I161" s="19"/>
      <c r="J161" s="19"/>
      <c r="K161" s="19"/>
      <c r="L161" s="20"/>
      <c r="M161" s="20"/>
    </row>
    <row r="162" spans="4:13" x14ac:dyDescent="0.15">
      <c r="D162">
        <v>675.373046875</v>
      </c>
      <c r="E162">
        <v>588.79357910156295</v>
      </c>
      <c r="F162">
        <v>487.77197265625</v>
      </c>
      <c r="G162">
        <v>478.97930908203102</v>
      </c>
      <c r="I162" s="19"/>
      <c r="J162" s="19"/>
      <c r="K162" s="19"/>
      <c r="L162" s="20"/>
      <c r="M162" s="20"/>
    </row>
    <row r="163" spans="4:13" x14ac:dyDescent="0.15">
      <c r="D163">
        <v>674.88482666015602</v>
      </c>
      <c r="E163">
        <v>588.737060546875</v>
      </c>
      <c r="F163">
        <v>487.18682861328102</v>
      </c>
      <c r="G163">
        <v>478.46520996093801</v>
      </c>
      <c r="I163" s="19"/>
      <c r="J163" s="19"/>
      <c r="K163" s="19"/>
      <c r="L163" s="20"/>
      <c r="M163" s="20"/>
    </row>
    <row r="164" spans="4:13" x14ac:dyDescent="0.15">
      <c r="D164">
        <v>674.574462890625</v>
      </c>
      <c r="E164">
        <v>589.28759765625</v>
      </c>
      <c r="F164">
        <v>486.48236083984398</v>
      </c>
      <c r="G164">
        <v>477.98590087890602</v>
      </c>
      <c r="I164" s="19"/>
      <c r="J164" s="19"/>
      <c r="K164" s="19"/>
      <c r="L164" s="20"/>
      <c r="M164" s="20"/>
    </row>
    <row r="165" spans="4:13" x14ac:dyDescent="0.15">
      <c r="D165">
        <v>673.43182373046898</v>
      </c>
      <c r="E165">
        <v>589.45782470703102</v>
      </c>
      <c r="F165">
        <v>486.451416015625</v>
      </c>
      <c r="G165">
        <v>477.765380859375</v>
      </c>
      <c r="I165" s="19"/>
      <c r="J165" s="19"/>
      <c r="K165" s="19"/>
      <c r="L165" s="20"/>
      <c r="M165" s="20"/>
    </row>
    <row r="166" spans="4:13" x14ac:dyDescent="0.15">
      <c r="D166">
        <v>670.86444091796898</v>
      </c>
      <c r="E166">
        <v>588.25531005859398</v>
      </c>
      <c r="F166">
        <v>486.05148315429699</v>
      </c>
      <c r="G166">
        <v>477.30709838867199</v>
      </c>
      <c r="I166" s="19"/>
      <c r="J166" s="19"/>
      <c r="K166" s="19"/>
      <c r="L166" s="20"/>
      <c r="M166" s="20"/>
    </row>
    <row r="167" spans="4:13" x14ac:dyDescent="0.15">
      <c r="D167">
        <v>671.046630859375</v>
      </c>
      <c r="E167">
        <v>588.08746337890602</v>
      </c>
      <c r="F167">
        <v>486.29937744140602</v>
      </c>
      <c r="G167">
        <v>477.72817993164102</v>
      </c>
      <c r="I167" s="19"/>
      <c r="J167" s="19"/>
      <c r="K167" s="19"/>
      <c r="L167" s="20"/>
      <c r="M167" s="20"/>
    </row>
    <row r="168" spans="4:13" x14ac:dyDescent="0.15">
      <c r="D168">
        <v>672.25823974609398</v>
      </c>
      <c r="E168">
        <v>589.02008056640602</v>
      </c>
      <c r="F168">
        <v>486.58386230468801</v>
      </c>
      <c r="G168">
        <v>478.05291748046898</v>
      </c>
      <c r="I168" s="19"/>
      <c r="J168" s="19"/>
      <c r="K168" s="19"/>
      <c r="L168" s="20"/>
      <c r="M168" s="20"/>
    </row>
    <row r="169" spans="4:13" x14ac:dyDescent="0.15">
      <c r="D169">
        <v>672.40557861328102</v>
      </c>
      <c r="E169">
        <v>589.29571533203102</v>
      </c>
      <c r="F169">
        <v>487.25946044921898</v>
      </c>
      <c r="G169">
        <v>478.439697265625</v>
      </c>
      <c r="I169" s="19"/>
      <c r="J169" s="19"/>
      <c r="K169" s="19"/>
      <c r="L169" s="20"/>
      <c r="M169" s="20"/>
    </row>
    <row r="170" spans="4:13" x14ac:dyDescent="0.15">
      <c r="D170">
        <v>673.37677001953102</v>
      </c>
      <c r="E170">
        <v>589.41412353515602</v>
      </c>
      <c r="F170">
        <v>486.80130004882801</v>
      </c>
      <c r="G170">
        <v>478.05261230468801</v>
      </c>
      <c r="I170" s="19"/>
      <c r="J170" s="19"/>
      <c r="K170" s="19"/>
      <c r="L170" s="20"/>
      <c r="M170" s="20"/>
    </row>
    <row r="171" spans="4:13" x14ac:dyDescent="0.15">
      <c r="D171">
        <v>672.38000488281295</v>
      </c>
      <c r="E171">
        <v>588.63873291015602</v>
      </c>
      <c r="F171">
        <v>486.52917480468801</v>
      </c>
      <c r="G171">
        <v>478.16259765625</v>
      </c>
      <c r="I171" s="19"/>
      <c r="J171" s="19"/>
      <c r="K171" s="19"/>
      <c r="L171" s="20"/>
      <c r="M171" s="20"/>
    </row>
    <row r="172" spans="4:13" x14ac:dyDescent="0.15">
      <c r="D172">
        <v>674.52783203125</v>
      </c>
      <c r="E172">
        <v>587.99035644531295</v>
      </c>
      <c r="F172">
        <v>487.11224365234398</v>
      </c>
      <c r="G172">
        <v>478.19052124023398</v>
      </c>
      <c r="I172" s="19"/>
      <c r="J172" s="19"/>
      <c r="K172" s="19"/>
      <c r="L172" s="20"/>
      <c r="M172" s="20"/>
    </row>
    <row r="173" spans="4:13" x14ac:dyDescent="0.15">
      <c r="D173">
        <v>672.32751464843795</v>
      </c>
      <c r="E173">
        <v>585.82897949218795</v>
      </c>
      <c r="F173">
        <v>487.29330444335898</v>
      </c>
      <c r="G173">
        <v>478.77679443359398</v>
      </c>
      <c r="I173" s="19"/>
      <c r="J173" s="19"/>
      <c r="K173" s="19"/>
      <c r="L173" s="20"/>
      <c r="M173" s="20"/>
    </row>
    <row r="174" spans="4:13" x14ac:dyDescent="0.15">
      <c r="D174">
        <v>675.924072265625</v>
      </c>
      <c r="E174">
        <v>585.808837890625</v>
      </c>
      <c r="F174">
        <v>487.67013549804699</v>
      </c>
      <c r="G174">
        <v>478.96826171875</v>
      </c>
      <c r="I174" s="19"/>
      <c r="J174" s="19"/>
      <c r="K174" s="19"/>
      <c r="L174" s="20"/>
      <c r="M174" s="20"/>
    </row>
    <row r="175" spans="4:13" x14ac:dyDescent="0.15">
      <c r="D175">
        <v>676.82318115234398</v>
      </c>
      <c r="E175">
        <v>584.25476074218795</v>
      </c>
      <c r="F175">
        <v>487.33273315429699</v>
      </c>
      <c r="G175">
        <v>478.65219116210898</v>
      </c>
      <c r="I175" s="19"/>
      <c r="J175" s="19"/>
      <c r="K175" s="19"/>
      <c r="L175" s="20"/>
      <c r="M175" s="20"/>
    </row>
    <row r="176" spans="4:13" x14ac:dyDescent="0.15">
      <c r="D176">
        <v>677.91400146484398</v>
      </c>
      <c r="E176">
        <v>582.84716796875</v>
      </c>
      <c r="F176">
        <v>487.22384643554699</v>
      </c>
      <c r="G176">
        <v>478.34652709960898</v>
      </c>
      <c r="I176" s="19"/>
      <c r="J176" s="19"/>
      <c r="K176" s="19"/>
      <c r="L176" s="20"/>
      <c r="M176" s="20"/>
    </row>
    <row r="177" spans="4:13" x14ac:dyDescent="0.15">
      <c r="D177">
        <v>679.04608154296898</v>
      </c>
      <c r="E177">
        <v>580.69891357421898</v>
      </c>
      <c r="F177">
        <v>487.02069091796898</v>
      </c>
      <c r="G177">
        <v>478.21487426757801</v>
      </c>
      <c r="I177" s="19"/>
      <c r="J177" s="19"/>
      <c r="K177" s="19"/>
      <c r="L177" s="20"/>
      <c r="M177" s="20"/>
    </row>
    <row r="178" spans="4:13" x14ac:dyDescent="0.15">
      <c r="D178">
        <v>680.35791015625</v>
      </c>
      <c r="E178">
        <v>578.66259765625</v>
      </c>
      <c r="F178">
        <v>486.82409667968801</v>
      </c>
      <c r="G178">
        <v>477.98043823242199</v>
      </c>
      <c r="I178" s="19"/>
      <c r="J178" s="19"/>
      <c r="K178" s="19"/>
      <c r="L178" s="19"/>
    </row>
    <row r="179" spans="4:13" x14ac:dyDescent="0.15">
      <c r="D179">
        <v>681.01715087890602</v>
      </c>
      <c r="E179">
        <v>576.18695068359398</v>
      </c>
      <c r="F179">
        <v>487.00271606445301</v>
      </c>
      <c r="G179">
        <v>478.15362548828102</v>
      </c>
      <c r="I179" s="19"/>
      <c r="J179" s="19"/>
      <c r="K179" s="19"/>
      <c r="L179" s="19"/>
    </row>
    <row r="180" spans="4:13" x14ac:dyDescent="0.15">
      <c r="D180">
        <v>682.34222412109398</v>
      </c>
      <c r="E180">
        <v>574.924072265625</v>
      </c>
      <c r="F180">
        <v>487.63070678710898</v>
      </c>
      <c r="G180">
        <v>478.83529663085898</v>
      </c>
      <c r="I180" s="19"/>
      <c r="J180" s="19"/>
      <c r="K180" s="19"/>
      <c r="L180" s="19"/>
    </row>
    <row r="181" spans="4:13" x14ac:dyDescent="0.15">
      <c r="D181">
        <v>683.45715332031295</v>
      </c>
      <c r="E181">
        <v>573.98712158203102</v>
      </c>
      <c r="F181">
        <v>488.12139892578102</v>
      </c>
      <c r="G181">
        <v>479.40441894531301</v>
      </c>
      <c r="I181" s="19"/>
      <c r="J181" s="19"/>
      <c r="K181" s="19"/>
      <c r="L181" s="19"/>
    </row>
    <row r="182" spans="4:13" x14ac:dyDescent="0.15">
      <c r="D182">
        <v>682.89202880859398</v>
      </c>
      <c r="E182">
        <v>572.75262451171898</v>
      </c>
      <c r="F182">
        <v>487.70382690429699</v>
      </c>
      <c r="G182">
        <v>478.91629028320301</v>
      </c>
      <c r="I182" s="19"/>
      <c r="J182" s="19"/>
      <c r="K182" s="19"/>
      <c r="L182" s="19"/>
    </row>
    <row r="183" spans="4:13" x14ac:dyDescent="0.15">
      <c r="D183">
        <v>682.51995849609398</v>
      </c>
      <c r="E183">
        <v>571.04315185546898</v>
      </c>
      <c r="F183">
        <v>487.25930786132801</v>
      </c>
      <c r="G183">
        <v>478.91436767578102</v>
      </c>
      <c r="I183" s="19"/>
      <c r="J183" s="19"/>
      <c r="K183" s="19"/>
      <c r="L183" s="19"/>
    </row>
    <row r="184" spans="4:13" x14ac:dyDescent="0.15">
      <c r="D184">
        <v>683.89660644531295</v>
      </c>
      <c r="E184">
        <v>572.10418701171898</v>
      </c>
      <c r="F184">
        <v>487.65072631835898</v>
      </c>
      <c r="G184">
        <v>478.95767211914102</v>
      </c>
      <c r="I184" s="19"/>
      <c r="J184" s="19"/>
      <c r="K184" s="19"/>
      <c r="L184" s="19"/>
    </row>
    <row r="185" spans="4:13" x14ac:dyDescent="0.15">
      <c r="D185">
        <v>684.77014160156295</v>
      </c>
      <c r="E185">
        <v>571.431396484375</v>
      </c>
      <c r="F185">
        <v>487.45733642578102</v>
      </c>
      <c r="G185">
        <v>478.65859985351602</v>
      </c>
      <c r="I185" s="19"/>
      <c r="J185" s="19"/>
      <c r="K185" s="19"/>
      <c r="L185" s="19"/>
    </row>
    <row r="186" spans="4:13" x14ac:dyDescent="0.15">
      <c r="D186">
        <v>683.69445800781295</v>
      </c>
      <c r="E186">
        <v>571.07409667968795</v>
      </c>
      <c r="F186">
        <v>487.08834838867199</v>
      </c>
      <c r="G186">
        <v>478.19180297851602</v>
      </c>
      <c r="I186" s="19"/>
      <c r="J186" s="19"/>
      <c r="K186" s="19"/>
      <c r="L186" s="19"/>
    </row>
    <row r="187" spans="4:13" x14ac:dyDescent="0.15">
      <c r="D187">
        <v>682.806884765625</v>
      </c>
      <c r="E187">
        <v>570.07391357421898</v>
      </c>
      <c r="F187">
        <v>487.06463623046898</v>
      </c>
      <c r="G187">
        <v>478.22018432617199</v>
      </c>
      <c r="I187" s="19"/>
      <c r="J187" s="19"/>
      <c r="K187" s="19"/>
      <c r="L187" s="19"/>
    </row>
    <row r="188" spans="4:13" x14ac:dyDescent="0.15">
      <c r="D188">
        <v>682.31756591796898</v>
      </c>
      <c r="E188">
        <v>569.88092041015602</v>
      </c>
      <c r="F188">
        <v>486.99792480468801</v>
      </c>
      <c r="G188">
        <v>478.40298461914102</v>
      </c>
      <c r="I188" s="19"/>
      <c r="J188" s="19"/>
      <c r="K188" s="19"/>
      <c r="L188" s="19"/>
    </row>
    <row r="189" spans="4:13" x14ac:dyDescent="0.15">
      <c r="D189">
        <v>681.20263671875</v>
      </c>
      <c r="E189">
        <v>569.36218261718795</v>
      </c>
      <c r="F189">
        <v>487.28366088867199</v>
      </c>
      <c r="G189">
        <v>478.47561645507801</v>
      </c>
      <c r="I189" s="19"/>
      <c r="J189" s="19"/>
      <c r="K189" s="19"/>
      <c r="L189" s="19"/>
    </row>
    <row r="190" spans="4:13" x14ac:dyDescent="0.15">
      <c r="D190">
        <v>682.03118896484398</v>
      </c>
      <c r="E190">
        <v>570.16851806640602</v>
      </c>
      <c r="F190">
        <v>486.80212402343801</v>
      </c>
      <c r="G190">
        <v>478.27355957031301</v>
      </c>
      <c r="I190" s="19"/>
      <c r="J190" s="19"/>
      <c r="K190" s="19"/>
      <c r="L190" s="19"/>
    </row>
    <row r="191" spans="4:13" x14ac:dyDescent="0.15">
      <c r="D191">
        <v>680.57232666015602</v>
      </c>
      <c r="E191">
        <v>570.10607910156295</v>
      </c>
      <c r="F191">
        <v>486.71969604492199</v>
      </c>
      <c r="G191">
        <v>478.08273315429699</v>
      </c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V798"/>
  <sheetViews>
    <sheetView zoomScale="75" zoomScaleNormal="75" zoomScalePageLayoutView="75" workbookViewId="0">
      <selection activeCell="Z60" sqref="Z60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589.54522705078102</v>
      </c>
      <c r="E2">
        <v>513.1630859375</v>
      </c>
      <c r="F2">
        <v>484.12265014648398</v>
      </c>
      <c r="G2">
        <v>472.58099365234398</v>
      </c>
      <c r="I2" s="19">
        <f t="shared" ref="I2:J65" si="0">D2-F2</f>
        <v>105.42257690429705</v>
      </c>
      <c r="J2" s="19">
        <f t="shared" si="0"/>
        <v>40.582092285156023</v>
      </c>
      <c r="K2" s="19">
        <f t="shared" ref="K2:K65" si="1">I2-0.7*J2</f>
        <v>77.015112304687833</v>
      </c>
      <c r="L2" s="20">
        <f t="shared" ref="L2:L65" si="2">K2/J2</f>
        <v>1.8977610065920172</v>
      </c>
      <c r="M2" s="20"/>
      <c r="N2" s="18">
        <f>LINEST(V64:V104,U64:U104)</f>
        <v>-1.0007461013017945E-2</v>
      </c>
      <c r="O2" s="21">
        <f>AVERAGE(M38:M45)</f>
        <v>1.9749006414651857</v>
      </c>
    </row>
    <row r="3" spans="1:16" x14ac:dyDescent="0.15">
      <c r="A3" s="18">
        <v>1</v>
      </c>
      <c r="B3" s="18">
        <v>1</v>
      </c>
      <c r="C3" s="18" t="s">
        <v>7</v>
      </c>
      <c r="D3">
        <v>587.99945068359398</v>
      </c>
      <c r="E3">
        <v>511.98889160156301</v>
      </c>
      <c r="F3">
        <v>484.250244140625</v>
      </c>
      <c r="G3">
        <v>472.65667724609398</v>
      </c>
      <c r="I3" s="19">
        <f t="shared" si="0"/>
        <v>103.74920654296898</v>
      </c>
      <c r="J3" s="19">
        <f t="shared" si="0"/>
        <v>39.332214355469034</v>
      </c>
      <c r="K3" s="19">
        <f t="shared" si="1"/>
        <v>76.216656494140651</v>
      </c>
      <c r="L3" s="20">
        <f t="shared" si="2"/>
        <v>1.9377667325140808</v>
      </c>
      <c r="M3" s="20"/>
    </row>
    <row r="4" spans="1:16" ht="15" x14ac:dyDescent="0.15">
      <c r="A4" s="18">
        <v>1.5</v>
      </c>
      <c r="B4" s="18">
        <v>2</v>
      </c>
      <c r="D4">
        <v>588.34375</v>
      </c>
      <c r="E4">
        <v>511.95941162109398</v>
      </c>
      <c r="F4">
        <v>484.60818481445301</v>
      </c>
      <c r="G4">
        <v>472.89349365234398</v>
      </c>
      <c r="I4" s="19">
        <f t="shared" si="0"/>
        <v>103.73556518554699</v>
      </c>
      <c r="J4" s="19">
        <f t="shared" si="0"/>
        <v>39.06591796875</v>
      </c>
      <c r="K4" s="19">
        <f t="shared" si="1"/>
        <v>76.389422607421992</v>
      </c>
      <c r="L4" s="20">
        <f t="shared" si="2"/>
        <v>1.9553981214143792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585.80743408203102</v>
      </c>
      <c r="E5">
        <v>511.69097900390602</v>
      </c>
      <c r="F5">
        <v>484.25961303710898</v>
      </c>
      <c r="G5">
        <v>472.54779052734398</v>
      </c>
      <c r="I5" s="19">
        <f t="shared" si="0"/>
        <v>101.54782104492205</v>
      </c>
      <c r="J5" s="19">
        <f t="shared" si="0"/>
        <v>39.143188476562045</v>
      </c>
      <c r="K5" s="19">
        <f t="shared" si="1"/>
        <v>74.147589111328614</v>
      </c>
      <c r="L5" s="20">
        <f t="shared" si="2"/>
        <v>1.8942654392021825</v>
      </c>
      <c r="M5" s="20"/>
      <c r="N5" s="18">
        <f>RSQ(V64:V104,U64:U104)</f>
        <v>0.97046672964153768</v>
      </c>
    </row>
    <row r="6" spans="1:16" x14ac:dyDescent="0.15">
      <c r="A6" s="18">
        <v>2.5</v>
      </c>
      <c r="B6" s="18">
        <v>4</v>
      </c>
      <c r="C6" s="18" t="s">
        <v>5</v>
      </c>
      <c r="D6">
        <v>586.59490966796898</v>
      </c>
      <c r="E6">
        <v>511.55776977539102</v>
      </c>
      <c r="F6">
        <v>484.07196044921898</v>
      </c>
      <c r="G6">
        <v>472.90539550781301</v>
      </c>
      <c r="I6" s="19">
        <f t="shared" si="0"/>
        <v>102.52294921875</v>
      </c>
      <c r="J6" s="19">
        <f t="shared" si="0"/>
        <v>38.652374267578011</v>
      </c>
      <c r="K6" s="19">
        <f t="shared" si="1"/>
        <v>75.466287231445392</v>
      </c>
      <c r="L6" s="20">
        <f t="shared" si="2"/>
        <v>1.9524360058457586</v>
      </c>
      <c r="M6" s="20">
        <f t="shared" ref="M6:M22" si="3">L6+ABS($N$2)*A6</f>
        <v>1.9774546583783035</v>
      </c>
      <c r="P6" s="18">
        <f t="shared" ref="P6:P69" si="4">(M6-$O$2)/$O$2*100</f>
        <v>0.12932381809461088</v>
      </c>
    </row>
    <row r="7" spans="1:16" x14ac:dyDescent="0.15">
      <c r="A7" s="18">
        <v>3</v>
      </c>
      <c r="B7" s="18">
        <v>5</v>
      </c>
      <c r="C7" s="18" t="s">
        <v>8</v>
      </c>
      <c r="D7">
        <v>587.15234375</v>
      </c>
      <c r="E7">
        <v>511.25787353515602</v>
      </c>
      <c r="F7">
        <v>483.51547241210898</v>
      </c>
      <c r="G7">
        <v>472.41937255859398</v>
      </c>
      <c r="I7" s="19">
        <f t="shared" si="0"/>
        <v>103.63687133789102</v>
      </c>
      <c r="J7" s="19">
        <f t="shared" si="0"/>
        <v>38.838500976562045</v>
      </c>
      <c r="K7" s="19">
        <f t="shared" si="1"/>
        <v>76.449920654297586</v>
      </c>
      <c r="L7" s="20">
        <f t="shared" si="2"/>
        <v>1.9684055442930968</v>
      </c>
      <c r="M7" s="20">
        <f t="shared" si="3"/>
        <v>1.9984279273321506</v>
      </c>
      <c r="P7" s="18">
        <f t="shared" si="4"/>
        <v>1.1913149134181182</v>
      </c>
    </row>
    <row r="8" spans="1:16" x14ac:dyDescent="0.15">
      <c r="A8" s="18">
        <v>3.5</v>
      </c>
      <c r="B8" s="18">
        <v>6</v>
      </c>
      <c r="D8">
        <v>587.60803222656295</v>
      </c>
      <c r="E8">
        <v>511.18563842773398</v>
      </c>
      <c r="F8">
        <v>482.79431152343801</v>
      </c>
      <c r="G8">
        <v>471.68817138671898</v>
      </c>
      <c r="I8" s="19">
        <f t="shared" si="0"/>
        <v>104.81372070312494</v>
      </c>
      <c r="J8" s="19">
        <f t="shared" si="0"/>
        <v>39.497467041015</v>
      </c>
      <c r="K8" s="19">
        <f t="shared" si="1"/>
        <v>77.165493774414443</v>
      </c>
      <c r="L8" s="20">
        <f t="shared" si="2"/>
        <v>1.9536820853419328</v>
      </c>
      <c r="M8" s="20">
        <f t="shared" si="3"/>
        <v>1.9887081988874955</v>
      </c>
      <c r="P8" s="18">
        <f t="shared" si="4"/>
        <v>0.69915200453152382</v>
      </c>
    </row>
    <row r="9" spans="1:16" x14ac:dyDescent="0.15">
      <c r="A9" s="18">
        <v>4</v>
      </c>
      <c r="B9" s="18">
        <v>7</v>
      </c>
      <c r="D9">
        <v>590.21435546875</v>
      </c>
      <c r="E9">
        <v>511.556884765625</v>
      </c>
      <c r="F9">
        <v>482.43807983398398</v>
      </c>
      <c r="G9">
        <v>471.56652832031301</v>
      </c>
      <c r="I9" s="19">
        <f t="shared" si="0"/>
        <v>107.77627563476602</v>
      </c>
      <c r="J9" s="19">
        <f t="shared" si="0"/>
        <v>39.990356445311988</v>
      </c>
      <c r="K9" s="19">
        <f t="shared" si="1"/>
        <v>79.783026123047634</v>
      </c>
      <c r="L9" s="20">
        <f t="shared" si="2"/>
        <v>1.9950566390212929</v>
      </c>
      <c r="M9" s="20">
        <f t="shared" si="3"/>
        <v>2.0350864830733646</v>
      </c>
      <c r="P9" s="18">
        <f t="shared" si="4"/>
        <v>3.0475377011132454</v>
      </c>
    </row>
    <row r="10" spans="1:16" x14ac:dyDescent="0.15">
      <c r="A10" s="18">
        <v>4.5</v>
      </c>
      <c r="B10" s="18">
        <v>8</v>
      </c>
      <c r="D10">
        <v>588.27990722656295</v>
      </c>
      <c r="E10">
        <v>510.78579711914102</v>
      </c>
      <c r="F10">
        <v>482.53759765625</v>
      </c>
      <c r="G10">
        <v>471.42785644531301</v>
      </c>
      <c r="I10" s="19">
        <f t="shared" si="0"/>
        <v>105.74230957031295</v>
      </c>
      <c r="J10" s="19">
        <f t="shared" si="0"/>
        <v>39.357940673828011</v>
      </c>
      <c r="K10" s="19">
        <f t="shared" si="1"/>
        <v>78.191751098633347</v>
      </c>
      <c r="L10" s="20">
        <f t="shared" si="2"/>
        <v>1.9866829859477071</v>
      </c>
      <c r="M10" s="20">
        <f t="shared" si="3"/>
        <v>2.0317165605062879</v>
      </c>
      <c r="P10" s="18">
        <f t="shared" si="4"/>
        <v>2.8769001259197649</v>
      </c>
    </row>
    <row r="11" spans="1:16" x14ac:dyDescent="0.15">
      <c r="A11" s="18">
        <v>5</v>
      </c>
      <c r="B11" s="18">
        <v>9</v>
      </c>
      <c r="D11">
        <v>588.74011230468795</v>
      </c>
      <c r="E11">
        <v>512.38488769531295</v>
      </c>
      <c r="F11">
        <v>483.05819702148398</v>
      </c>
      <c r="G11">
        <v>471.60498046875</v>
      </c>
      <c r="I11" s="19">
        <f t="shared" si="0"/>
        <v>105.68191528320398</v>
      </c>
      <c r="J11" s="19">
        <f t="shared" si="0"/>
        <v>40.779907226562955</v>
      </c>
      <c r="K11" s="19">
        <f t="shared" si="1"/>
        <v>77.135980224609909</v>
      </c>
      <c r="L11" s="20">
        <f t="shared" si="2"/>
        <v>1.8915192669777721</v>
      </c>
      <c r="M11" s="20">
        <f t="shared" si="3"/>
        <v>1.9415565720428618</v>
      </c>
      <c r="P11" s="18">
        <f t="shared" si="4"/>
        <v>-1.688392252360901</v>
      </c>
    </row>
    <row r="12" spans="1:16" x14ac:dyDescent="0.15">
      <c r="A12" s="18">
        <v>5.5</v>
      </c>
      <c r="B12" s="18">
        <v>10</v>
      </c>
      <c r="D12">
        <v>587.88098144531295</v>
      </c>
      <c r="E12">
        <v>512.87353515625</v>
      </c>
      <c r="F12">
        <v>482.92294311523398</v>
      </c>
      <c r="G12">
        <v>471.91766357421898</v>
      </c>
      <c r="I12" s="19">
        <f t="shared" si="0"/>
        <v>104.95803833007898</v>
      </c>
      <c r="J12" s="19">
        <f t="shared" si="0"/>
        <v>40.955871582031023</v>
      </c>
      <c r="K12" s="19">
        <f t="shared" si="1"/>
        <v>76.288928222657262</v>
      </c>
      <c r="L12" s="20">
        <f t="shared" si="2"/>
        <v>1.8627104069768659</v>
      </c>
      <c r="M12" s="20">
        <f t="shared" si="3"/>
        <v>1.9177514425484645</v>
      </c>
      <c r="P12" s="18">
        <f t="shared" si="4"/>
        <v>-2.893775905319572</v>
      </c>
    </row>
    <row r="13" spans="1:16" x14ac:dyDescent="0.15">
      <c r="A13" s="18">
        <v>6</v>
      </c>
      <c r="B13" s="18">
        <v>11</v>
      </c>
      <c r="D13">
        <v>585.37359619140602</v>
      </c>
      <c r="E13">
        <v>511.81637573242199</v>
      </c>
      <c r="F13">
        <v>482.043212890625</v>
      </c>
      <c r="G13">
        <v>470.99743652343801</v>
      </c>
      <c r="I13" s="19">
        <f t="shared" si="0"/>
        <v>103.33038330078102</v>
      </c>
      <c r="J13" s="19">
        <f t="shared" si="0"/>
        <v>40.818939208983977</v>
      </c>
      <c r="K13" s="19">
        <f t="shared" si="1"/>
        <v>74.757125854492244</v>
      </c>
      <c r="L13" s="20">
        <f t="shared" si="2"/>
        <v>1.8314323523145035</v>
      </c>
      <c r="M13" s="20">
        <f t="shared" si="3"/>
        <v>1.8914771183926111</v>
      </c>
      <c r="P13" s="18">
        <f t="shared" si="4"/>
        <v>-4.2241883627463102</v>
      </c>
    </row>
    <row r="14" spans="1:16" x14ac:dyDescent="0.15">
      <c r="A14" s="18">
        <v>6.5</v>
      </c>
      <c r="B14" s="18">
        <v>12</v>
      </c>
      <c r="D14">
        <v>585.44934082031295</v>
      </c>
      <c r="E14">
        <v>512.446044921875</v>
      </c>
      <c r="F14">
        <v>482.47225952148398</v>
      </c>
      <c r="G14">
        <v>471.36050415039102</v>
      </c>
      <c r="I14" s="19">
        <f t="shared" si="0"/>
        <v>102.97708129882898</v>
      </c>
      <c r="J14" s="19">
        <f t="shared" si="0"/>
        <v>41.085540771483977</v>
      </c>
      <c r="K14" s="19">
        <f t="shared" si="1"/>
        <v>74.217202758790194</v>
      </c>
      <c r="L14" s="20">
        <f t="shared" si="2"/>
        <v>1.8064068615180973</v>
      </c>
      <c r="M14" s="20">
        <f t="shared" si="3"/>
        <v>1.8714553581027138</v>
      </c>
      <c r="P14" s="18">
        <f t="shared" si="4"/>
        <v>-5.2379993803498648</v>
      </c>
    </row>
    <row r="15" spans="1:16" x14ac:dyDescent="0.15">
      <c r="A15" s="18">
        <v>7</v>
      </c>
      <c r="B15" s="18">
        <v>13</v>
      </c>
      <c r="D15">
        <v>584.98760986328102</v>
      </c>
      <c r="E15">
        <v>512.40216064453102</v>
      </c>
      <c r="F15">
        <v>482.59390258789102</v>
      </c>
      <c r="G15">
        <v>471.610595703125</v>
      </c>
      <c r="I15" s="19">
        <f t="shared" si="0"/>
        <v>102.39370727539</v>
      </c>
      <c r="J15" s="19">
        <f t="shared" si="0"/>
        <v>40.791564941406023</v>
      </c>
      <c r="K15" s="19">
        <f t="shared" si="1"/>
        <v>73.839611816405778</v>
      </c>
      <c r="L15" s="20">
        <f t="shared" si="2"/>
        <v>1.8101686444849752</v>
      </c>
      <c r="M15" s="20">
        <f t="shared" si="3"/>
        <v>1.8802208715761008</v>
      </c>
      <c r="P15" s="18">
        <f t="shared" si="4"/>
        <v>-4.7941535842958478</v>
      </c>
    </row>
    <row r="16" spans="1:16" x14ac:dyDescent="0.15">
      <c r="A16" s="18">
        <v>7.5</v>
      </c>
      <c r="B16" s="18">
        <v>14</v>
      </c>
      <c r="D16">
        <v>585.78674316406295</v>
      </c>
      <c r="E16">
        <v>512.23419189453102</v>
      </c>
      <c r="F16">
        <v>482</v>
      </c>
      <c r="G16">
        <v>470.7705078125</v>
      </c>
      <c r="I16" s="19">
        <f t="shared" si="0"/>
        <v>103.78674316406295</v>
      </c>
      <c r="J16" s="19">
        <f t="shared" si="0"/>
        <v>41.463684082031023</v>
      </c>
      <c r="K16" s="19">
        <f t="shared" si="1"/>
        <v>74.762164306641239</v>
      </c>
      <c r="L16" s="20">
        <f t="shared" si="2"/>
        <v>1.8030757749054109</v>
      </c>
      <c r="M16" s="20">
        <f t="shared" si="3"/>
        <v>1.8781317325030455</v>
      </c>
      <c r="P16" s="18">
        <f t="shared" si="4"/>
        <v>-4.8999380996882458</v>
      </c>
    </row>
    <row r="17" spans="1:16" x14ac:dyDescent="0.15">
      <c r="A17" s="18">
        <v>8</v>
      </c>
      <c r="B17" s="18">
        <v>15</v>
      </c>
      <c r="D17">
        <v>586.980712890625</v>
      </c>
      <c r="E17">
        <v>513.182373046875</v>
      </c>
      <c r="F17">
        <v>482.92276000976602</v>
      </c>
      <c r="G17">
        <v>471.75570678710898</v>
      </c>
      <c r="I17" s="19">
        <f t="shared" si="0"/>
        <v>104.05795288085898</v>
      </c>
      <c r="J17" s="19">
        <f t="shared" si="0"/>
        <v>41.426666259766023</v>
      </c>
      <c r="K17" s="19">
        <f t="shared" si="1"/>
        <v>75.059286499022761</v>
      </c>
      <c r="L17" s="20">
        <f t="shared" si="2"/>
        <v>1.8118592026778912</v>
      </c>
      <c r="M17" s="20">
        <f t="shared" si="3"/>
        <v>1.8919188907820348</v>
      </c>
      <c r="P17" s="18">
        <f t="shared" si="4"/>
        <v>-4.2018190151372119</v>
      </c>
    </row>
    <row r="18" spans="1:16" x14ac:dyDescent="0.15">
      <c r="A18" s="18">
        <v>8.5</v>
      </c>
      <c r="B18" s="18">
        <v>16</v>
      </c>
      <c r="D18">
        <v>586.85021972656295</v>
      </c>
      <c r="E18">
        <v>512.44061279296898</v>
      </c>
      <c r="F18">
        <v>482.34841918945301</v>
      </c>
      <c r="G18">
        <v>471.40029907226602</v>
      </c>
      <c r="I18" s="19">
        <f t="shared" si="0"/>
        <v>104.50180053710994</v>
      </c>
      <c r="J18" s="19">
        <f t="shared" si="0"/>
        <v>41.040313720702954</v>
      </c>
      <c r="K18" s="19">
        <f t="shared" si="1"/>
        <v>75.773580932617875</v>
      </c>
      <c r="L18" s="20">
        <f t="shared" si="2"/>
        <v>1.8463207042784759</v>
      </c>
      <c r="M18" s="20">
        <f t="shared" si="3"/>
        <v>1.9313841228891284</v>
      </c>
      <c r="P18" s="18">
        <f t="shared" si="4"/>
        <v>-2.2034788820450362</v>
      </c>
    </row>
    <row r="19" spans="1:16" x14ac:dyDescent="0.15">
      <c r="A19" s="18">
        <v>9</v>
      </c>
      <c r="B19" s="18">
        <v>17</v>
      </c>
      <c r="D19">
        <v>587.78851318359398</v>
      </c>
      <c r="E19">
        <v>512.96124267578102</v>
      </c>
      <c r="F19">
        <v>482.43142700195301</v>
      </c>
      <c r="G19">
        <v>470.92395019531301</v>
      </c>
      <c r="I19" s="19">
        <f t="shared" si="0"/>
        <v>105.35708618164097</v>
      </c>
      <c r="J19" s="19">
        <f t="shared" si="0"/>
        <v>42.037292480468011</v>
      </c>
      <c r="K19" s="19">
        <f t="shared" si="1"/>
        <v>75.930981445313364</v>
      </c>
      <c r="L19" s="20">
        <f t="shared" si="2"/>
        <v>1.8062766882665799</v>
      </c>
      <c r="M19" s="20">
        <f t="shared" si="3"/>
        <v>1.8963438373837413</v>
      </c>
      <c r="P19" s="18">
        <f t="shared" si="4"/>
        <v>-3.9777598139399468</v>
      </c>
    </row>
    <row r="20" spans="1:16" x14ac:dyDescent="0.15">
      <c r="A20" s="18">
        <v>9.5</v>
      </c>
      <c r="B20" s="18">
        <v>18</v>
      </c>
      <c r="D20">
        <v>587.07061767578102</v>
      </c>
      <c r="E20">
        <v>513.16290283203102</v>
      </c>
      <c r="F20">
        <v>482.91033935546898</v>
      </c>
      <c r="G20">
        <v>471.68936157226602</v>
      </c>
      <c r="I20" s="19">
        <f t="shared" si="0"/>
        <v>104.16027832031205</v>
      </c>
      <c r="J20" s="19">
        <f t="shared" si="0"/>
        <v>41.473541259765</v>
      </c>
      <c r="K20" s="19">
        <f t="shared" si="1"/>
        <v>75.128799438476548</v>
      </c>
      <c r="L20" s="20">
        <f t="shared" si="2"/>
        <v>1.8114874485377439</v>
      </c>
      <c r="M20" s="20">
        <f t="shared" si="3"/>
        <v>1.9065583281614145</v>
      </c>
      <c r="P20" s="18">
        <f t="shared" si="4"/>
        <v>-3.4605443873403106</v>
      </c>
    </row>
    <row r="21" spans="1:16" x14ac:dyDescent="0.15">
      <c r="A21" s="18">
        <v>10</v>
      </c>
      <c r="B21" s="18">
        <v>19</v>
      </c>
      <c r="D21">
        <v>585.794189453125</v>
      </c>
      <c r="E21">
        <v>512.81799316406295</v>
      </c>
      <c r="F21">
        <v>482.64187622070301</v>
      </c>
      <c r="G21">
        <v>471.60223388671898</v>
      </c>
      <c r="I21" s="19">
        <f t="shared" si="0"/>
        <v>103.15231323242199</v>
      </c>
      <c r="J21" s="19">
        <f t="shared" si="0"/>
        <v>41.215759277343977</v>
      </c>
      <c r="K21" s="19">
        <f t="shared" si="1"/>
        <v>74.301281738281205</v>
      </c>
      <c r="L21" s="20">
        <f t="shared" si="2"/>
        <v>1.8027396083692704</v>
      </c>
      <c r="M21" s="20">
        <f t="shared" si="3"/>
        <v>1.9028142184994499</v>
      </c>
      <c r="P21" s="18">
        <f t="shared" si="4"/>
        <v>-3.6501290977481631</v>
      </c>
    </row>
    <row r="22" spans="1:16" x14ac:dyDescent="0.15">
      <c r="A22" s="18">
        <v>10.5</v>
      </c>
      <c r="B22" s="18">
        <v>20</v>
      </c>
      <c r="D22">
        <v>585.50500488281295</v>
      </c>
      <c r="E22">
        <v>512.03057861328102</v>
      </c>
      <c r="F22">
        <v>482.56362915039102</v>
      </c>
      <c r="G22">
        <v>470.80758666992199</v>
      </c>
      <c r="I22" s="19">
        <f t="shared" si="0"/>
        <v>102.94137573242193</v>
      </c>
      <c r="J22" s="19">
        <f t="shared" si="0"/>
        <v>41.222991943359034</v>
      </c>
      <c r="K22" s="19">
        <f t="shared" si="1"/>
        <v>74.085281372070611</v>
      </c>
      <c r="L22" s="20">
        <f t="shared" si="2"/>
        <v>1.7971835104512748</v>
      </c>
      <c r="M22" s="20">
        <f t="shared" si="3"/>
        <v>1.9022618510879632</v>
      </c>
      <c r="P22" s="18">
        <f t="shared" si="4"/>
        <v>-3.6780984750367778</v>
      </c>
    </row>
    <row r="23" spans="1:16" x14ac:dyDescent="0.15">
      <c r="A23" s="18">
        <v>11</v>
      </c>
      <c r="B23" s="18">
        <v>21</v>
      </c>
      <c r="D23">
        <v>587.73486328125</v>
      </c>
      <c r="E23">
        <v>512.783447265625</v>
      </c>
      <c r="F23">
        <v>482.96258544921898</v>
      </c>
      <c r="G23">
        <v>471.55801391601602</v>
      </c>
      <c r="I23" s="19">
        <f t="shared" si="0"/>
        <v>104.77227783203102</v>
      </c>
      <c r="J23" s="19">
        <f t="shared" si="0"/>
        <v>41.225433349608977</v>
      </c>
      <c r="K23" s="19">
        <f t="shared" si="1"/>
        <v>75.914474487304744</v>
      </c>
      <c r="L23" s="20">
        <f t="shared" si="2"/>
        <v>1.8414475802720651</v>
      </c>
      <c r="M23" s="20">
        <f>L23+ABS($N$2)*A23</f>
        <v>1.9515296514152625</v>
      </c>
      <c r="P23" s="18">
        <f t="shared" si="4"/>
        <v>-1.1834008030188419</v>
      </c>
    </row>
    <row r="24" spans="1:16" x14ac:dyDescent="0.15">
      <c r="A24" s="18">
        <v>11.5</v>
      </c>
      <c r="B24" s="18">
        <v>22</v>
      </c>
      <c r="D24">
        <v>587.24768066406295</v>
      </c>
      <c r="E24">
        <v>510.76907348632801</v>
      </c>
      <c r="F24">
        <v>481.68661499023398</v>
      </c>
      <c r="G24">
        <v>470.675048828125</v>
      </c>
      <c r="I24" s="19">
        <f t="shared" si="0"/>
        <v>105.56106567382898</v>
      </c>
      <c r="J24" s="19">
        <f t="shared" si="0"/>
        <v>40.094024658203011</v>
      </c>
      <c r="K24" s="19">
        <f t="shared" si="1"/>
        <v>77.49524841308687</v>
      </c>
      <c r="L24" s="20">
        <f t="shared" si="2"/>
        <v>1.9328378498722696</v>
      </c>
      <c r="M24" s="20">
        <f t="shared" ref="M24:M87" si="5">L24+ABS($N$2)*A24</f>
        <v>2.0479236515219759</v>
      </c>
      <c r="P24" s="18">
        <f t="shared" si="4"/>
        <v>3.6975536147790247</v>
      </c>
    </row>
    <row r="25" spans="1:16" x14ac:dyDescent="0.15">
      <c r="A25" s="18">
        <v>12</v>
      </c>
      <c r="B25" s="18">
        <v>23</v>
      </c>
      <c r="D25">
        <v>587.96722412109398</v>
      </c>
      <c r="E25">
        <v>511.38143920898398</v>
      </c>
      <c r="F25">
        <v>482.343994140625</v>
      </c>
      <c r="G25">
        <v>471.15771484375</v>
      </c>
      <c r="I25" s="19">
        <f t="shared" si="0"/>
        <v>105.62322998046898</v>
      </c>
      <c r="J25" s="19">
        <f t="shared" si="0"/>
        <v>40.223724365233977</v>
      </c>
      <c r="K25" s="19">
        <f t="shared" si="1"/>
        <v>77.466622924805193</v>
      </c>
      <c r="L25" s="20">
        <f t="shared" si="2"/>
        <v>1.9258938387058178</v>
      </c>
      <c r="M25" s="20">
        <f t="shared" si="5"/>
        <v>2.0459833708620332</v>
      </c>
      <c r="P25" s="18">
        <f t="shared" si="4"/>
        <v>3.5993066134259255</v>
      </c>
    </row>
    <row r="26" spans="1:16" x14ac:dyDescent="0.15">
      <c r="A26" s="18">
        <v>12.5</v>
      </c>
      <c r="B26" s="18">
        <v>24</v>
      </c>
      <c r="D26">
        <v>585.1572265625</v>
      </c>
      <c r="E26">
        <v>509.96414184570301</v>
      </c>
      <c r="F26">
        <v>481.76541137695301</v>
      </c>
      <c r="G26">
        <v>470.95321655273398</v>
      </c>
      <c r="I26" s="19">
        <f t="shared" si="0"/>
        <v>103.39181518554699</v>
      </c>
      <c r="J26" s="19">
        <f t="shared" si="0"/>
        <v>39.010925292969034</v>
      </c>
      <c r="K26" s="19">
        <f t="shared" si="1"/>
        <v>76.084167480468665</v>
      </c>
      <c r="L26" s="20">
        <f t="shared" si="2"/>
        <v>1.9503297322245614</v>
      </c>
      <c r="M26" s="20">
        <f t="shared" si="5"/>
        <v>2.0754229948872855</v>
      </c>
      <c r="P26" s="18">
        <f t="shared" si="4"/>
        <v>5.0899954818750741</v>
      </c>
    </row>
    <row r="27" spans="1:16" x14ac:dyDescent="0.15">
      <c r="A27" s="18">
        <v>13</v>
      </c>
      <c r="B27" s="18">
        <v>25</v>
      </c>
      <c r="D27">
        <v>585.75994873046898</v>
      </c>
      <c r="E27">
        <v>510.701904296875</v>
      </c>
      <c r="F27">
        <v>482.33819580078102</v>
      </c>
      <c r="G27">
        <v>471.09475708007801</v>
      </c>
      <c r="I27" s="19">
        <f t="shared" si="0"/>
        <v>103.42175292968795</v>
      </c>
      <c r="J27" s="19">
        <f t="shared" si="0"/>
        <v>39.607147216796989</v>
      </c>
      <c r="K27" s="19">
        <f t="shared" si="1"/>
        <v>75.69674987793006</v>
      </c>
      <c r="L27" s="20">
        <f t="shared" si="2"/>
        <v>1.9111891463323527</v>
      </c>
      <c r="M27" s="20">
        <f t="shared" si="5"/>
        <v>2.0412861395015858</v>
      </c>
      <c r="P27" s="18">
        <f t="shared" si="4"/>
        <v>3.3614601485545319</v>
      </c>
    </row>
    <row r="28" spans="1:16" x14ac:dyDescent="0.15">
      <c r="A28" s="18">
        <v>13.5</v>
      </c>
      <c r="B28" s="18">
        <v>26</v>
      </c>
      <c r="D28">
        <v>585.415283203125</v>
      </c>
      <c r="E28">
        <v>510.66024780273398</v>
      </c>
      <c r="F28">
        <v>482.50271606445301</v>
      </c>
      <c r="G28">
        <v>471.23425292968801</v>
      </c>
      <c r="I28" s="19">
        <f t="shared" si="0"/>
        <v>102.91256713867199</v>
      </c>
      <c r="J28" s="19">
        <f t="shared" si="0"/>
        <v>39.425994873045966</v>
      </c>
      <c r="K28" s="19">
        <f t="shared" si="1"/>
        <v>75.31437072753981</v>
      </c>
      <c r="L28" s="20">
        <f t="shared" si="2"/>
        <v>1.9102719150158807</v>
      </c>
      <c r="M28" s="20">
        <f t="shared" si="5"/>
        <v>2.0453726386916231</v>
      </c>
      <c r="P28" s="18">
        <f t="shared" si="4"/>
        <v>3.5683819097933935</v>
      </c>
    </row>
    <row r="29" spans="1:16" x14ac:dyDescent="0.15">
      <c r="A29" s="18">
        <v>14</v>
      </c>
      <c r="B29" s="18">
        <v>27</v>
      </c>
      <c r="D29">
        <v>583.90264892578102</v>
      </c>
      <c r="E29">
        <v>510.23422241210898</v>
      </c>
      <c r="F29">
        <v>481.63439941406301</v>
      </c>
      <c r="G29">
        <v>470.38058471679699</v>
      </c>
      <c r="I29" s="19">
        <f t="shared" si="0"/>
        <v>102.26824951171801</v>
      </c>
      <c r="J29" s="19">
        <f t="shared" si="0"/>
        <v>39.853637695311988</v>
      </c>
      <c r="K29" s="19">
        <f t="shared" si="1"/>
        <v>74.370703124999622</v>
      </c>
      <c r="L29" s="20">
        <f t="shared" si="2"/>
        <v>1.8660957299199792</v>
      </c>
      <c r="M29" s="20">
        <f t="shared" si="5"/>
        <v>2.0062001841022306</v>
      </c>
      <c r="P29" s="18">
        <f t="shared" si="4"/>
        <v>1.5848667006266997</v>
      </c>
    </row>
    <row r="30" spans="1:16" x14ac:dyDescent="0.15">
      <c r="A30" s="18">
        <v>14.5</v>
      </c>
      <c r="B30" s="18">
        <v>28</v>
      </c>
      <c r="D30">
        <v>585.38250732421898</v>
      </c>
      <c r="E30">
        <v>510.94485473632801</v>
      </c>
      <c r="F30">
        <v>482.84347534179699</v>
      </c>
      <c r="G30">
        <v>471.59051513671898</v>
      </c>
      <c r="I30" s="19">
        <f t="shared" si="0"/>
        <v>102.53903198242199</v>
      </c>
      <c r="J30" s="19">
        <f t="shared" si="0"/>
        <v>39.354339599609034</v>
      </c>
      <c r="K30" s="19">
        <f t="shared" si="1"/>
        <v>74.990994262695665</v>
      </c>
      <c r="L30" s="20">
        <f t="shared" si="2"/>
        <v>1.905533037160676</v>
      </c>
      <c r="M30" s="20">
        <f t="shared" si="5"/>
        <v>2.0506412218494363</v>
      </c>
      <c r="P30" s="18">
        <f t="shared" si="4"/>
        <v>3.8351590350418019</v>
      </c>
    </row>
    <row r="31" spans="1:16" x14ac:dyDescent="0.15">
      <c r="A31" s="18">
        <v>15</v>
      </c>
      <c r="B31" s="18">
        <v>29</v>
      </c>
      <c r="D31">
        <v>583.55230712890602</v>
      </c>
      <c r="E31">
        <v>509.49136352539102</v>
      </c>
      <c r="F31">
        <v>481.37734985351602</v>
      </c>
      <c r="G31">
        <v>470.38925170898398</v>
      </c>
      <c r="I31" s="19">
        <f t="shared" si="0"/>
        <v>102.17495727539</v>
      </c>
      <c r="J31" s="19">
        <f t="shared" si="0"/>
        <v>39.102111816407046</v>
      </c>
      <c r="K31" s="19">
        <f t="shared" si="1"/>
        <v>74.803479003905068</v>
      </c>
      <c r="L31" s="20">
        <f t="shared" si="2"/>
        <v>1.9130291313963741</v>
      </c>
      <c r="M31" s="20">
        <f t="shared" si="5"/>
        <v>2.0631410465916433</v>
      </c>
      <c r="P31" s="18">
        <f t="shared" si="4"/>
        <v>4.4680933953716133</v>
      </c>
    </row>
    <row r="32" spans="1:16" x14ac:dyDescent="0.15">
      <c r="A32" s="18">
        <v>15.5</v>
      </c>
      <c r="B32" s="18">
        <v>30</v>
      </c>
      <c r="D32">
        <v>583.04766845703102</v>
      </c>
      <c r="E32">
        <v>510.35195922851602</v>
      </c>
      <c r="F32">
        <v>482.00747680664102</v>
      </c>
      <c r="G32">
        <v>471.01531982421898</v>
      </c>
      <c r="I32" s="19">
        <f t="shared" si="0"/>
        <v>101.04019165039</v>
      </c>
      <c r="J32" s="19">
        <f t="shared" si="0"/>
        <v>39.336639404297046</v>
      </c>
      <c r="K32" s="19">
        <f t="shared" si="1"/>
        <v>73.504544067382071</v>
      </c>
      <c r="L32" s="20">
        <f t="shared" si="2"/>
        <v>1.8686025339356418</v>
      </c>
      <c r="M32" s="20">
        <f t="shared" si="5"/>
        <v>2.0237181796374197</v>
      </c>
      <c r="P32" s="18">
        <f t="shared" si="4"/>
        <v>2.4718984412307492</v>
      </c>
    </row>
    <row r="33" spans="1:16" x14ac:dyDescent="0.15">
      <c r="A33" s="18">
        <v>16</v>
      </c>
      <c r="B33" s="18">
        <v>31</v>
      </c>
      <c r="D33">
        <v>583.74523925781295</v>
      </c>
      <c r="E33">
        <v>511.255859375</v>
      </c>
      <c r="F33">
        <v>482.57537841796898</v>
      </c>
      <c r="G33">
        <v>471.43023681640602</v>
      </c>
      <c r="I33" s="19">
        <f t="shared" si="0"/>
        <v>101.16986083984398</v>
      </c>
      <c r="J33" s="19">
        <f t="shared" si="0"/>
        <v>39.825622558593977</v>
      </c>
      <c r="K33" s="19">
        <f t="shared" si="1"/>
        <v>73.29192504882819</v>
      </c>
      <c r="L33" s="20">
        <f t="shared" si="2"/>
        <v>1.8403208874135355</v>
      </c>
      <c r="M33" s="20">
        <f t="shared" si="5"/>
        <v>2.0004402636218228</v>
      </c>
      <c r="P33" s="18">
        <f t="shared" si="4"/>
        <v>1.2932104846393255</v>
      </c>
    </row>
    <row r="34" spans="1:16" x14ac:dyDescent="0.15">
      <c r="A34" s="18">
        <v>16.5</v>
      </c>
      <c r="B34" s="18">
        <v>32</v>
      </c>
      <c r="D34">
        <v>584.95178222656295</v>
      </c>
      <c r="E34">
        <v>511.24713134765602</v>
      </c>
      <c r="F34">
        <v>480.88259887695301</v>
      </c>
      <c r="G34">
        <v>469.95388793945301</v>
      </c>
      <c r="I34" s="19">
        <f t="shared" si="0"/>
        <v>104.06918334960994</v>
      </c>
      <c r="J34" s="19">
        <f t="shared" si="0"/>
        <v>41.293243408203011</v>
      </c>
      <c r="K34" s="19">
        <f t="shared" si="1"/>
        <v>75.16391296386783</v>
      </c>
      <c r="L34" s="20">
        <f t="shared" si="2"/>
        <v>1.8202472550009554</v>
      </c>
      <c r="M34" s="20">
        <f t="shared" si="5"/>
        <v>1.9853703617157514</v>
      </c>
      <c r="P34" s="18">
        <f t="shared" si="4"/>
        <v>0.53013908805043342</v>
      </c>
    </row>
    <row r="35" spans="1:16" x14ac:dyDescent="0.15">
      <c r="A35" s="18">
        <v>17</v>
      </c>
      <c r="B35" s="18">
        <v>33</v>
      </c>
      <c r="D35">
        <v>586.16162109375</v>
      </c>
      <c r="E35">
        <v>512.97796630859398</v>
      </c>
      <c r="F35">
        <v>482.35437011718801</v>
      </c>
      <c r="G35">
        <v>471.06005859375</v>
      </c>
      <c r="I35" s="19">
        <f t="shared" si="0"/>
        <v>103.80725097656199</v>
      </c>
      <c r="J35" s="19">
        <f t="shared" si="0"/>
        <v>41.917907714843977</v>
      </c>
      <c r="K35" s="19">
        <f t="shared" si="1"/>
        <v>74.464715576171201</v>
      </c>
      <c r="L35" s="20">
        <f t="shared" si="2"/>
        <v>1.7764416125617295</v>
      </c>
      <c r="M35" s="20">
        <f t="shared" si="5"/>
        <v>1.9465684497830344</v>
      </c>
      <c r="P35" s="18">
        <f t="shared" si="4"/>
        <v>-1.4346135237027182</v>
      </c>
    </row>
    <row r="36" spans="1:16" x14ac:dyDescent="0.15">
      <c r="A36" s="18">
        <v>17.5</v>
      </c>
      <c r="B36" s="18">
        <v>34</v>
      </c>
      <c r="D36">
        <v>584.01599121093795</v>
      </c>
      <c r="E36">
        <v>511.68881225585898</v>
      </c>
      <c r="F36">
        <v>481.13269042968801</v>
      </c>
      <c r="G36">
        <v>469.863037109375</v>
      </c>
      <c r="I36" s="19">
        <f t="shared" si="0"/>
        <v>102.88330078124994</v>
      </c>
      <c r="J36" s="19">
        <f t="shared" si="0"/>
        <v>41.825775146483977</v>
      </c>
      <c r="K36" s="19">
        <f t="shared" si="1"/>
        <v>73.605258178711154</v>
      </c>
      <c r="L36" s="20">
        <f t="shared" si="2"/>
        <v>1.7598061941692114</v>
      </c>
      <c r="M36" s="20">
        <f t="shared" si="5"/>
        <v>1.9349367618970255</v>
      </c>
      <c r="P36" s="18">
        <f t="shared" si="4"/>
        <v>-2.0235893760463277</v>
      </c>
    </row>
    <row r="37" spans="1:16" x14ac:dyDescent="0.15">
      <c r="A37" s="18">
        <v>18</v>
      </c>
      <c r="B37" s="18">
        <v>35</v>
      </c>
      <c r="D37">
        <v>583.65277099609398</v>
      </c>
      <c r="E37">
        <v>512.30480957031295</v>
      </c>
      <c r="F37">
        <v>482.04339599609398</v>
      </c>
      <c r="G37">
        <v>471.061767578125</v>
      </c>
      <c r="I37" s="19">
        <f t="shared" si="0"/>
        <v>101.609375</v>
      </c>
      <c r="J37" s="19">
        <f t="shared" si="0"/>
        <v>41.243041992187955</v>
      </c>
      <c r="K37" s="19">
        <f t="shared" si="1"/>
        <v>72.739245605468426</v>
      </c>
      <c r="L37" s="20">
        <f t="shared" si="2"/>
        <v>1.7636731456240866</v>
      </c>
      <c r="M37" s="20">
        <f t="shared" si="5"/>
        <v>1.9438074438584096</v>
      </c>
      <c r="P37" s="18">
        <f t="shared" si="4"/>
        <v>-1.5744183253547348</v>
      </c>
    </row>
    <row r="38" spans="1:16" x14ac:dyDescent="0.15">
      <c r="A38" s="18">
        <v>18.5</v>
      </c>
      <c r="B38" s="18">
        <v>36</v>
      </c>
      <c r="D38">
        <v>581.93664550781295</v>
      </c>
      <c r="E38">
        <v>510.48498535156301</v>
      </c>
      <c r="F38">
        <v>481.39434814453102</v>
      </c>
      <c r="G38">
        <v>470.26980590820301</v>
      </c>
      <c r="I38" s="19">
        <f t="shared" si="0"/>
        <v>100.54229736328193</v>
      </c>
      <c r="J38" s="19">
        <f t="shared" si="0"/>
        <v>40.21517944336</v>
      </c>
      <c r="K38" s="19">
        <f t="shared" si="1"/>
        <v>72.391671752929938</v>
      </c>
      <c r="L38" s="20">
        <f t="shared" si="2"/>
        <v>1.8001081371497563</v>
      </c>
      <c r="M38" s="20">
        <f t="shared" si="5"/>
        <v>1.9852461658905882</v>
      </c>
      <c r="P38" s="18">
        <f t="shared" si="4"/>
        <v>0.52385037546633761</v>
      </c>
    </row>
    <row r="39" spans="1:16" x14ac:dyDescent="0.15">
      <c r="A39" s="18">
        <v>19</v>
      </c>
      <c r="B39" s="18">
        <v>37</v>
      </c>
      <c r="D39">
        <v>583.62091064453102</v>
      </c>
      <c r="E39">
        <v>511.03021240234398</v>
      </c>
      <c r="F39">
        <v>481.79431152343801</v>
      </c>
      <c r="G39">
        <v>470.55377197265602</v>
      </c>
      <c r="I39" s="19">
        <f t="shared" si="0"/>
        <v>101.82659912109301</v>
      </c>
      <c r="J39" s="19">
        <f t="shared" si="0"/>
        <v>40.476440429687955</v>
      </c>
      <c r="K39" s="19">
        <f t="shared" si="1"/>
        <v>73.493090820311437</v>
      </c>
      <c r="L39" s="20">
        <f t="shared" si="2"/>
        <v>1.8157004430262846</v>
      </c>
      <c r="M39" s="20">
        <f t="shared" si="5"/>
        <v>2.0058422022736258</v>
      </c>
      <c r="P39" s="18">
        <f t="shared" si="4"/>
        <v>1.5667401265050156</v>
      </c>
    </row>
    <row r="40" spans="1:16" x14ac:dyDescent="0.15">
      <c r="A40" s="18">
        <v>19.5</v>
      </c>
      <c r="B40" s="18">
        <v>38</v>
      </c>
      <c r="D40">
        <v>582.81744384765602</v>
      </c>
      <c r="E40">
        <v>510.59817504882801</v>
      </c>
      <c r="F40">
        <v>481.04254150390602</v>
      </c>
      <c r="G40">
        <v>469.91818237304699</v>
      </c>
      <c r="I40" s="19">
        <f t="shared" si="0"/>
        <v>101.77490234375</v>
      </c>
      <c r="J40" s="19">
        <f t="shared" si="0"/>
        <v>40.679992675781023</v>
      </c>
      <c r="K40" s="19">
        <f t="shared" si="1"/>
        <v>73.298907470703284</v>
      </c>
      <c r="L40" s="20">
        <f t="shared" si="2"/>
        <v>1.8018417076643687</v>
      </c>
      <c r="M40" s="20">
        <f t="shared" si="5"/>
        <v>1.9969871974182185</v>
      </c>
      <c r="P40" s="18">
        <f t="shared" si="4"/>
        <v>1.1183628932667051</v>
      </c>
    </row>
    <row r="41" spans="1:16" x14ac:dyDescent="0.15">
      <c r="A41" s="18">
        <v>20</v>
      </c>
      <c r="B41" s="18">
        <v>39</v>
      </c>
      <c r="D41">
        <v>582.34924316406295</v>
      </c>
      <c r="E41">
        <v>510.54141235351602</v>
      </c>
      <c r="F41">
        <v>480.92684936523398</v>
      </c>
      <c r="G41">
        <v>469.849609375</v>
      </c>
      <c r="I41" s="19">
        <f t="shared" si="0"/>
        <v>101.42239379882898</v>
      </c>
      <c r="J41" s="19">
        <f t="shared" si="0"/>
        <v>40.691802978516023</v>
      </c>
      <c r="K41" s="19">
        <f t="shared" si="1"/>
        <v>72.938131713867762</v>
      </c>
      <c r="L41" s="20">
        <f t="shared" si="2"/>
        <v>1.7924526901001849</v>
      </c>
      <c r="M41" s="20">
        <f t="shared" si="5"/>
        <v>1.9926019103605439</v>
      </c>
      <c r="P41" s="18">
        <f t="shared" si="4"/>
        <v>0.89631187127599166</v>
      </c>
    </row>
    <row r="42" spans="1:16" x14ac:dyDescent="0.15">
      <c r="A42" s="18">
        <v>20.5</v>
      </c>
      <c r="B42" s="18">
        <v>40</v>
      </c>
      <c r="D42">
        <v>580.549072265625</v>
      </c>
      <c r="E42">
        <v>510.9892578125</v>
      </c>
      <c r="F42">
        <v>481.50866699218801</v>
      </c>
      <c r="G42">
        <v>470.85299682617199</v>
      </c>
      <c r="I42" s="19">
        <f t="shared" si="0"/>
        <v>99.040405273436988</v>
      </c>
      <c r="J42" s="19">
        <f t="shared" si="0"/>
        <v>40.136260986328011</v>
      </c>
      <c r="K42" s="19">
        <f t="shared" si="1"/>
        <v>70.945022583007386</v>
      </c>
      <c r="L42" s="20">
        <f t="shared" si="2"/>
        <v>1.7676041773590732</v>
      </c>
      <c r="M42" s="20">
        <f t="shared" si="5"/>
        <v>1.9727571281259411</v>
      </c>
      <c r="P42" s="18">
        <f t="shared" si="4"/>
        <v>-0.10853778130602021</v>
      </c>
    </row>
    <row r="43" spans="1:16" x14ac:dyDescent="0.15">
      <c r="A43" s="18">
        <v>21</v>
      </c>
      <c r="B43" s="18">
        <v>41</v>
      </c>
      <c r="D43">
        <v>581.636962890625</v>
      </c>
      <c r="E43">
        <v>511.11410522460898</v>
      </c>
      <c r="F43">
        <v>480.92138671875</v>
      </c>
      <c r="G43">
        <v>469.72933959960898</v>
      </c>
      <c r="I43" s="19">
        <f t="shared" si="0"/>
        <v>100.715576171875</v>
      </c>
      <c r="J43" s="19">
        <f t="shared" si="0"/>
        <v>41.384765625</v>
      </c>
      <c r="K43" s="19">
        <f t="shared" si="1"/>
        <v>71.746240234374994</v>
      </c>
      <c r="L43" s="20">
        <f t="shared" si="2"/>
        <v>1.7336389164188966</v>
      </c>
      <c r="M43" s="20">
        <f t="shared" si="5"/>
        <v>1.9437955976922734</v>
      </c>
      <c r="P43" s="18">
        <f t="shared" si="4"/>
        <v>-1.5750181614116749</v>
      </c>
    </row>
    <row r="44" spans="1:16" x14ac:dyDescent="0.15">
      <c r="A44" s="18">
        <v>21.5</v>
      </c>
      <c r="B44" s="18">
        <v>42</v>
      </c>
      <c r="D44">
        <v>582.38360595703102</v>
      </c>
      <c r="E44">
        <v>511.91882324218801</v>
      </c>
      <c r="F44">
        <v>482.22354125976602</v>
      </c>
      <c r="G44">
        <v>471.11602783203102</v>
      </c>
      <c r="I44" s="19">
        <f t="shared" si="0"/>
        <v>100.160064697265</v>
      </c>
      <c r="J44" s="19">
        <f t="shared" si="0"/>
        <v>40.802795410156989</v>
      </c>
      <c r="K44" s="19">
        <f t="shared" si="1"/>
        <v>71.598107910155107</v>
      </c>
      <c r="L44" s="20">
        <f t="shared" si="2"/>
        <v>1.7547353604192588</v>
      </c>
      <c r="M44" s="20">
        <f t="shared" si="5"/>
        <v>1.9698957721991446</v>
      </c>
      <c r="P44" s="18">
        <f t="shared" si="4"/>
        <v>-0.25342385135527762</v>
      </c>
    </row>
    <row r="45" spans="1:16" x14ac:dyDescent="0.15">
      <c r="A45" s="18">
        <v>22</v>
      </c>
      <c r="B45" s="18">
        <v>43</v>
      </c>
      <c r="D45">
        <v>580.70953369140602</v>
      </c>
      <c r="E45">
        <v>511.22930908203102</v>
      </c>
      <c r="F45">
        <v>480.46615600585898</v>
      </c>
      <c r="G45">
        <v>469.66757202148398</v>
      </c>
      <c r="I45" s="19">
        <f t="shared" si="0"/>
        <v>100.24337768554705</v>
      </c>
      <c r="J45" s="19">
        <f t="shared" si="0"/>
        <v>41.561737060547046</v>
      </c>
      <c r="K45" s="19">
        <f t="shared" si="1"/>
        <v>71.150161743164119</v>
      </c>
      <c r="L45" s="20">
        <f t="shared" si="2"/>
        <v>1.7119150154747556</v>
      </c>
      <c r="M45" s="20">
        <f t="shared" si="5"/>
        <v>1.9320791577611502</v>
      </c>
      <c r="P45" s="18">
        <f t="shared" si="4"/>
        <v>-2.1682854724410885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580.53851318359398</v>
      </c>
      <c r="E46">
        <v>511.65078735351602</v>
      </c>
      <c r="F46">
        <v>481.26232910156301</v>
      </c>
      <c r="G46">
        <v>470.34109497070301</v>
      </c>
      <c r="I46" s="19">
        <f t="shared" si="0"/>
        <v>99.276184082030966</v>
      </c>
      <c r="J46" s="19">
        <f t="shared" si="0"/>
        <v>41.309692382813012</v>
      </c>
      <c r="K46" s="19">
        <f t="shared" si="1"/>
        <v>70.359399414061855</v>
      </c>
      <c r="L46" s="20">
        <f t="shared" si="2"/>
        <v>1.7032177040208374</v>
      </c>
      <c r="M46" s="20">
        <f t="shared" si="5"/>
        <v>1.9283855768137412</v>
      </c>
      <c r="P46" s="18">
        <f t="shared" si="4"/>
        <v>-2.355311638206508</v>
      </c>
    </row>
    <row r="47" spans="1:16" x14ac:dyDescent="0.15">
      <c r="A47" s="18">
        <v>23</v>
      </c>
      <c r="B47" s="18">
        <v>45</v>
      </c>
      <c r="D47">
        <v>580.32427978515602</v>
      </c>
      <c r="E47">
        <v>510.415283203125</v>
      </c>
      <c r="F47">
        <v>480.98110961914102</v>
      </c>
      <c r="G47">
        <v>470.28546142578102</v>
      </c>
      <c r="I47" s="19">
        <f t="shared" si="0"/>
        <v>99.343170166015</v>
      </c>
      <c r="J47" s="19">
        <f t="shared" si="0"/>
        <v>40.129821777343977</v>
      </c>
      <c r="K47" s="19">
        <f t="shared" si="1"/>
        <v>71.25229492187421</v>
      </c>
      <c r="L47" s="20">
        <f t="shared" si="2"/>
        <v>1.7755447636226731</v>
      </c>
      <c r="M47" s="20">
        <f t="shared" si="5"/>
        <v>2.0057163669220857</v>
      </c>
      <c r="P47" s="18">
        <f t="shared" si="4"/>
        <v>1.5603683957506655</v>
      </c>
    </row>
    <row r="48" spans="1:16" x14ac:dyDescent="0.15">
      <c r="A48" s="18">
        <v>23.5</v>
      </c>
      <c r="B48" s="18">
        <v>46</v>
      </c>
      <c r="D48">
        <v>582.13031005859398</v>
      </c>
      <c r="E48">
        <v>511.85421752929699</v>
      </c>
      <c r="F48">
        <v>481.44421386718801</v>
      </c>
      <c r="G48">
        <v>470.40814208984398</v>
      </c>
      <c r="I48" s="19">
        <f t="shared" si="0"/>
        <v>100.68609619140597</v>
      </c>
      <c r="J48" s="19">
        <f t="shared" si="0"/>
        <v>41.446075439453011</v>
      </c>
      <c r="K48" s="19">
        <f t="shared" si="1"/>
        <v>71.673843383788864</v>
      </c>
      <c r="L48" s="20">
        <f t="shared" si="2"/>
        <v>1.7293276293070123</v>
      </c>
      <c r="M48" s="20">
        <f t="shared" si="5"/>
        <v>1.964502963112934</v>
      </c>
      <c r="P48" s="18">
        <f t="shared" si="4"/>
        <v>-0.52649121347885219</v>
      </c>
    </row>
    <row r="49" spans="1:22" x14ac:dyDescent="0.15">
      <c r="A49" s="18">
        <v>24</v>
      </c>
      <c r="B49" s="18">
        <v>47</v>
      </c>
      <c r="D49">
        <v>581.97869873046898</v>
      </c>
      <c r="E49">
        <v>511.83767700195301</v>
      </c>
      <c r="F49">
        <v>482.08370971679699</v>
      </c>
      <c r="G49">
        <v>471.20602416992199</v>
      </c>
      <c r="I49" s="19">
        <f t="shared" si="0"/>
        <v>99.894989013671989</v>
      </c>
      <c r="J49" s="19">
        <f t="shared" si="0"/>
        <v>40.631652832031023</v>
      </c>
      <c r="K49" s="19">
        <f t="shared" si="1"/>
        <v>71.452832031250267</v>
      </c>
      <c r="L49" s="20">
        <f t="shared" si="2"/>
        <v>1.7585509584518324</v>
      </c>
      <c r="M49" s="20">
        <f t="shared" si="5"/>
        <v>1.998730022764263</v>
      </c>
      <c r="P49" s="18">
        <f t="shared" si="4"/>
        <v>1.2066116542145735</v>
      </c>
    </row>
    <row r="50" spans="1:22" x14ac:dyDescent="0.15">
      <c r="A50" s="18">
        <v>24.5</v>
      </c>
      <c r="B50" s="18">
        <v>48</v>
      </c>
      <c r="D50">
        <v>580.137939453125</v>
      </c>
      <c r="E50">
        <v>510.51446533203102</v>
      </c>
      <c r="F50">
        <v>480.95474243164102</v>
      </c>
      <c r="G50">
        <v>469.50305175781301</v>
      </c>
      <c r="I50" s="19">
        <f t="shared" si="0"/>
        <v>99.183197021483977</v>
      </c>
      <c r="J50" s="19">
        <f t="shared" si="0"/>
        <v>41.011413574218011</v>
      </c>
      <c r="K50" s="19">
        <f t="shared" si="1"/>
        <v>70.475207519531367</v>
      </c>
      <c r="L50" s="20">
        <f t="shared" si="2"/>
        <v>1.718429124419059</v>
      </c>
      <c r="M50" s="20">
        <f t="shared" si="5"/>
        <v>1.9636119192379986</v>
      </c>
      <c r="P50" s="18">
        <f t="shared" si="4"/>
        <v>-0.57160962886780919</v>
      </c>
    </row>
    <row r="51" spans="1:22" x14ac:dyDescent="0.15">
      <c r="A51" s="18">
        <v>25</v>
      </c>
      <c r="B51" s="18">
        <v>49</v>
      </c>
      <c r="D51">
        <v>582.44110107421898</v>
      </c>
      <c r="E51">
        <v>512.58197021484398</v>
      </c>
      <c r="F51">
        <v>482.02041625976602</v>
      </c>
      <c r="G51">
        <v>470.58932495117199</v>
      </c>
      <c r="I51" s="19">
        <f t="shared" si="0"/>
        <v>100.42068481445295</v>
      </c>
      <c r="J51" s="19">
        <f t="shared" si="0"/>
        <v>41.992645263671989</v>
      </c>
      <c r="K51" s="19">
        <f t="shared" si="1"/>
        <v>71.025833129882557</v>
      </c>
      <c r="L51" s="20">
        <f t="shared" si="2"/>
        <v>1.6913874485379776</v>
      </c>
      <c r="M51" s="20">
        <f t="shared" si="5"/>
        <v>1.9415739738634263</v>
      </c>
      <c r="P51" s="18">
        <f t="shared" si="4"/>
        <v>-1.6875111031932333</v>
      </c>
    </row>
    <row r="52" spans="1:22" x14ac:dyDescent="0.15">
      <c r="A52" s="18">
        <v>25.5</v>
      </c>
      <c r="B52" s="18">
        <v>50</v>
      </c>
      <c r="D52">
        <v>580.08477783203102</v>
      </c>
      <c r="E52">
        <v>510.87551879882801</v>
      </c>
      <c r="F52">
        <v>480.61688232421898</v>
      </c>
      <c r="G52">
        <v>469.99523925781301</v>
      </c>
      <c r="I52" s="19">
        <f t="shared" si="0"/>
        <v>99.467895507812045</v>
      </c>
      <c r="J52" s="19">
        <f t="shared" si="0"/>
        <v>40.880279541015</v>
      </c>
      <c r="K52" s="19">
        <f t="shared" si="1"/>
        <v>70.851699829101548</v>
      </c>
      <c r="L52" s="20">
        <f t="shared" si="2"/>
        <v>1.7331510602322657</v>
      </c>
      <c r="M52" s="20">
        <f t="shared" si="5"/>
        <v>1.9883413160642234</v>
      </c>
      <c r="P52" s="18">
        <f t="shared" si="4"/>
        <v>0.68057472446137612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581.71881103515602</v>
      </c>
      <c r="E53">
        <v>512.467529296875</v>
      </c>
      <c r="F53">
        <v>481.6162109375</v>
      </c>
      <c r="G53">
        <v>470.56243896484398</v>
      </c>
      <c r="I53" s="19">
        <f t="shared" si="0"/>
        <v>100.10260009765602</v>
      </c>
      <c r="J53" s="19">
        <f t="shared" si="0"/>
        <v>41.905090332031023</v>
      </c>
      <c r="K53" s="19">
        <f t="shared" si="1"/>
        <v>70.769036865234312</v>
      </c>
      <c r="L53" s="20">
        <f t="shared" si="2"/>
        <v>1.688793325691522</v>
      </c>
      <c r="M53" s="20">
        <f t="shared" si="5"/>
        <v>1.9489873120299885</v>
      </c>
      <c r="P53" s="18">
        <f t="shared" si="4"/>
        <v>-1.312133324133816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581.954345703125</v>
      </c>
      <c r="E54">
        <v>512.26550292968795</v>
      </c>
      <c r="F54">
        <v>481.35012817382801</v>
      </c>
      <c r="G54">
        <v>470.48077392578102</v>
      </c>
      <c r="I54" s="19">
        <f t="shared" si="0"/>
        <v>100.60421752929699</v>
      </c>
      <c r="J54" s="19">
        <f t="shared" si="0"/>
        <v>41.784729003906932</v>
      </c>
      <c r="K54" s="19">
        <f t="shared" si="1"/>
        <v>71.354907226562133</v>
      </c>
      <c r="L54" s="20">
        <f t="shared" si="2"/>
        <v>1.7076790714591052</v>
      </c>
      <c r="M54" s="20">
        <f t="shared" si="5"/>
        <v>1.9728767883040808</v>
      </c>
      <c r="P54" s="18">
        <f t="shared" si="4"/>
        <v>-0.10247873328976585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579.6826171875</v>
      </c>
      <c r="E55">
        <v>512.17218017578102</v>
      </c>
      <c r="F55">
        <v>481.49914550781301</v>
      </c>
      <c r="G55">
        <v>469.87512207031301</v>
      </c>
      <c r="I55" s="19">
        <f t="shared" si="0"/>
        <v>98.183471679686988</v>
      </c>
      <c r="J55" s="19">
        <f t="shared" si="0"/>
        <v>42.297058105468011</v>
      </c>
      <c r="K55" s="19">
        <f t="shared" si="1"/>
        <v>68.575531005859375</v>
      </c>
      <c r="L55" s="20">
        <f t="shared" si="2"/>
        <v>1.6212837033456513</v>
      </c>
      <c r="M55" s="20">
        <f t="shared" si="5"/>
        <v>1.8914851506971357</v>
      </c>
      <c r="P55" s="18">
        <f t="shared" si="4"/>
        <v>-4.2237816433217494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579.66461181640602</v>
      </c>
      <c r="E56">
        <v>512.17742919921898</v>
      </c>
      <c r="F56">
        <v>481.764892578125</v>
      </c>
      <c r="G56">
        <v>470.68936157226602</v>
      </c>
      <c r="I56" s="19">
        <f t="shared" si="0"/>
        <v>97.899719238281023</v>
      </c>
      <c r="J56" s="19">
        <f t="shared" si="0"/>
        <v>41.488067626952954</v>
      </c>
      <c r="K56" s="19">
        <f t="shared" si="1"/>
        <v>68.858071899413957</v>
      </c>
      <c r="L56" s="20">
        <f t="shared" si="2"/>
        <v>1.6597078591021175</v>
      </c>
      <c r="M56" s="20">
        <f t="shared" si="5"/>
        <v>1.9349130369601109</v>
      </c>
      <c r="P56" s="18">
        <f t="shared" si="4"/>
        <v>-2.024790699111219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579.04840087890602</v>
      </c>
      <c r="E57">
        <v>511.869873046875</v>
      </c>
      <c r="F57">
        <v>481.98333740234398</v>
      </c>
      <c r="G57">
        <v>470.90029907226602</v>
      </c>
      <c r="I57" s="19">
        <f t="shared" si="0"/>
        <v>97.065063476562045</v>
      </c>
      <c r="J57" s="19">
        <f t="shared" si="0"/>
        <v>40.969573974608977</v>
      </c>
      <c r="K57" s="19">
        <f t="shared" si="1"/>
        <v>68.386361694335761</v>
      </c>
      <c r="L57" s="20">
        <f t="shared" si="2"/>
        <v>1.6691987506806496</v>
      </c>
      <c r="M57" s="20">
        <f t="shared" si="5"/>
        <v>1.9494076590451521</v>
      </c>
      <c r="P57" s="18">
        <f t="shared" si="4"/>
        <v>-1.2908488601796333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579.80035400390602</v>
      </c>
      <c r="E58">
        <v>511.52828979492199</v>
      </c>
      <c r="F58">
        <v>480.83566284179699</v>
      </c>
      <c r="G58">
        <v>469.84722900390602</v>
      </c>
      <c r="I58" s="19">
        <f t="shared" si="0"/>
        <v>98.964691162109034</v>
      </c>
      <c r="J58" s="19">
        <f t="shared" si="0"/>
        <v>41.681060791015966</v>
      </c>
      <c r="K58" s="19">
        <f t="shared" si="1"/>
        <v>69.787948608397855</v>
      </c>
      <c r="L58" s="20">
        <f t="shared" si="2"/>
        <v>1.6743323534472068</v>
      </c>
      <c r="M58" s="20">
        <f t="shared" si="5"/>
        <v>1.9595449923182182</v>
      </c>
      <c r="P58" s="18">
        <f t="shared" si="4"/>
        <v>-0.77754033922309684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581.11285400390602</v>
      </c>
      <c r="E59">
        <v>512.185791015625</v>
      </c>
      <c r="F59">
        <v>481.58419799804699</v>
      </c>
      <c r="G59">
        <v>470.47344970703102</v>
      </c>
      <c r="I59" s="19">
        <f t="shared" si="0"/>
        <v>99.528656005859034</v>
      </c>
      <c r="J59" s="19">
        <f t="shared" si="0"/>
        <v>41.712341308593977</v>
      </c>
      <c r="K59" s="19">
        <f t="shared" si="1"/>
        <v>70.330017089843253</v>
      </c>
      <c r="L59" s="20">
        <f t="shared" si="2"/>
        <v>1.6860721523525026</v>
      </c>
      <c r="M59" s="20">
        <f t="shared" si="5"/>
        <v>1.976288521730023</v>
      </c>
      <c r="P59" s="18">
        <f t="shared" si="4"/>
        <v>7.0275953923818565E-2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579.468994140625</v>
      </c>
      <c r="E60">
        <v>511.25732421875</v>
      </c>
      <c r="F60">
        <v>481.49114990234398</v>
      </c>
      <c r="G60">
        <v>470.31610107421898</v>
      </c>
      <c r="I60" s="19">
        <f t="shared" si="0"/>
        <v>97.977844238281023</v>
      </c>
      <c r="J60" s="19">
        <f t="shared" si="0"/>
        <v>40.941223144531023</v>
      </c>
      <c r="K60" s="19">
        <f t="shared" si="1"/>
        <v>69.318988037109307</v>
      </c>
      <c r="L60" s="20">
        <f t="shared" si="2"/>
        <v>1.6931342718413389</v>
      </c>
      <c r="M60" s="20">
        <f t="shared" si="5"/>
        <v>1.9883543717253682</v>
      </c>
      <c r="P60" s="18">
        <f t="shared" si="4"/>
        <v>0.68123580385295301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579.490966796875</v>
      </c>
      <c r="E61">
        <v>510.64312744140602</v>
      </c>
      <c r="F61">
        <v>480.74752807617199</v>
      </c>
      <c r="G61">
        <v>469.82305908203102</v>
      </c>
      <c r="I61" s="19">
        <f t="shared" si="0"/>
        <v>98.743438720703011</v>
      </c>
      <c r="J61" s="19">
        <f t="shared" si="0"/>
        <v>40.820068359375</v>
      </c>
      <c r="K61" s="19">
        <f t="shared" si="1"/>
        <v>70.169390869140514</v>
      </c>
      <c r="L61" s="20">
        <f t="shared" si="2"/>
        <v>1.7189924879933465</v>
      </c>
      <c r="M61" s="20">
        <f t="shared" si="5"/>
        <v>2.0192163183838847</v>
      </c>
      <c r="P61" s="18">
        <f t="shared" si="4"/>
        <v>2.2439446313522393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580.01654052734398</v>
      </c>
      <c r="E62">
        <v>511.07205200195301</v>
      </c>
      <c r="F62">
        <v>481.411376953125</v>
      </c>
      <c r="G62">
        <v>470.34994506835898</v>
      </c>
      <c r="I62" s="19">
        <f t="shared" si="0"/>
        <v>98.605163574218977</v>
      </c>
      <c r="J62" s="19">
        <f t="shared" si="0"/>
        <v>40.722106933594034</v>
      </c>
      <c r="K62" s="19">
        <f t="shared" si="1"/>
        <v>70.099688720703156</v>
      </c>
      <c r="L62" s="20">
        <f t="shared" si="2"/>
        <v>1.7214160562717311</v>
      </c>
      <c r="M62" s="20">
        <f t="shared" si="5"/>
        <v>2.0266436171687783</v>
      </c>
      <c r="P62" s="18">
        <f t="shared" si="4"/>
        <v>2.6200293127255376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578.96685791015602</v>
      </c>
      <c r="E63">
        <v>510.78454589843801</v>
      </c>
      <c r="F63">
        <v>481.43789672851602</v>
      </c>
      <c r="G63">
        <v>470.47601318359398</v>
      </c>
      <c r="I63" s="19">
        <f t="shared" si="0"/>
        <v>97.52896118164</v>
      </c>
      <c r="J63" s="19">
        <f t="shared" si="0"/>
        <v>40.308532714844034</v>
      </c>
      <c r="K63" s="19">
        <f t="shared" si="1"/>
        <v>69.312988281249176</v>
      </c>
      <c r="L63" s="20">
        <f t="shared" si="2"/>
        <v>1.7195611850124217</v>
      </c>
      <c r="M63" s="20">
        <f t="shared" si="5"/>
        <v>2.0297924764159778</v>
      </c>
      <c r="P63" s="18">
        <f t="shared" si="4"/>
        <v>2.7794732453004642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579.30352783203102</v>
      </c>
      <c r="E64">
        <v>509.71884155273398</v>
      </c>
      <c r="F64">
        <v>480.54202270507801</v>
      </c>
      <c r="G64">
        <v>469.287841796875</v>
      </c>
      <c r="I64" s="19">
        <f t="shared" si="0"/>
        <v>98.761505126953011</v>
      </c>
      <c r="J64" s="19">
        <f t="shared" si="0"/>
        <v>40.430999755858977</v>
      </c>
      <c r="K64" s="19">
        <f t="shared" si="1"/>
        <v>70.45980529785173</v>
      </c>
      <c r="L64" s="20">
        <f t="shared" si="2"/>
        <v>1.7427173634913935</v>
      </c>
      <c r="M64" s="20">
        <f t="shared" si="5"/>
        <v>2.0579523854014585</v>
      </c>
      <c r="P64" s="18">
        <f t="shared" si="4"/>
        <v>4.2053631556196374</v>
      </c>
      <c r="R64" s="29"/>
      <c r="S64" s="29"/>
      <c r="T64" s="29"/>
      <c r="U64" s="18">
        <v>12.5</v>
      </c>
      <c r="V64" s="20">
        <f t="shared" ref="V64:V83" si="6">L26</f>
        <v>1.9503297322245614</v>
      </c>
    </row>
    <row r="65" spans="1:22" x14ac:dyDescent="0.15">
      <c r="A65" s="18">
        <v>32</v>
      </c>
      <c r="B65" s="18">
        <v>63</v>
      </c>
      <c r="D65">
        <v>580.25402832031295</v>
      </c>
      <c r="E65">
        <v>510.98162841796898</v>
      </c>
      <c r="F65">
        <v>481.91052246093801</v>
      </c>
      <c r="G65">
        <v>470.70193481445301</v>
      </c>
      <c r="I65" s="19">
        <f t="shared" si="0"/>
        <v>98.343505859374943</v>
      </c>
      <c r="J65" s="19">
        <f t="shared" si="0"/>
        <v>40.279693603515966</v>
      </c>
      <c r="K65" s="19">
        <f t="shared" si="1"/>
        <v>70.147720336913764</v>
      </c>
      <c r="L65" s="20">
        <f t="shared" si="2"/>
        <v>1.7415157381135256</v>
      </c>
      <c r="M65" s="20">
        <f t="shared" si="5"/>
        <v>2.0617544905300997</v>
      </c>
      <c r="P65" s="18">
        <f t="shared" si="4"/>
        <v>4.3978844930890713</v>
      </c>
      <c r="R65" s="29"/>
      <c r="S65" s="29"/>
      <c r="T65" s="29"/>
      <c r="U65" s="18">
        <v>13</v>
      </c>
      <c r="V65" s="20">
        <f t="shared" si="6"/>
        <v>1.9111891463323527</v>
      </c>
    </row>
    <row r="66" spans="1:22" x14ac:dyDescent="0.15">
      <c r="A66" s="18">
        <v>32.5</v>
      </c>
      <c r="B66" s="18">
        <v>64</v>
      </c>
      <c r="D66">
        <v>580.96923828125</v>
      </c>
      <c r="E66">
        <v>510.64276123046898</v>
      </c>
      <c r="F66">
        <v>481.46035766601602</v>
      </c>
      <c r="G66">
        <v>470.38992309570301</v>
      </c>
      <c r="I66" s="19">
        <f t="shared" ref="I66:J129" si="7">D66-F66</f>
        <v>99.508880615233977</v>
      </c>
      <c r="J66" s="19">
        <f t="shared" si="7"/>
        <v>40.252838134765966</v>
      </c>
      <c r="K66" s="19">
        <f t="shared" ref="K66:K129" si="8">I66-0.7*J66</f>
        <v>71.331893920897798</v>
      </c>
      <c r="L66" s="20">
        <f t="shared" ref="L66:L129" si="9">K66/J66</f>
        <v>1.7720960117664142</v>
      </c>
      <c r="M66" s="20">
        <f t="shared" si="5"/>
        <v>2.0973384946894975</v>
      </c>
      <c r="P66" s="18">
        <f t="shared" si="4"/>
        <v>6.1996968684700358</v>
      </c>
      <c r="R66" s="29"/>
      <c r="S66" s="29"/>
      <c r="T66" s="29"/>
      <c r="U66" s="18">
        <v>13.5</v>
      </c>
      <c r="V66" s="20">
        <f t="shared" si="6"/>
        <v>1.9102719150158807</v>
      </c>
    </row>
    <row r="67" spans="1:22" x14ac:dyDescent="0.15">
      <c r="A67" s="18">
        <v>33</v>
      </c>
      <c r="B67" s="18">
        <v>65</v>
      </c>
      <c r="D67">
        <v>579.63586425781295</v>
      </c>
      <c r="E67">
        <v>509.76504516601602</v>
      </c>
      <c r="F67">
        <v>480.94708251953102</v>
      </c>
      <c r="G67">
        <v>469.83856201171898</v>
      </c>
      <c r="I67" s="19">
        <f t="shared" si="7"/>
        <v>98.688781738281932</v>
      </c>
      <c r="J67" s="19">
        <f t="shared" si="7"/>
        <v>39.926483154297046</v>
      </c>
      <c r="K67" s="19">
        <f t="shared" si="8"/>
        <v>70.740243530274</v>
      </c>
      <c r="L67" s="20">
        <f t="shared" si="9"/>
        <v>1.7717624479194998</v>
      </c>
      <c r="M67" s="20">
        <f t="shared" si="5"/>
        <v>2.102008661349092</v>
      </c>
      <c r="P67" s="18">
        <f t="shared" si="4"/>
        <v>6.4361728997973486</v>
      </c>
      <c r="R67" s="29"/>
      <c r="S67" s="29"/>
      <c r="T67" s="29"/>
      <c r="U67" s="18">
        <v>14</v>
      </c>
      <c r="V67" s="20">
        <f t="shared" si="6"/>
        <v>1.8660957299199792</v>
      </c>
    </row>
    <row r="68" spans="1:22" x14ac:dyDescent="0.15">
      <c r="A68" s="18">
        <v>33.5</v>
      </c>
      <c r="B68" s="18">
        <v>66</v>
      </c>
      <c r="D68">
        <v>579.86639404296898</v>
      </c>
      <c r="E68">
        <v>510.18688964843801</v>
      </c>
      <c r="F68">
        <v>481.22814941406301</v>
      </c>
      <c r="G68">
        <v>469.97958374023398</v>
      </c>
      <c r="I68" s="19">
        <f t="shared" si="7"/>
        <v>98.638244628905966</v>
      </c>
      <c r="J68" s="19">
        <f t="shared" si="7"/>
        <v>40.207305908204034</v>
      </c>
      <c r="K68" s="19">
        <f t="shared" si="8"/>
        <v>70.493130493163136</v>
      </c>
      <c r="L68" s="20">
        <f t="shared" si="9"/>
        <v>1.7532418275948074</v>
      </c>
      <c r="M68" s="20">
        <f t="shared" si="5"/>
        <v>2.0884917715309084</v>
      </c>
      <c r="P68" s="18">
        <f t="shared" si="4"/>
        <v>5.7517389827494805</v>
      </c>
      <c r="R68" s="29"/>
      <c r="S68" s="29"/>
      <c r="T68" s="29"/>
      <c r="U68" s="18">
        <v>14.5</v>
      </c>
      <c r="V68" s="20">
        <f t="shared" si="6"/>
        <v>1.905533037160676</v>
      </c>
    </row>
    <row r="69" spans="1:22" x14ac:dyDescent="0.15">
      <c r="A69" s="18">
        <v>34</v>
      </c>
      <c r="B69" s="18">
        <v>67</v>
      </c>
      <c r="D69">
        <v>578.31317138671898</v>
      </c>
      <c r="E69">
        <v>509.06170654296898</v>
      </c>
      <c r="F69">
        <v>481.26370239257801</v>
      </c>
      <c r="G69">
        <v>470.0791015625</v>
      </c>
      <c r="I69" s="19">
        <f t="shared" si="7"/>
        <v>97.049468994140966</v>
      </c>
      <c r="J69" s="19">
        <f t="shared" si="7"/>
        <v>38.982604980468977</v>
      </c>
      <c r="K69" s="19">
        <f t="shared" si="8"/>
        <v>69.761645507812688</v>
      </c>
      <c r="L69" s="20">
        <f t="shared" si="9"/>
        <v>1.7895583310239167</v>
      </c>
      <c r="M69" s="20">
        <f t="shared" si="5"/>
        <v>2.129812005466527</v>
      </c>
      <c r="P69" s="18">
        <f t="shared" si="4"/>
        <v>7.8440079844428041</v>
      </c>
      <c r="U69" s="18">
        <v>15</v>
      </c>
      <c r="V69" s="20">
        <f t="shared" si="6"/>
        <v>1.9130291313963741</v>
      </c>
    </row>
    <row r="70" spans="1:22" x14ac:dyDescent="0.15">
      <c r="A70" s="18">
        <v>34.5</v>
      </c>
      <c r="B70" s="18">
        <v>68</v>
      </c>
      <c r="D70">
        <v>577.95471191406295</v>
      </c>
      <c r="E70">
        <v>509.36706542968801</v>
      </c>
      <c r="F70">
        <v>481.75927734375</v>
      </c>
      <c r="G70">
        <v>470.25738525390602</v>
      </c>
      <c r="I70" s="19">
        <f t="shared" si="7"/>
        <v>96.195434570312955</v>
      </c>
      <c r="J70" s="19">
        <f t="shared" si="7"/>
        <v>39.109680175781989</v>
      </c>
      <c r="K70" s="19">
        <f t="shared" si="8"/>
        <v>68.818658447265562</v>
      </c>
      <c r="L70" s="20">
        <f t="shared" si="9"/>
        <v>1.759632350301866</v>
      </c>
      <c r="M70" s="20">
        <f t="shared" si="5"/>
        <v>2.1048897552509853</v>
      </c>
      <c r="P70" s="18">
        <f t="shared" ref="P70:P133" si="10">(M70-$O$2)/$O$2*100</f>
        <v>6.5820584112707667</v>
      </c>
      <c r="U70" s="18">
        <v>15.5</v>
      </c>
      <c r="V70" s="20">
        <f t="shared" si="6"/>
        <v>1.8686025339356418</v>
      </c>
    </row>
    <row r="71" spans="1:22" x14ac:dyDescent="0.15">
      <c r="A71" s="18">
        <v>35</v>
      </c>
      <c r="B71" s="18">
        <v>69</v>
      </c>
      <c r="D71">
        <v>577.17687988281295</v>
      </c>
      <c r="E71">
        <v>508.59564208984398</v>
      </c>
      <c r="F71">
        <v>481.14019775390602</v>
      </c>
      <c r="G71">
        <v>469.97872924804699</v>
      </c>
      <c r="I71" s="19">
        <f t="shared" si="7"/>
        <v>96.036682128906932</v>
      </c>
      <c r="J71" s="19">
        <f t="shared" si="7"/>
        <v>38.616912841796989</v>
      </c>
      <c r="K71" s="19">
        <f t="shared" si="8"/>
        <v>69.00484313964904</v>
      </c>
      <c r="L71" s="20">
        <f t="shared" si="9"/>
        <v>1.786907291692196</v>
      </c>
      <c r="M71" s="20">
        <f t="shared" si="5"/>
        <v>2.1371684271478242</v>
      </c>
      <c r="P71" s="18">
        <f t="shared" si="10"/>
        <v>8.2165037711594149</v>
      </c>
      <c r="U71" s="18">
        <v>16</v>
      </c>
      <c r="V71" s="20">
        <f t="shared" si="6"/>
        <v>1.8403208874135355</v>
      </c>
    </row>
    <row r="72" spans="1:22" x14ac:dyDescent="0.15">
      <c r="A72" s="18">
        <v>35.5</v>
      </c>
      <c r="B72" s="18">
        <v>70</v>
      </c>
      <c r="D72">
        <v>577.63073730468795</v>
      </c>
      <c r="E72">
        <v>508.21420288085898</v>
      </c>
      <c r="F72">
        <v>480.66180419921898</v>
      </c>
      <c r="G72">
        <v>469.86764526367199</v>
      </c>
      <c r="I72" s="19">
        <f t="shared" si="7"/>
        <v>96.968933105468977</v>
      </c>
      <c r="J72" s="19">
        <f t="shared" si="7"/>
        <v>38.346557617186988</v>
      </c>
      <c r="K72" s="19">
        <f t="shared" si="8"/>
        <v>70.126342773438083</v>
      </c>
      <c r="L72" s="20">
        <f t="shared" si="9"/>
        <v>1.8287519696945977</v>
      </c>
      <c r="M72" s="20">
        <f t="shared" si="5"/>
        <v>2.1840168356567347</v>
      </c>
      <c r="P72" s="18">
        <f t="shared" si="10"/>
        <v>10.588694428515902</v>
      </c>
      <c r="U72" s="18">
        <v>16.5</v>
      </c>
      <c r="V72" s="20">
        <f t="shared" si="6"/>
        <v>1.8202472550009554</v>
      </c>
    </row>
    <row r="73" spans="1:22" x14ac:dyDescent="0.15">
      <c r="A73" s="18">
        <v>36</v>
      </c>
      <c r="B73" s="18">
        <v>71</v>
      </c>
      <c r="D73">
        <v>577.88641357421898</v>
      </c>
      <c r="E73">
        <v>508.14578247070301</v>
      </c>
      <c r="F73">
        <v>480.83428955078102</v>
      </c>
      <c r="G73">
        <v>470.01071166992199</v>
      </c>
      <c r="I73" s="19">
        <f t="shared" si="7"/>
        <v>97.052124023437955</v>
      </c>
      <c r="J73" s="19">
        <f t="shared" si="7"/>
        <v>38.135070800781023</v>
      </c>
      <c r="K73" s="19">
        <f t="shared" si="8"/>
        <v>70.357574462891236</v>
      </c>
      <c r="L73" s="20">
        <f t="shared" si="9"/>
        <v>1.8449572266547434</v>
      </c>
      <c r="M73" s="20">
        <f t="shared" si="5"/>
        <v>2.2052258231233894</v>
      </c>
      <c r="P73" s="18">
        <f t="shared" si="10"/>
        <v>11.662621238875321</v>
      </c>
      <c r="U73" s="18">
        <v>17</v>
      </c>
      <c r="V73" s="20">
        <f t="shared" si="6"/>
        <v>1.7764416125617295</v>
      </c>
    </row>
    <row r="74" spans="1:22" x14ac:dyDescent="0.15">
      <c r="A74" s="18">
        <v>36.5</v>
      </c>
      <c r="B74" s="18">
        <v>72</v>
      </c>
      <c r="D74">
        <v>577.21203613281295</v>
      </c>
      <c r="E74">
        <v>507.99853515625</v>
      </c>
      <c r="F74">
        <v>481.242431640625</v>
      </c>
      <c r="G74">
        <v>470.11041259765602</v>
      </c>
      <c r="I74" s="19">
        <f t="shared" si="7"/>
        <v>95.969604492187955</v>
      </c>
      <c r="J74" s="19">
        <f t="shared" si="7"/>
        <v>37.888122558593977</v>
      </c>
      <c r="K74" s="19">
        <f t="shared" si="8"/>
        <v>69.447918701172171</v>
      </c>
      <c r="L74" s="20">
        <f t="shared" si="9"/>
        <v>1.8329733439225175</v>
      </c>
      <c r="M74" s="20">
        <f t="shared" si="5"/>
        <v>2.1982456708976725</v>
      </c>
      <c r="P74" s="18">
        <f t="shared" si="10"/>
        <v>11.309178028662057</v>
      </c>
      <c r="U74" s="18">
        <v>17.5</v>
      </c>
      <c r="V74" s="20">
        <f t="shared" si="6"/>
        <v>1.7598061941692114</v>
      </c>
    </row>
    <row r="75" spans="1:22" x14ac:dyDescent="0.15">
      <c r="A75" s="18">
        <v>37</v>
      </c>
      <c r="B75" s="18">
        <v>73</v>
      </c>
      <c r="D75">
        <v>578.35577392578102</v>
      </c>
      <c r="E75">
        <v>508.09753417968801</v>
      </c>
      <c r="F75">
        <v>481.54339599609398</v>
      </c>
      <c r="G75">
        <v>470.70550537109398</v>
      </c>
      <c r="I75" s="19">
        <f t="shared" si="7"/>
        <v>96.812377929687045</v>
      </c>
      <c r="J75" s="19">
        <f t="shared" si="7"/>
        <v>37.392028808594034</v>
      </c>
      <c r="K75" s="19">
        <f t="shared" si="8"/>
        <v>70.637957763671224</v>
      </c>
      <c r="L75" s="20">
        <f t="shared" si="9"/>
        <v>1.8891180824998743</v>
      </c>
      <c r="M75" s="20">
        <f t="shared" si="5"/>
        <v>2.2593941399815383</v>
      </c>
      <c r="P75" s="18">
        <f t="shared" si="10"/>
        <v>14.405458813628508</v>
      </c>
      <c r="U75" s="18">
        <v>18</v>
      </c>
      <c r="V75" s="20">
        <f t="shared" si="6"/>
        <v>1.7636731456240866</v>
      </c>
    </row>
    <row r="76" spans="1:22" x14ac:dyDescent="0.15">
      <c r="A76" s="18">
        <v>37.5</v>
      </c>
      <c r="B76" s="18">
        <v>74</v>
      </c>
      <c r="D76">
        <v>576.65240478515602</v>
      </c>
      <c r="E76">
        <v>507.64404296875</v>
      </c>
      <c r="F76">
        <v>481.60751342773398</v>
      </c>
      <c r="G76">
        <v>470.52346801757801</v>
      </c>
      <c r="I76" s="19">
        <f t="shared" si="7"/>
        <v>95.044891357422046</v>
      </c>
      <c r="J76" s="19">
        <f t="shared" si="7"/>
        <v>37.120574951171989</v>
      </c>
      <c r="K76" s="19">
        <f t="shared" si="8"/>
        <v>69.060488891601651</v>
      </c>
      <c r="L76" s="20">
        <f t="shared" si="9"/>
        <v>1.8604369404957517</v>
      </c>
      <c r="M76" s="20">
        <f t="shared" si="5"/>
        <v>2.2357167284839248</v>
      </c>
      <c r="P76" s="18">
        <f t="shared" si="10"/>
        <v>13.206542220029796</v>
      </c>
      <c r="U76" s="18">
        <v>18.5</v>
      </c>
      <c r="V76" s="20">
        <f t="shared" si="6"/>
        <v>1.8001081371497563</v>
      </c>
    </row>
    <row r="77" spans="1:22" x14ac:dyDescent="0.15">
      <c r="A77" s="18">
        <v>38</v>
      </c>
      <c r="B77" s="18">
        <v>75</v>
      </c>
      <c r="D77">
        <v>576.69683837890602</v>
      </c>
      <c r="E77">
        <v>508.28717041015602</v>
      </c>
      <c r="F77">
        <v>481.88464355468801</v>
      </c>
      <c r="G77">
        <v>471.15225219726602</v>
      </c>
      <c r="I77" s="19">
        <f t="shared" si="7"/>
        <v>94.812194824218011</v>
      </c>
      <c r="J77" s="19">
        <f t="shared" si="7"/>
        <v>37.13491821289</v>
      </c>
      <c r="K77" s="19">
        <f t="shared" si="8"/>
        <v>68.817752075195017</v>
      </c>
      <c r="L77" s="20">
        <f t="shared" si="9"/>
        <v>1.8531817326396456</v>
      </c>
      <c r="M77" s="20">
        <f t="shared" si="5"/>
        <v>2.2334652511343274</v>
      </c>
      <c r="P77" s="18">
        <f t="shared" si="10"/>
        <v>13.092537631529233</v>
      </c>
      <c r="U77" s="18">
        <v>19</v>
      </c>
      <c r="V77" s="20">
        <f t="shared" si="6"/>
        <v>1.8157004430262846</v>
      </c>
    </row>
    <row r="78" spans="1:22" x14ac:dyDescent="0.15">
      <c r="A78" s="18">
        <v>38.5</v>
      </c>
      <c r="B78" s="18">
        <v>76</v>
      </c>
      <c r="D78">
        <v>575.07135009765602</v>
      </c>
      <c r="E78">
        <v>507.25003051757801</v>
      </c>
      <c r="F78">
        <v>481.22406005859398</v>
      </c>
      <c r="G78">
        <v>470.31900024414102</v>
      </c>
      <c r="I78" s="19">
        <f t="shared" si="7"/>
        <v>93.847290039062045</v>
      </c>
      <c r="J78" s="19">
        <f t="shared" si="7"/>
        <v>36.931030273436988</v>
      </c>
      <c r="K78" s="19">
        <f t="shared" si="8"/>
        <v>67.995568847656159</v>
      </c>
      <c r="L78" s="20">
        <f t="shared" si="9"/>
        <v>1.8411500666030065</v>
      </c>
      <c r="M78" s="20">
        <f t="shared" si="5"/>
        <v>2.2264373156041972</v>
      </c>
      <c r="P78" s="18">
        <f t="shared" si="10"/>
        <v>12.736674891775596</v>
      </c>
      <c r="U78" s="18">
        <v>19.5</v>
      </c>
      <c r="V78" s="20">
        <f t="shared" si="6"/>
        <v>1.8018417076643687</v>
      </c>
    </row>
    <row r="79" spans="1:22" x14ac:dyDescent="0.15">
      <c r="A79" s="18">
        <v>39</v>
      </c>
      <c r="B79" s="18">
        <v>77</v>
      </c>
      <c r="D79">
        <v>574.31298828125</v>
      </c>
      <c r="E79">
        <v>507.72958374023398</v>
      </c>
      <c r="F79">
        <v>480.607177734375</v>
      </c>
      <c r="G79">
        <v>469.80725097656301</v>
      </c>
      <c r="I79" s="19">
        <f t="shared" si="7"/>
        <v>93.705810546875</v>
      </c>
      <c r="J79" s="19">
        <f t="shared" si="7"/>
        <v>37.922332763670966</v>
      </c>
      <c r="K79" s="19">
        <f t="shared" si="8"/>
        <v>67.160177612305318</v>
      </c>
      <c r="L79" s="20">
        <f t="shared" si="9"/>
        <v>1.770992782296446</v>
      </c>
      <c r="M79" s="20">
        <f t="shared" si="5"/>
        <v>2.1612837618041461</v>
      </c>
      <c r="P79" s="18">
        <f t="shared" si="10"/>
        <v>9.4375948048040552</v>
      </c>
      <c r="U79" s="18">
        <v>20</v>
      </c>
      <c r="V79" s="20">
        <f t="shared" si="6"/>
        <v>1.7924526901001849</v>
      </c>
    </row>
    <row r="80" spans="1:22" x14ac:dyDescent="0.15">
      <c r="A80" s="18">
        <v>39.5</v>
      </c>
      <c r="B80" s="18">
        <v>78</v>
      </c>
      <c r="D80">
        <v>573.373046875</v>
      </c>
      <c r="E80">
        <v>508.24368286132801</v>
      </c>
      <c r="F80">
        <v>481.18731689453102</v>
      </c>
      <c r="G80">
        <v>470.18118286132801</v>
      </c>
      <c r="I80" s="19">
        <f t="shared" si="7"/>
        <v>92.185729980468977</v>
      </c>
      <c r="J80" s="19">
        <f t="shared" si="7"/>
        <v>38.0625</v>
      </c>
      <c r="K80" s="19">
        <f t="shared" si="8"/>
        <v>65.54197998046898</v>
      </c>
      <c r="L80" s="20">
        <f t="shared" si="9"/>
        <v>1.7219567810960652</v>
      </c>
      <c r="M80" s="20">
        <f t="shared" si="5"/>
        <v>2.1172514911102738</v>
      </c>
      <c r="P80" s="18">
        <f t="shared" si="10"/>
        <v>7.2080005776633618</v>
      </c>
      <c r="U80" s="18">
        <v>20.5</v>
      </c>
      <c r="V80" s="20">
        <f t="shared" si="6"/>
        <v>1.7676041773590732</v>
      </c>
    </row>
    <row r="81" spans="1:22" x14ac:dyDescent="0.15">
      <c r="A81" s="18">
        <v>40</v>
      </c>
      <c r="B81" s="18">
        <v>79</v>
      </c>
      <c r="D81">
        <v>572.777587890625</v>
      </c>
      <c r="E81">
        <v>508.36141967773398</v>
      </c>
      <c r="F81">
        <v>480.98025512695301</v>
      </c>
      <c r="G81">
        <v>470.27288818359398</v>
      </c>
      <c r="I81" s="19">
        <f t="shared" si="7"/>
        <v>91.797332763671989</v>
      </c>
      <c r="J81" s="19">
        <f t="shared" si="7"/>
        <v>38.08853149414</v>
      </c>
      <c r="K81" s="19">
        <f t="shared" si="8"/>
        <v>65.135360717773992</v>
      </c>
      <c r="L81" s="20">
        <f t="shared" si="9"/>
        <v>1.7101042797566297</v>
      </c>
      <c r="M81" s="20">
        <f t="shared" si="5"/>
        <v>2.1104027202773477</v>
      </c>
      <c r="P81" s="18">
        <f t="shared" si="10"/>
        <v>6.8612099245475182</v>
      </c>
      <c r="U81" s="18">
        <v>21</v>
      </c>
      <c r="V81" s="20">
        <f t="shared" si="6"/>
        <v>1.7336389164188966</v>
      </c>
    </row>
    <row r="82" spans="1:22" x14ac:dyDescent="0.15">
      <c r="A82" s="18">
        <v>40.5</v>
      </c>
      <c r="B82" s="18">
        <v>80</v>
      </c>
      <c r="D82">
        <v>571.571044921875</v>
      </c>
      <c r="E82">
        <v>508.13504028320301</v>
      </c>
      <c r="F82">
        <v>481.10070800781301</v>
      </c>
      <c r="G82">
        <v>470.10818481445301</v>
      </c>
      <c r="I82" s="19">
        <f t="shared" si="7"/>
        <v>90.470336914061988</v>
      </c>
      <c r="J82" s="19">
        <f t="shared" si="7"/>
        <v>38.02685546875</v>
      </c>
      <c r="K82" s="19">
        <f t="shared" si="8"/>
        <v>63.851538085936994</v>
      </c>
      <c r="L82" s="20">
        <f t="shared" si="9"/>
        <v>1.6791169634946386</v>
      </c>
      <c r="M82" s="20">
        <f t="shared" si="5"/>
        <v>2.0844191345218652</v>
      </c>
      <c r="P82" s="18">
        <f t="shared" si="10"/>
        <v>5.5455191394047718</v>
      </c>
      <c r="U82" s="18">
        <v>21.5</v>
      </c>
      <c r="V82" s="20">
        <f t="shared" si="6"/>
        <v>1.7547353604192588</v>
      </c>
    </row>
    <row r="83" spans="1:22" x14ac:dyDescent="0.15">
      <c r="A83" s="18">
        <v>41</v>
      </c>
      <c r="B83" s="18">
        <v>81</v>
      </c>
      <c r="D83">
        <v>571.09210205078102</v>
      </c>
      <c r="E83">
        <v>508.66149902343801</v>
      </c>
      <c r="F83">
        <v>480.50323486328102</v>
      </c>
      <c r="G83">
        <v>469.53265380859398</v>
      </c>
      <c r="I83" s="19">
        <f t="shared" si="7"/>
        <v>90.5888671875</v>
      </c>
      <c r="J83" s="19">
        <f t="shared" si="7"/>
        <v>39.128845214844034</v>
      </c>
      <c r="K83" s="19">
        <f t="shared" si="8"/>
        <v>63.198675537109182</v>
      </c>
      <c r="L83" s="20">
        <f t="shared" si="9"/>
        <v>1.6151428745240339</v>
      </c>
      <c r="M83" s="20">
        <f t="shared" si="5"/>
        <v>2.0254487760577695</v>
      </c>
      <c r="P83" s="18">
        <f t="shared" si="10"/>
        <v>2.5595279849158357</v>
      </c>
      <c r="U83" s="18">
        <v>22</v>
      </c>
      <c r="V83" s="20">
        <f t="shared" si="6"/>
        <v>1.7119150154747556</v>
      </c>
    </row>
    <row r="84" spans="1:22" x14ac:dyDescent="0.15">
      <c r="A84" s="18">
        <v>41.5</v>
      </c>
      <c r="B84" s="18">
        <v>82</v>
      </c>
      <c r="D84">
        <v>570.49938964843795</v>
      </c>
      <c r="E84">
        <v>508.54812622070301</v>
      </c>
      <c r="F84">
        <v>480.37802124023398</v>
      </c>
      <c r="G84">
        <v>469.14221191406301</v>
      </c>
      <c r="I84" s="19">
        <f t="shared" si="7"/>
        <v>90.121368408203978</v>
      </c>
      <c r="J84" s="19">
        <f t="shared" si="7"/>
        <v>39.40591430664</v>
      </c>
      <c r="K84" s="19">
        <f t="shared" si="8"/>
        <v>62.537228393555978</v>
      </c>
      <c r="L84" s="20">
        <f t="shared" si="9"/>
        <v>1.587001075699398</v>
      </c>
      <c r="M84" s="20">
        <f t="shared" si="5"/>
        <v>2.0023107077396425</v>
      </c>
      <c r="P84" s="18">
        <f t="shared" si="10"/>
        <v>1.3879212806433201</v>
      </c>
      <c r="U84" s="18">
        <v>65</v>
      </c>
      <c r="V84" s="20">
        <f t="shared" ref="V84:V104" si="11">L131</f>
        <v>1.3633551158297992</v>
      </c>
    </row>
    <row r="85" spans="1:22" x14ac:dyDescent="0.15">
      <c r="A85" s="18">
        <v>42</v>
      </c>
      <c r="B85" s="18">
        <v>83</v>
      </c>
      <c r="D85">
        <v>571.10827636718795</v>
      </c>
      <c r="E85">
        <v>509.01037597656301</v>
      </c>
      <c r="F85">
        <v>480.911865234375</v>
      </c>
      <c r="G85">
        <v>469.69104003906301</v>
      </c>
      <c r="I85" s="19">
        <f t="shared" si="7"/>
        <v>90.196411132812955</v>
      </c>
      <c r="J85" s="19">
        <f t="shared" si="7"/>
        <v>39.3193359375</v>
      </c>
      <c r="K85" s="19">
        <f t="shared" si="8"/>
        <v>62.672875976562956</v>
      </c>
      <c r="L85" s="20">
        <f t="shared" si="9"/>
        <v>1.5939454337729546</v>
      </c>
      <c r="M85" s="20">
        <f t="shared" si="5"/>
        <v>2.0142587963197083</v>
      </c>
      <c r="P85" s="18">
        <f t="shared" si="10"/>
        <v>1.9929182272847199</v>
      </c>
      <c r="U85" s="18">
        <v>65.5</v>
      </c>
      <c r="V85" s="20">
        <f t="shared" si="11"/>
        <v>1.3208324061299606</v>
      </c>
    </row>
    <row r="86" spans="1:22" x14ac:dyDescent="0.15">
      <c r="A86" s="18">
        <v>42.5</v>
      </c>
      <c r="B86" s="18">
        <v>84</v>
      </c>
      <c r="D86">
        <v>572.76507568359398</v>
      </c>
      <c r="E86">
        <v>509.72628784179699</v>
      </c>
      <c r="F86">
        <v>481.34603881835898</v>
      </c>
      <c r="G86">
        <v>470.21691894531301</v>
      </c>
      <c r="I86" s="19">
        <f t="shared" si="7"/>
        <v>91.419036865235</v>
      </c>
      <c r="J86" s="19">
        <f t="shared" si="7"/>
        <v>39.509368896483977</v>
      </c>
      <c r="K86" s="19">
        <f t="shared" si="8"/>
        <v>63.762478637696219</v>
      </c>
      <c r="L86" s="20">
        <f t="shared" si="9"/>
        <v>1.6138571791606264</v>
      </c>
      <c r="M86" s="20">
        <f t="shared" si="5"/>
        <v>2.0391742722138892</v>
      </c>
      <c r="P86" s="18">
        <f t="shared" si="10"/>
        <v>3.2545247795868191</v>
      </c>
      <c r="U86" s="18">
        <v>66</v>
      </c>
      <c r="V86" s="20">
        <f t="shared" si="11"/>
        <v>1.2995402102673417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573.01763916015602</v>
      </c>
      <c r="E87">
        <v>509.19854736328102</v>
      </c>
      <c r="F87">
        <v>481.54421997070301</v>
      </c>
      <c r="G87">
        <v>470.27218627929699</v>
      </c>
      <c r="I87" s="19">
        <f t="shared" si="7"/>
        <v>91.473419189453011</v>
      </c>
      <c r="J87" s="19">
        <f t="shared" si="7"/>
        <v>38.926361083984034</v>
      </c>
      <c r="K87" s="19">
        <f t="shared" si="8"/>
        <v>64.224966430664182</v>
      </c>
      <c r="L87" s="20">
        <f t="shared" si="9"/>
        <v>1.6499093324469283</v>
      </c>
      <c r="M87" s="20">
        <f t="shared" si="5"/>
        <v>2.0802301560066998</v>
      </c>
      <c r="P87" s="18">
        <f t="shared" si="10"/>
        <v>5.3334082905239093</v>
      </c>
      <c r="U87" s="18">
        <v>66.5</v>
      </c>
      <c r="V87" s="20">
        <f t="shared" si="11"/>
        <v>1.2690510910413493</v>
      </c>
    </row>
    <row r="88" spans="1:22" x14ac:dyDescent="0.15">
      <c r="A88" s="18">
        <v>43.5</v>
      </c>
      <c r="B88" s="18">
        <v>86</v>
      </c>
      <c r="D88">
        <v>572.46276855468795</v>
      </c>
      <c r="E88">
        <v>508.62457275390602</v>
      </c>
      <c r="F88">
        <v>481.54135131835898</v>
      </c>
      <c r="G88">
        <v>470.68765258789102</v>
      </c>
      <c r="I88" s="19">
        <f t="shared" si="7"/>
        <v>90.921417236328978</v>
      </c>
      <c r="J88" s="19">
        <f t="shared" si="7"/>
        <v>37.936920166015</v>
      </c>
      <c r="K88" s="19">
        <f t="shared" si="8"/>
        <v>64.365573120118484</v>
      </c>
      <c r="L88" s="20">
        <f t="shared" si="9"/>
        <v>1.6966472986855439</v>
      </c>
      <c r="M88" s="20">
        <f t="shared" ref="M88:M151" si="12">L88+ABS($N$2)*A88</f>
        <v>2.1319718527518243</v>
      </c>
      <c r="P88" s="18">
        <f t="shared" si="10"/>
        <v>7.9533728426006745</v>
      </c>
      <c r="U88" s="18">
        <v>67</v>
      </c>
      <c r="V88" s="20">
        <f t="shared" si="11"/>
        <v>1.310721430752372</v>
      </c>
    </row>
    <row r="89" spans="1:22" x14ac:dyDescent="0.15">
      <c r="A89" s="18">
        <v>44</v>
      </c>
      <c r="B89" s="18">
        <v>87</v>
      </c>
      <c r="D89">
        <v>570.61328125</v>
      </c>
      <c r="E89">
        <v>508.57269287109398</v>
      </c>
      <c r="F89">
        <v>481.38977050781301</v>
      </c>
      <c r="G89">
        <v>470.35113525390602</v>
      </c>
      <c r="I89" s="19">
        <f t="shared" si="7"/>
        <v>89.223510742186988</v>
      </c>
      <c r="J89" s="19">
        <f t="shared" si="7"/>
        <v>38.221557617187955</v>
      </c>
      <c r="K89" s="19">
        <f t="shared" si="8"/>
        <v>62.468420410155417</v>
      </c>
      <c r="L89" s="20">
        <f t="shared" si="9"/>
        <v>1.6343766268192017</v>
      </c>
      <c r="M89" s="20">
        <f t="shared" si="12"/>
        <v>2.0747049113919913</v>
      </c>
      <c r="P89" s="18">
        <f t="shared" si="10"/>
        <v>5.053634994657779</v>
      </c>
      <c r="U89" s="18">
        <v>67.5</v>
      </c>
      <c r="V89" s="20">
        <f t="shared" si="11"/>
        <v>1.2956844909728107</v>
      </c>
    </row>
    <row r="90" spans="1:22" x14ac:dyDescent="0.15">
      <c r="A90" s="18">
        <v>44.5</v>
      </c>
      <c r="B90" s="18">
        <v>88</v>
      </c>
      <c r="D90">
        <v>569.99981689453102</v>
      </c>
      <c r="E90">
        <v>507.96560668945301</v>
      </c>
      <c r="F90">
        <v>480.43841552734398</v>
      </c>
      <c r="G90">
        <v>469.56906127929699</v>
      </c>
      <c r="I90" s="19">
        <f t="shared" si="7"/>
        <v>89.561401367187045</v>
      </c>
      <c r="J90" s="19">
        <f t="shared" si="7"/>
        <v>38.396545410156023</v>
      </c>
      <c r="K90" s="19">
        <f t="shared" si="8"/>
        <v>62.683819580077831</v>
      </c>
      <c r="L90" s="20">
        <f t="shared" si="9"/>
        <v>1.6325380033667751</v>
      </c>
      <c r="M90" s="20">
        <f t="shared" si="12"/>
        <v>2.0778700184460739</v>
      </c>
      <c r="P90" s="18">
        <f t="shared" si="10"/>
        <v>5.2139016423881861</v>
      </c>
      <c r="U90" s="18">
        <v>68</v>
      </c>
      <c r="V90" s="20">
        <f t="shared" si="11"/>
        <v>1.2587666170095515</v>
      </c>
    </row>
    <row r="91" spans="1:22" x14ac:dyDescent="0.15">
      <c r="A91" s="18">
        <v>45</v>
      </c>
      <c r="B91" s="18">
        <v>89</v>
      </c>
      <c r="D91">
        <v>569.516845703125</v>
      </c>
      <c r="E91">
        <v>508.15267944335898</v>
      </c>
      <c r="F91">
        <v>480.49932861328102</v>
      </c>
      <c r="G91">
        <v>469.2822265625</v>
      </c>
      <c r="I91" s="19">
        <f t="shared" si="7"/>
        <v>89.017517089843977</v>
      </c>
      <c r="J91" s="19">
        <f t="shared" si="7"/>
        <v>38.870452880858977</v>
      </c>
      <c r="K91" s="19">
        <f t="shared" si="8"/>
        <v>61.808200073242695</v>
      </c>
      <c r="L91" s="20">
        <f t="shared" si="9"/>
        <v>1.5901075365056778</v>
      </c>
      <c r="M91" s="20">
        <f t="shared" si="12"/>
        <v>2.0404432820914855</v>
      </c>
      <c r="P91" s="18">
        <f t="shared" si="10"/>
        <v>3.3187816769188681</v>
      </c>
      <c r="U91" s="18">
        <v>68.5</v>
      </c>
      <c r="V91" s="20">
        <f t="shared" si="11"/>
        <v>1.2500119898920423</v>
      </c>
    </row>
    <row r="92" spans="1:22" x14ac:dyDescent="0.15">
      <c r="A92" s="18">
        <v>45.5</v>
      </c>
      <c r="B92" s="18">
        <v>90</v>
      </c>
      <c r="D92">
        <v>569.46588134765602</v>
      </c>
      <c r="E92">
        <v>507.92919921875</v>
      </c>
      <c r="F92">
        <v>480.33071899414102</v>
      </c>
      <c r="G92">
        <v>469.340087890625</v>
      </c>
      <c r="I92" s="19">
        <f t="shared" si="7"/>
        <v>89.135162353515</v>
      </c>
      <c r="J92" s="19">
        <f t="shared" si="7"/>
        <v>38.589111328125</v>
      </c>
      <c r="K92" s="19">
        <f t="shared" si="8"/>
        <v>62.122784423827497</v>
      </c>
      <c r="L92" s="20">
        <f t="shared" si="9"/>
        <v>1.6098526834576361</v>
      </c>
      <c r="M92" s="20">
        <f t="shared" si="12"/>
        <v>2.0651921595499525</v>
      </c>
      <c r="P92" s="18">
        <f t="shared" si="10"/>
        <v>4.5719524409987109</v>
      </c>
      <c r="U92" s="18">
        <v>69</v>
      </c>
      <c r="V92" s="20">
        <f t="shared" si="11"/>
        <v>1.2605512760506608</v>
      </c>
    </row>
    <row r="93" spans="1:22" x14ac:dyDescent="0.15">
      <c r="A93" s="18">
        <v>46</v>
      </c>
      <c r="B93" s="18">
        <v>91</v>
      </c>
      <c r="D93">
        <v>569.43804931640602</v>
      </c>
      <c r="E93">
        <v>508.87933349609398</v>
      </c>
      <c r="F93">
        <v>480.93637084960898</v>
      </c>
      <c r="G93">
        <v>469.27474975585898</v>
      </c>
      <c r="I93" s="19">
        <f t="shared" si="7"/>
        <v>88.501678466797046</v>
      </c>
      <c r="J93" s="19">
        <f t="shared" si="7"/>
        <v>39.604583740235</v>
      </c>
      <c r="K93" s="19">
        <f t="shared" si="8"/>
        <v>60.778469848632547</v>
      </c>
      <c r="L93" s="20">
        <f t="shared" si="9"/>
        <v>1.5346322094249565</v>
      </c>
      <c r="M93" s="20">
        <f t="shared" si="12"/>
        <v>1.9949754160237818</v>
      </c>
      <c r="P93" s="18">
        <f t="shared" si="10"/>
        <v>1.0164954194203173</v>
      </c>
      <c r="U93" s="18">
        <v>69.5</v>
      </c>
      <c r="V93" s="20">
        <f t="shared" si="11"/>
        <v>1.2647301916658067</v>
      </c>
    </row>
    <row r="94" spans="1:22" x14ac:dyDescent="0.15">
      <c r="A94" s="18">
        <v>46.5</v>
      </c>
      <c r="B94" s="18">
        <v>92</v>
      </c>
      <c r="D94">
        <v>568.37487792968795</v>
      </c>
      <c r="E94">
        <v>508.61019897460898</v>
      </c>
      <c r="F94">
        <v>480.74429321289102</v>
      </c>
      <c r="G94">
        <v>469.3310546875</v>
      </c>
      <c r="I94" s="19">
        <f t="shared" si="7"/>
        <v>87.630584716796932</v>
      </c>
      <c r="J94" s="19">
        <f t="shared" si="7"/>
        <v>39.279144287108977</v>
      </c>
      <c r="K94" s="19">
        <f t="shared" si="8"/>
        <v>60.135183715820645</v>
      </c>
      <c r="L94" s="20">
        <f t="shared" si="9"/>
        <v>1.5309698010798165</v>
      </c>
      <c r="M94" s="20">
        <f t="shared" si="12"/>
        <v>1.996316738185151</v>
      </c>
      <c r="P94" s="18">
        <f t="shared" si="10"/>
        <v>1.0844138824157032</v>
      </c>
      <c r="U94" s="18">
        <v>70</v>
      </c>
      <c r="V94" s="20">
        <f t="shared" si="11"/>
        <v>1.2398787012805337</v>
      </c>
    </row>
    <row r="95" spans="1:22" x14ac:dyDescent="0.15">
      <c r="A95" s="18">
        <v>47</v>
      </c>
      <c r="B95" s="18">
        <v>93</v>
      </c>
      <c r="D95">
        <v>568.39074707031295</v>
      </c>
      <c r="E95">
        <v>508.69662475585898</v>
      </c>
      <c r="F95">
        <v>480.41424560546898</v>
      </c>
      <c r="G95">
        <v>469.24786376953102</v>
      </c>
      <c r="I95" s="19">
        <f t="shared" si="7"/>
        <v>87.976501464843977</v>
      </c>
      <c r="J95" s="19">
        <f t="shared" si="7"/>
        <v>39.448760986327954</v>
      </c>
      <c r="K95" s="19">
        <f t="shared" si="8"/>
        <v>60.362368774414406</v>
      </c>
      <c r="L95" s="20">
        <f t="shared" si="9"/>
        <v>1.5301461253836244</v>
      </c>
      <c r="M95" s="20">
        <f t="shared" si="12"/>
        <v>2.0004967929954676</v>
      </c>
      <c r="P95" s="18">
        <f t="shared" si="10"/>
        <v>1.2960728754076436</v>
      </c>
      <c r="U95" s="18">
        <v>70.5</v>
      </c>
      <c r="V95" s="20">
        <f t="shared" si="11"/>
        <v>1.2548798959727758</v>
      </c>
    </row>
    <row r="96" spans="1:22" x14ac:dyDescent="0.15">
      <c r="A96" s="18">
        <v>47.5</v>
      </c>
      <c r="B96" s="18">
        <v>94</v>
      </c>
      <c r="D96">
        <v>568.315185546875</v>
      </c>
      <c r="E96">
        <v>508.89389038085898</v>
      </c>
      <c r="F96">
        <v>480.05801391601602</v>
      </c>
      <c r="G96">
        <v>469.069580078125</v>
      </c>
      <c r="I96" s="19">
        <f t="shared" si="7"/>
        <v>88.257171630858977</v>
      </c>
      <c r="J96" s="19">
        <f t="shared" si="7"/>
        <v>39.824310302733977</v>
      </c>
      <c r="K96" s="19">
        <f t="shared" si="8"/>
        <v>60.380154418945196</v>
      </c>
      <c r="L96" s="20">
        <f t="shared" si="9"/>
        <v>1.5161632168881538</v>
      </c>
      <c r="M96" s="20">
        <f t="shared" si="12"/>
        <v>1.9915176150065061</v>
      </c>
      <c r="P96" s="18">
        <f t="shared" si="10"/>
        <v>0.841408078585271</v>
      </c>
      <c r="U96" s="18">
        <v>71</v>
      </c>
      <c r="V96" s="20">
        <f t="shared" si="11"/>
        <v>1.2627924096772911</v>
      </c>
    </row>
    <row r="97" spans="1:22" x14ac:dyDescent="0.15">
      <c r="A97" s="18">
        <v>48</v>
      </c>
      <c r="B97" s="18">
        <v>95</v>
      </c>
      <c r="D97">
        <v>568.125732421875</v>
      </c>
      <c r="E97">
        <v>509.444580078125</v>
      </c>
      <c r="F97">
        <v>481.09341430664102</v>
      </c>
      <c r="G97">
        <v>469.84585571289102</v>
      </c>
      <c r="I97" s="19">
        <f t="shared" si="7"/>
        <v>87.032318115233977</v>
      </c>
      <c r="J97" s="19">
        <f t="shared" si="7"/>
        <v>39.598724365233977</v>
      </c>
      <c r="K97" s="19">
        <f t="shared" si="8"/>
        <v>59.313211059570193</v>
      </c>
      <c r="L97" s="20">
        <f t="shared" si="9"/>
        <v>1.4978566105438667</v>
      </c>
      <c r="M97" s="20">
        <f t="shared" si="12"/>
        <v>1.9782147391687279</v>
      </c>
      <c r="P97" s="18">
        <f t="shared" si="10"/>
        <v>0.16781085761780118</v>
      </c>
      <c r="U97" s="18">
        <v>71.5</v>
      </c>
      <c r="V97" s="20">
        <f t="shared" si="11"/>
        <v>1.3009287486810726</v>
      </c>
    </row>
    <row r="98" spans="1:22" x14ac:dyDescent="0.15">
      <c r="A98" s="18">
        <v>48.5</v>
      </c>
      <c r="B98" s="18">
        <v>96</v>
      </c>
      <c r="D98">
        <v>569.21765136718795</v>
      </c>
      <c r="E98">
        <v>510.792724609375</v>
      </c>
      <c r="F98">
        <v>481.46853637695301</v>
      </c>
      <c r="G98">
        <v>470.49386596679699</v>
      </c>
      <c r="I98" s="19">
        <f t="shared" si="7"/>
        <v>87.749114990234943</v>
      </c>
      <c r="J98" s="19">
        <f t="shared" si="7"/>
        <v>40.298858642578011</v>
      </c>
      <c r="K98" s="19">
        <f t="shared" si="8"/>
        <v>59.539913940430338</v>
      </c>
      <c r="L98" s="20">
        <f t="shared" si="9"/>
        <v>1.4774590632580118</v>
      </c>
      <c r="M98" s="20">
        <f t="shared" si="12"/>
        <v>1.962820922389382</v>
      </c>
      <c r="P98" s="18">
        <f t="shared" si="10"/>
        <v>-0.61166211718082963</v>
      </c>
      <c r="U98" s="18">
        <v>72</v>
      </c>
      <c r="V98" s="20">
        <f t="shared" si="11"/>
        <v>1.2925544808984291</v>
      </c>
    </row>
    <row r="99" spans="1:22" x14ac:dyDescent="0.15">
      <c r="A99" s="18">
        <v>49</v>
      </c>
      <c r="B99" s="18">
        <v>97</v>
      </c>
      <c r="D99">
        <v>569.99761962890602</v>
      </c>
      <c r="E99">
        <v>510.82693481445301</v>
      </c>
      <c r="F99">
        <v>481.11380004882801</v>
      </c>
      <c r="G99">
        <v>470.12811279296898</v>
      </c>
      <c r="I99" s="19">
        <f t="shared" si="7"/>
        <v>88.883819580078011</v>
      </c>
      <c r="J99" s="19">
        <f t="shared" si="7"/>
        <v>40.698822021484034</v>
      </c>
      <c r="K99" s="19">
        <f t="shared" si="8"/>
        <v>60.394644165039189</v>
      </c>
      <c r="L99" s="20">
        <f t="shared" si="9"/>
        <v>1.4839408406749008</v>
      </c>
      <c r="M99" s="20">
        <f t="shared" si="12"/>
        <v>1.9743064303127802</v>
      </c>
      <c r="P99" s="18">
        <f t="shared" si="10"/>
        <v>-3.0088154306572933E-2</v>
      </c>
      <c r="U99" s="18">
        <v>72.5</v>
      </c>
      <c r="V99" s="20">
        <f t="shared" si="11"/>
        <v>1.3156514832437827</v>
      </c>
    </row>
    <row r="100" spans="1:22" x14ac:dyDescent="0.15">
      <c r="A100" s="18">
        <v>49.5</v>
      </c>
      <c r="B100" s="18">
        <v>98</v>
      </c>
      <c r="D100">
        <v>568.97998046875</v>
      </c>
      <c r="E100">
        <v>509.67333984375</v>
      </c>
      <c r="F100">
        <v>480.28530883789102</v>
      </c>
      <c r="G100">
        <v>469.21282958984398</v>
      </c>
      <c r="I100" s="19">
        <f t="shared" si="7"/>
        <v>88.694671630858977</v>
      </c>
      <c r="J100" s="19">
        <f t="shared" si="7"/>
        <v>40.460510253906023</v>
      </c>
      <c r="K100" s="19">
        <f t="shared" si="8"/>
        <v>60.372314453124758</v>
      </c>
      <c r="L100" s="20">
        <f t="shared" si="9"/>
        <v>1.492129339799823</v>
      </c>
      <c r="M100" s="20">
        <f t="shared" si="12"/>
        <v>1.9874986599442113</v>
      </c>
      <c r="P100" s="18">
        <f t="shared" si="10"/>
        <v>0.63790644524167128</v>
      </c>
      <c r="U100" s="18">
        <v>73</v>
      </c>
      <c r="V100" s="20">
        <f t="shared" si="11"/>
        <v>1.2847156403204354</v>
      </c>
    </row>
    <row r="101" spans="1:22" x14ac:dyDescent="0.15">
      <c r="A101" s="18">
        <v>50</v>
      </c>
      <c r="B101" s="18">
        <v>99</v>
      </c>
      <c r="D101">
        <v>569.38037109375</v>
      </c>
      <c r="E101">
        <v>510.60546875</v>
      </c>
      <c r="F101">
        <v>480.62759399414102</v>
      </c>
      <c r="G101">
        <v>469.32662963867199</v>
      </c>
      <c r="I101" s="19">
        <f t="shared" si="7"/>
        <v>88.752777099608977</v>
      </c>
      <c r="J101" s="19">
        <f t="shared" si="7"/>
        <v>41.278839111328011</v>
      </c>
      <c r="K101" s="19">
        <f t="shared" si="8"/>
        <v>59.857589721679375</v>
      </c>
      <c r="L101" s="20">
        <f t="shared" si="9"/>
        <v>1.4500792902689179</v>
      </c>
      <c r="M101" s="20">
        <f t="shared" si="12"/>
        <v>1.9504523409198151</v>
      </c>
      <c r="P101" s="18">
        <f t="shared" si="10"/>
        <v>-1.2379509141904139</v>
      </c>
      <c r="U101" s="18">
        <v>73.5</v>
      </c>
      <c r="V101" s="20">
        <f t="shared" si="11"/>
        <v>1.3410857604930393</v>
      </c>
    </row>
    <row r="102" spans="1:22" x14ac:dyDescent="0.15">
      <c r="A102" s="18">
        <v>50.5</v>
      </c>
      <c r="B102" s="18">
        <v>100</v>
      </c>
      <c r="D102">
        <v>569.868408203125</v>
      </c>
      <c r="E102">
        <v>511.28262329101602</v>
      </c>
      <c r="F102">
        <v>480.32733154296898</v>
      </c>
      <c r="G102">
        <v>469.38430786132801</v>
      </c>
      <c r="I102" s="19">
        <f t="shared" si="7"/>
        <v>89.541076660156023</v>
      </c>
      <c r="J102" s="19">
        <f t="shared" si="7"/>
        <v>41.898315429688012</v>
      </c>
      <c r="K102" s="19">
        <f t="shared" si="8"/>
        <v>60.212255859374416</v>
      </c>
      <c r="L102" s="20">
        <f t="shared" si="9"/>
        <v>1.4371044573479352</v>
      </c>
      <c r="M102" s="20">
        <f t="shared" si="12"/>
        <v>1.9424812385053416</v>
      </c>
      <c r="P102" s="18">
        <f t="shared" si="10"/>
        <v>-1.6415713418266988</v>
      </c>
      <c r="U102" s="18">
        <v>74</v>
      </c>
      <c r="V102" s="20">
        <f t="shared" si="11"/>
        <v>1.3372106797424292</v>
      </c>
    </row>
    <row r="103" spans="1:22" x14ac:dyDescent="0.15">
      <c r="A103" s="18">
        <v>51</v>
      </c>
      <c r="B103" s="18">
        <v>101</v>
      </c>
      <c r="D103">
        <v>568.803466796875</v>
      </c>
      <c r="E103">
        <v>511.60455322265602</v>
      </c>
      <c r="F103">
        <v>480.94454956054699</v>
      </c>
      <c r="G103">
        <v>469.62997436523398</v>
      </c>
      <c r="I103" s="19">
        <f t="shared" si="7"/>
        <v>87.858917236328011</v>
      </c>
      <c r="J103" s="19">
        <f t="shared" si="7"/>
        <v>41.974578857422046</v>
      </c>
      <c r="K103" s="19">
        <f t="shared" si="8"/>
        <v>58.476712036132582</v>
      </c>
      <c r="L103" s="20">
        <f t="shared" si="9"/>
        <v>1.3931458903915266</v>
      </c>
      <c r="M103" s="20">
        <f t="shared" si="12"/>
        <v>1.9035264020554417</v>
      </c>
      <c r="P103" s="18">
        <f t="shared" si="10"/>
        <v>-3.6140673566641448</v>
      </c>
      <c r="U103" s="18">
        <v>74.5</v>
      </c>
      <c r="V103" s="20">
        <f t="shared" si="11"/>
        <v>1.3355723364659817</v>
      </c>
    </row>
    <row r="104" spans="1:22" x14ac:dyDescent="0.15">
      <c r="A104" s="18">
        <v>51.5</v>
      </c>
      <c r="B104" s="18">
        <v>102</v>
      </c>
      <c r="D104">
        <v>569.155029296875</v>
      </c>
      <c r="E104">
        <v>511.624755859375</v>
      </c>
      <c r="F104">
        <v>480.96597290039102</v>
      </c>
      <c r="G104">
        <v>469.80419921875</v>
      </c>
      <c r="I104" s="19">
        <f t="shared" si="7"/>
        <v>88.189056396483977</v>
      </c>
      <c r="J104" s="19">
        <f t="shared" si="7"/>
        <v>41.820556640625</v>
      </c>
      <c r="K104" s="19">
        <f t="shared" si="8"/>
        <v>58.914666748046479</v>
      </c>
      <c r="L104" s="20">
        <f t="shared" si="9"/>
        <v>1.4087489856798332</v>
      </c>
      <c r="M104" s="20">
        <f t="shared" si="12"/>
        <v>1.9241332278502572</v>
      </c>
      <c r="P104" s="18">
        <f t="shared" si="10"/>
        <v>-2.5706312788102603</v>
      </c>
      <c r="U104" s="18">
        <v>75</v>
      </c>
      <c r="V104" s="20">
        <f t="shared" si="11"/>
        <v>1.3249461388518802</v>
      </c>
    </row>
    <row r="105" spans="1:22" x14ac:dyDescent="0.15">
      <c r="A105" s="18">
        <v>52</v>
      </c>
      <c r="B105" s="18">
        <v>103</v>
      </c>
      <c r="D105">
        <v>569.42272949218795</v>
      </c>
      <c r="E105">
        <v>511.23330688476602</v>
      </c>
      <c r="F105">
        <v>481.07705688476602</v>
      </c>
      <c r="G105">
        <v>469.98196411132801</v>
      </c>
      <c r="I105" s="19">
        <f t="shared" si="7"/>
        <v>88.345672607421932</v>
      </c>
      <c r="J105" s="19">
        <f t="shared" si="7"/>
        <v>41.251342773438012</v>
      </c>
      <c r="K105" s="19">
        <f t="shared" si="8"/>
        <v>59.469732666015325</v>
      </c>
      <c r="L105" s="20">
        <f t="shared" si="9"/>
        <v>1.4416435603717668</v>
      </c>
      <c r="M105" s="20">
        <f t="shared" si="12"/>
        <v>1.9620315330486999</v>
      </c>
      <c r="P105" s="18">
        <f t="shared" si="10"/>
        <v>-0.65163320859211282</v>
      </c>
      <c r="V105" s="20"/>
    </row>
    <row r="106" spans="1:22" x14ac:dyDescent="0.15">
      <c r="A106" s="18">
        <v>52.5</v>
      </c>
      <c r="B106" s="18">
        <v>104</v>
      </c>
      <c r="D106">
        <v>568.467529296875</v>
      </c>
      <c r="E106">
        <v>509.95779418945301</v>
      </c>
      <c r="F106">
        <v>479.89739990234398</v>
      </c>
      <c r="G106">
        <v>468.49081420898398</v>
      </c>
      <c r="I106" s="19">
        <f t="shared" si="7"/>
        <v>88.570129394531023</v>
      </c>
      <c r="J106" s="19">
        <f t="shared" si="7"/>
        <v>41.466979980469034</v>
      </c>
      <c r="K106" s="19">
        <f t="shared" si="8"/>
        <v>59.543243408202699</v>
      </c>
      <c r="L106" s="20">
        <f t="shared" si="9"/>
        <v>1.4359194577528336</v>
      </c>
      <c r="M106" s="20">
        <f t="shared" si="12"/>
        <v>1.9613111609362757</v>
      </c>
      <c r="P106" s="18">
        <f t="shared" si="10"/>
        <v>-0.68810958098772934</v>
      </c>
    </row>
    <row r="107" spans="1:22" x14ac:dyDescent="0.15">
      <c r="A107" s="18">
        <v>53</v>
      </c>
      <c r="B107" s="18">
        <v>105</v>
      </c>
      <c r="D107">
        <v>570.97161865234398</v>
      </c>
      <c r="E107">
        <v>510.81802368164102</v>
      </c>
      <c r="F107">
        <v>480.76541137695301</v>
      </c>
      <c r="G107">
        <v>469.67218017578102</v>
      </c>
      <c r="I107" s="19">
        <f t="shared" si="7"/>
        <v>90.206207275390966</v>
      </c>
      <c r="J107" s="19">
        <f t="shared" si="7"/>
        <v>41.14584350586</v>
      </c>
      <c r="K107" s="19">
        <f t="shared" si="8"/>
        <v>61.404116821288966</v>
      </c>
      <c r="L107" s="20">
        <f t="shared" si="9"/>
        <v>1.4923528499918535</v>
      </c>
      <c r="M107" s="20">
        <f t="shared" si="12"/>
        <v>2.0227482836818047</v>
      </c>
      <c r="P107" s="18">
        <f t="shared" si="10"/>
        <v>2.4227873145618419</v>
      </c>
    </row>
    <row r="108" spans="1:22" x14ac:dyDescent="0.15">
      <c r="A108" s="18">
        <v>53.5</v>
      </c>
      <c r="B108" s="18">
        <v>106</v>
      </c>
      <c r="D108">
        <v>570.78814697265602</v>
      </c>
      <c r="E108">
        <v>510.94320678710898</v>
      </c>
      <c r="F108">
        <v>480.21011352539102</v>
      </c>
      <c r="G108">
        <v>469.10699462890602</v>
      </c>
      <c r="I108" s="19">
        <f t="shared" si="7"/>
        <v>90.578033447265</v>
      </c>
      <c r="J108" s="19">
        <f t="shared" si="7"/>
        <v>41.836212158202954</v>
      </c>
      <c r="K108" s="19">
        <f t="shared" si="8"/>
        <v>61.292684936522932</v>
      </c>
      <c r="L108" s="20">
        <f t="shared" si="9"/>
        <v>1.4650629627927509</v>
      </c>
      <c r="M108" s="20">
        <f t="shared" si="12"/>
        <v>2.0004621269892109</v>
      </c>
      <c r="P108" s="18">
        <f t="shared" si="10"/>
        <v>1.2943175462772138</v>
      </c>
    </row>
    <row r="109" spans="1:22" x14ac:dyDescent="0.15">
      <c r="A109" s="18">
        <v>54</v>
      </c>
      <c r="B109" s="18">
        <v>107</v>
      </c>
      <c r="D109">
        <v>570.81457519531295</v>
      </c>
      <c r="E109">
        <v>510.85205078125</v>
      </c>
      <c r="F109">
        <v>481.22711181640602</v>
      </c>
      <c r="G109">
        <v>470.14630126953102</v>
      </c>
      <c r="I109" s="19">
        <f t="shared" si="7"/>
        <v>89.587463378906932</v>
      </c>
      <c r="J109" s="19">
        <f t="shared" si="7"/>
        <v>40.705749511718977</v>
      </c>
      <c r="K109" s="19">
        <f t="shared" si="8"/>
        <v>61.093438720703645</v>
      </c>
      <c r="L109" s="20">
        <f t="shared" si="9"/>
        <v>1.5008552711482479</v>
      </c>
      <c r="M109" s="20">
        <f t="shared" si="12"/>
        <v>2.0412581658512168</v>
      </c>
      <c r="P109" s="18">
        <f t="shared" si="10"/>
        <v>3.3600436899347081</v>
      </c>
    </row>
    <row r="110" spans="1:22" x14ac:dyDescent="0.15">
      <c r="A110" s="18">
        <v>54.5</v>
      </c>
      <c r="B110" s="18">
        <v>108</v>
      </c>
      <c r="D110">
        <v>571.61749267578102</v>
      </c>
      <c r="E110">
        <v>511.36996459960898</v>
      </c>
      <c r="F110">
        <v>481.40115356445301</v>
      </c>
      <c r="G110">
        <v>470.53097534179699</v>
      </c>
      <c r="I110" s="19">
        <f t="shared" si="7"/>
        <v>90.216339111328011</v>
      </c>
      <c r="J110" s="19">
        <f t="shared" si="7"/>
        <v>40.838989257811988</v>
      </c>
      <c r="K110" s="19">
        <f t="shared" si="8"/>
        <v>61.629046630859619</v>
      </c>
      <c r="L110" s="20">
        <f t="shared" si="9"/>
        <v>1.5090737491518782</v>
      </c>
      <c r="M110" s="20">
        <f t="shared" si="12"/>
        <v>2.054480374361356</v>
      </c>
      <c r="P110" s="18">
        <f t="shared" si="10"/>
        <v>4.0295562837596615</v>
      </c>
    </row>
    <row r="111" spans="1:22" x14ac:dyDescent="0.15">
      <c r="A111" s="18">
        <v>55</v>
      </c>
      <c r="B111" s="18">
        <v>109</v>
      </c>
      <c r="D111">
        <v>570.39599609375</v>
      </c>
      <c r="E111">
        <v>510.75048828125</v>
      </c>
      <c r="F111">
        <v>481.25927734375</v>
      </c>
      <c r="G111">
        <v>470.00662231445301</v>
      </c>
      <c r="I111" s="19">
        <f t="shared" si="7"/>
        <v>89.13671875</v>
      </c>
      <c r="J111" s="19">
        <f t="shared" si="7"/>
        <v>40.743865966796989</v>
      </c>
      <c r="K111" s="19">
        <f t="shared" si="8"/>
        <v>60.616012573242109</v>
      </c>
      <c r="L111" s="20">
        <f t="shared" si="9"/>
        <v>1.4877334571697085</v>
      </c>
      <c r="M111" s="20">
        <f t="shared" si="12"/>
        <v>2.0381438128856955</v>
      </c>
      <c r="P111" s="18">
        <f t="shared" si="10"/>
        <v>3.2023469987629047</v>
      </c>
    </row>
    <row r="112" spans="1:22" x14ac:dyDescent="0.15">
      <c r="A112" s="18">
        <v>55.5</v>
      </c>
      <c r="B112" s="18">
        <v>110</v>
      </c>
      <c r="D112">
        <v>568.63909912109398</v>
      </c>
      <c r="E112">
        <v>509.71502685546898</v>
      </c>
      <c r="F112">
        <v>480.57043457031301</v>
      </c>
      <c r="G112">
        <v>469.58099365234398</v>
      </c>
      <c r="I112" s="19">
        <f t="shared" si="7"/>
        <v>88.068664550780966</v>
      </c>
      <c r="J112" s="19">
        <f t="shared" si="7"/>
        <v>40.134033203125</v>
      </c>
      <c r="K112" s="19">
        <f t="shared" si="8"/>
        <v>59.974841308593469</v>
      </c>
      <c r="L112" s="20">
        <f t="shared" si="9"/>
        <v>1.4943636739684458</v>
      </c>
      <c r="M112" s="20">
        <f t="shared" si="12"/>
        <v>2.0497777601909419</v>
      </c>
      <c r="P112" s="18">
        <f t="shared" si="10"/>
        <v>3.7914372578361513</v>
      </c>
    </row>
    <row r="113" spans="1:16" x14ac:dyDescent="0.15">
      <c r="A113" s="18">
        <v>56</v>
      </c>
      <c r="B113" s="18">
        <v>111</v>
      </c>
      <c r="D113">
        <v>567.5869140625</v>
      </c>
      <c r="E113">
        <v>509.62637329101602</v>
      </c>
      <c r="F113">
        <v>480.45916748046898</v>
      </c>
      <c r="G113">
        <v>469.3310546875</v>
      </c>
      <c r="I113" s="19">
        <f t="shared" si="7"/>
        <v>87.127746582031023</v>
      </c>
      <c r="J113" s="19">
        <f t="shared" si="7"/>
        <v>40.295318603516023</v>
      </c>
      <c r="K113" s="19">
        <f t="shared" si="8"/>
        <v>58.921023559569804</v>
      </c>
      <c r="L113" s="20">
        <f t="shared" si="9"/>
        <v>1.4622299959784553</v>
      </c>
      <c r="M113" s="20">
        <f t="shared" si="12"/>
        <v>2.0226478127074601</v>
      </c>
      <c r="P113" s="18">
        <f t="shared" si="10"/>
        <v>2.417699920683126</v>
      </c>
    </row>
    <row r="114" spans="1:16" x14ac:dyDescent="0.15">
      <c r="A114" s="18">
        <v>56.5</v>
      </c>
      <c r="B114" s="18">
        <v>112</v>
      </c>
      <c r="D114">
        <v>567.67755126953102</v>
      </c>
      <c r="E114">
        <v>509.18762207031301</v>
      </c>
      <c r="F114">
        <v>480.00186157226602</v>
      </c>
      <c r="G114">
        <v>469.01699829101602</v>
      </c>
      <c r="I114" s="19">
        <f t="shared" si="7"/>
        <v>87.675689697265</v>
      </c>
      <c r="J114" s="19">
        <f t="shared" si="7"/>
        <v>40.170623779296989</v>
      </c>
      <c r="K114" s="19">
        <f t="shared" si="8"/>
        <v>59.55625305175711</v>
      </c>
      <c r="L114" s="20">
        <f t="shared" si="9"/>
        <v>1.4825822317066191</v>
      </c>
      <c r="M114" s="20">
        <f t="shared" si="12"/>
        <v>2.048003778942133</v>
      </c>
      <c r="P114" s="18">
        <f t="shared" si="10"/>
        <v>3.7016109034585063</v>
      </c>
    </row>
    <row r="115" spans="1:16" x14ac:dyDescent="0.15">
      <c r="A115" s="18">
        <v>57</v>
      </c>
      <c r="B115" s="18">
        <v>113</v>
      </c>
      <c r="D115">
        <v>568.95452880859398</v>
      </c>
      <c r="E115">
        <v>510.185791015625</v>
      </c>
      <c r="F115">
        <v>480.04577636718801</v>
      </c>
      <c r="G115">
        <v>468.92837524414102</v>
      </c>
      <c r="I115" s="19">
        <f t="shared" si="7"/>
        <v>88.908752441405966</v>
      </c>
      <c r="J115" s="19">
        <f t="shared" si="7"/>
        <v>41.257415771483977</v>
      </c>
      <c r="K115" s="19">
        <f t="shared" si="8"/>
        <v>60.028561401367185</v>
      </c>
      <c r="L115" s="20">
        <f t="shared" si="9"/>
        <v>1.4549762819332306</v>
      </c>
      <c r="M115" s="20">
        <f t="shared" si="12"/>
        <v>2.0254015596752533</v>
      </c>
      <c r="P115" s="18">
        <f t="shared" si="10"/>
        <v>2.557137161725803</v>
      </c>
    </row>
    <row r="116" spans="1:16" x14ac:dyDescent="0.15">
      <c r="A116" s="18">
        <v>57.5</v>
      </c>
      <c r="B116" s="18">
        <v>114</v>
      </c>
      <c r="D116">
        <v>570.62713623046898</v>
      </c>
      <c r="E116">
        <v>511.24349975585898</v>
      </c>
      <c r="F116">
        <v>480.43536376953102</v>
      </c>
      <c r="G116">
        <v>469.08981323242199</v>
      </c>
      <c r="I116" s="19">
        <f t="shared" si="7"/>
        <v>90.191772460937955</v>
      </c>
      <c r="J116" s="19">
        <f t="shared" si="7"/>
        <v>42.153686523436988</v>
      </c>
      <c r="K116" s="19">
        <f t="shared" si="8"/>
        <v>60.684191894532063</v>
      </c>
      <c r="L116" s="20">
        <f t="shared" si="9"/>
        <v>1.4395939453787112</v>
      </c>
      <c r="M116" s="20">
        <f t="shared" si="12"/>
        <v>2.015022953627243</v>
      </c>
      <c r="P116" s="18">
        <f t="shared" si="10"/>
        <v>2.0316116831219628</v>
      </c>
    </row>
    <row r="117" spans="1:16" x14ac:dyDescent="0.15">
      <c r="A117" s="18">
        <v>58</v>
      </c>
      <c r="B117" s="18">
        <v>115</v>
      </c>
      <c r="D117">
        <v>569.66076660156295</v>
      </c>
      <c r="E117">
        <v>510.70608520507801</v>
      </c>
      <c r="F117">
        <v>480.23153686523398</v>
      </c>
      <c r="G117">
        <v>469.16995239257801</v>
      </c>
      <c r="I117" s="19">
        <f t="shared" si="7"/>
        <v>89.429229736328978</v>
      </c>
      <c r="J117" s="19">
        <f t="shared" si="7"/>
        <v>41.5361328125</v>
      </c>
      <c r="K117" s="19">
        <f t="shared" si="8"/>
        <v>60.353936767578979</v>
      </c>
      <c r="L117" s="20">
        <f t="shared" si="9"/>
        <v>1.4530466049890878</v>
      </c>
      <c r="M117" s="20">
        <f t="shared" si="12"/>
        <v>2.0334793437441285</v>
      </c>
      <c r="P117" s="18">
        <f t="shared" si="10"/>
        <v>2.9661594638747522</v>
      </c>
    </row>
    <row r="118" spans="1:16" x14ac:dyDescent="0.15">
      <c r="A118" s="18">
        <v>58.5</v>
      </c>
      <c r="B118" s="18">
        <v>116</v>
      </c>
      <c r="D118">
        <v>569.06805419921898</v>
      </c>
      <c r="E118">
        <v>511.27770996093801</v>
      </c>
      <c r="F118">
        <v>480.40744018554699</v>
      </c>
      <c r="G118">
        <v>469.11331176757801</v>
      </c>
      <c r="I118" s="19">
        <f t="shared" si="7"/>
        <v>88.660614013671989</v>
      </c>
      <c r="J118" s="19">
        <f t="shared" si="7"/>
        <v>42.16439819336</v>
      </c>
      <c r="K118" s="19">
        <f t="shared" si="8"/>
        <v>59.14553527831999</v>
      </c>
      <c r="L118" s="20">
        <f t="shared" si="9"/>
        <v>1.4027363798028585</v>
      </c>
      <c r="M118" s="20">
        <f t="shared" si="12"/>
        <v>1.9881728490644082</v>
      </c>
      <c r="P118" s="18">
        <f t="shared" si="10"/>
        <v>0.67204432063861863</v>
      </c>
    </row>
    <row r="119" spans="1:16" x14ac:dyDescent="0.15">
      <c r="A119" s="18">
        <v>59</v>
      </c>
      <c r="B119" s="18">
        <v>117</v>
      </c>
      <c r="D119">
        <v>569.11883544921898</v>
      </c>
      <c r="E119">
        <v>510.79034423828102</v>
      </c>
      <c r="F119">
        <v>480.88925170898398</v>
      </c>
      <c r="G119">
        <v>469.70654296875</v>
      </c>
      <c r="I119" s="19">
        <f t="shared" si="7"/>
        <v>88.229583740235</v>
      </c>
      <c r="J119" s="19">
        <f t="shared" si="7"/>
        <v>41.083801269531023</v>
      </c>
      <c r="K119" s="19">
        <f t="shared" si="8"/>
        <v>59.470922851563287</v>
      </c>
      <c r="L119" s="20">
        <f t="shared" si="9"/>
        <v>1.4475516143553324</v>
      </c>
      <c r="M119" s="20">
        <f t="shared" si="12"/>
        <v>2.0379918141233913</v>
      </c>
      <c r="P119" s="18">
        <f t="shared" si="10"/>
        <v>3.1946504717016015</v>
      </c>
    </row>
    <row r="120" spans="1:16" x14ac:dyDescent="0.15">
      <c r="A120" s="18">
        <v>59.5</v>
      </c>
      <c r="B120" s="18">
        <v>118</v>
      </c>
      <c r="D120">
        <v>567.72467041015602</v>
      </c>
      <c r="E120">
        <v>509.831298828125</v>
      </c>
      <c r="F120">
        <v>480.10070800781301</v>
      </c>
      <c r="G120">
        <v>469.14068603515602</v>
      </c>
      <c r="I120" s="19">
        <f t="shared" si="7"/>
        <v>87.623962402343011</v>
      </c>
      <c r="J120" s="19">
        <f t="shared" si="7"/>
        <v>40.690612792968977</v>
      </c>
      <c r="K120" s="19">
        <f t="shared" si="8"/>
        <v>59.14053344726473</v>
      </c>
      <c r="L120" s="20">
        <f t="shared" si="9"/>
        <v>1.4534195822551916</v>
      </c>
      <c r="M120" s="20">
        <f t="shared" si="12"/>
        <v>2.0488635125297594</v>
      </c>
      <c r="P120" s="18">
        <f t="shared" si="10"/>
        <v>3.7451439080854394</v>
      </c>
    </row>
    <row r="121" spans="1:16" x14ac:dyDescent="0.15">
      <c r="A121" s="18">
        <v>60</v>
      </c>
      <c r="B121" s="18">
        <v>119</v>
      </c>
      <c r="D121">
        <v>567.08935546875</v>
      </c>
      <c r="E121">
        <v>509.87225341796898</v>
      </c>
      <c r="F121">
        <v>480.18594360351602</v>
      </c>
      <c r="G121">
        <v>469.23101806640602</v>
      </c>
      <c r="I121" s="19">
        <f t="shared" si="7"/>
        <v>86.903411865233977</v>
      </c>
      <c r="J121" s="19">
        <f t="shared" si="7"/>
        <v>40.641235351562955</v>
      </c>
      <c r="K121" s="19">
        <f t="shared" si="8"/>
        <v>58.45454711913991</v>
      </c>
      <c r="L121" s="20">
        <f t="shared" si="9"/>
        <v>1.4383063559334424</v>
      </c>
      <c r="M121" s="20">
        <f t="shared" si="12"/>
        <v>2.0387540167145191</v>
      </c>
      <c r="P121" s="18">
        <f t="shared" si="10"/>
        <v>3.233244949576819</v>
      </c>
    </row>
    <row r="122" spans="1:16" x14ac:dyDescent="0.15">
      <c r="A122" s="18">
        <v>60.5</v>
      </c>
      <c r="B122" s="18">
        <v>120</v>
      </c>
      <c r="D122">
        <v>566.620361328125</v>
      </c>
      <c r="E122">
        <v>510.189453125</v>
      </c>
      <c r="F122">
        <v>480.73171997070301</v>
      </c>
      <c r="G122">
        <v>469.67062377929699</v>
      </c>
      <c r="I122" s="19">
        <f t="shared" si="7"/>
        <v>85.888641357421989</v>
      </c>
      <c r="J122" s="19">
        <f t="shared" si="7"/>
        <v>40.518829345703011</v>
      </c>
      <c r="K122" s="19">
        <f t="shared" si="8"/>
        <v>57.525460815429881</v>
      </c>
      <c r="L122" s="20">
        <f t="shared" si="9"/>
        <v>1.4197216885174007</v>
      </c>
      <c r="M122" s="20">
        <f t="shared" si="12"/>
        <v>2.0251730798049863</v>
      </c>
      <c r="P122" s="18">
        <f t="shared" si="10"/>
        <v>2.5455679786757908</v>
      </c>
    </row>
    <row r="123" spans="1:16" x14ac:dyDescent="0.15">
      <c r="A123" s="18">
        <v>61</v>
      </c>
      <c r="B123" s="18">
        <v>121</v>
      </c>
      <c r="D123">
        <v>567.00726318359398</v>
      </c>
      <c r="E123">
        <v>510.32974243164102</v>
      </c>
      <c r="F123">
        <v>480.813720703125</v>
      </c>
      <c r="G123">
        <v>469.84075927734398</v>
      </c>
      <c r="I123" s="19">
        <f t="shared" si="7"/>
        <v>86.193542480468977</v>
      </c>
      <c r="J123" s="19">
        <f t="shared" si="7"/>
        <v>40.488983154297046</v>
      </c>
      <c r="K123" s="19">
        <f t="shared" si="8"/>
        <v>57.851254272461048</v>
      </c>
      <c r="L123" s="20">
        <f t="shared" si="9"/>
        <v>1.4288146988527513</v>
      </c>
      <c r="M123" s="20">
        <f t="shared" si="12"/>
        <v>2.039269820646846</v>
      </c>
      <c r="P123" s="18">
        <f t="shared" si="10"/>
        <v>3.2593629183240616</v>
      </c>
    </row>
    <row r="124" spans="1:16" x14ac:dyDescent="0.15">
      <c r="A124" s="18">
        <v>61.5</v>
      </c>
      <c r="B124" s="18">
        <v>122</v>
      </c>
      <c r="D124">
        <v>566.57379150390602</v>
      </c>
      <c r="E124">
        <v>509.46951293945301</v>
      </c>
      <c r="F124">
        <v>479.64102172851602</v>
      </c>
      <c r="G124">
        <v>468.65618896484398</v>
      </c>
      <c r="I124" s="19">
        <f t="shared" si="7"/>
        <v>86.93276977539</v>
      </c>
      <c r="J124" s="19">
        <f t="shared" si="7"/>
        <v>40.813323974609034</v>
      </c>
      <c r="K124" s="19">
        <f t="shared" si="8"/>
        <v>58.363442993163673</v>
      </c>
      <c r="L124" s="20">
        <f t="shared" si="9"/>
        <v>1.4300095485845015</v>
      </c>
      <c r="M124" s="20">
        <f t="shared" si="12"/>
        <v>2.0454684008851052</v>
      </c>
      <c r="P124" s="18">
        <f t="shared" si="10"/>
        <v>3.5732308723929003</v>
      </c>
    </row>
    <row r="125" spans="1:16" x14ac:dyDescent="0.15">
      <c r="A125" s="18">
        <v>62</v>
      </c>
      <c r="B125" s="18">
        <v>123</v>
      </c>
      <c r="D125">
        <v>565.06530761718795</v>
      </c>
      <c r="E125">
        <v>508.66806030273398</v>
      </c>
      <c r="F125">
        <v>480.02041625976602</v>
      </c>
      <c r="G125">
        <v>468.77731323242199</v>
      </c>
      <c r="I125" s="19">
        <f t="shared" si="7"/>
        <v>85.044891357421932</v>
      </c>
      <c r="J125" s="19">
        <f t="shared" si="7"/>
        <v>39.890747070311988</v>
      </c>
      <c r="K125" s="19">
        <f t="shared" si="8"/>
        <v>57.121368408203537</v>
      </c>
      <c r="L125" s="20">
        <f t="shared" si="9"/>
        <v>1.4319453157274948</v>
      </c>
      <c r="M125" s="20">
        <f t="shared" si="12"/>
        <v>2.0524078985346073</v>
      </c>
      <c r="P125" s="18">
        <f t="shared" si="10"/>
        <v>3.9246155194885461</v>
      </c>
    </row>
    <row r="126" spans="1:16" x14ac:dyDescent="0.15">
      <c r="A126" s="18">
        <v>62.5</v>
      </c>
      <c r="B126" s="18">
        <v>124</v>
      </c>
      <c r="D126">
        <v>564.21002197265602</v>
      </c>
      <c r="E126">
        <v>509.01254272460898</v>
      </c>
      <c r="F126">
        <v>480.133544921875</v>
      </c>
      <c r="G126">
        <v>468.73529052734398</v>
      </c>
      <c r="I126" s="19">
        <f t="shared" si="7"/>
        <v>84.076477050781023</v>
      </c>
      <c r="J126" s="19">
        <f t="shared" si="7"/>
        <v>40.277252197265</v>
      </c>
      <c r="K126" s="19">
        <f t="shared" si="8"/>
        <v>55.882400512695526</v>
      </c>
      <c r="L126" s="20">
        <f t="shared" si="9"/>
        <v>1.3874432207788541</v>
      </c>
      <c r="M126" s="20">
        <f t="shared" si="12"/>
        <v>2.0129095340924756</v>
      </c>
      <c r="P126" s="18">
        <f t="shared" si="10"/>
        <v>1.9245977154116962</v>
      </c>
    </row>
    <row r="127" spans="1:16" x14ac:dyDescent="0.15">
      <c r="A127" s="18">
        <v>63</v>
      </c>
      <c r="B127" s="18">
        <v>125</v>
      </c>
      <c r="D127">
        <v>563.8212890625</v>
      </c>
      <c r="E127">
        <v>508.80181884765602</v>
      </c>
      <c r="F127">
        <v>479.45797729492199</v>
      </c>
      <c r="G127">
        <v>468.49728393554699</v>
      </c>
      <c r="I127" s="19">
        <f t="shared" si="7"/>
        <v>84.363311767578011</v>
      </c>
      <c r="J127" s="19">
        <f t="shared" si="7"/>
        <v>40.304534912109034</v>
      </c>
      <c r="K127" s="19">
        <f t="shared" si="8"/>
        <v>56.150137329101689</v>
      </c>
      <c r="L127" s="20">
        <f t="shared" si="9"/>
        <v>1.3931468866108172</v>
      </c>
      <c r="M127" s="20">
        <f t="shared" si="12"/>
        <v>2.0236169304309479</v>
      </c>
      <c r="P127" s="18">
        <f t="shared" si="10"/>
        <v>2.4667716412112464</v>
      </c>
    </row>
    <row r="128" spans="1:16" x14ac:dyDescent="0.15">
      <c r="A128" s="18">
        <v>63.5</v>
      </c>
      <c r="B128" s="18">
        <v>126</v>
      </c>
      <c r="D128">
        <v>564.549072265625</v>
      </c>
      <c r="E128">
        <v>509.77252197265602</v>
      </c>
      <c r="F128">
        <v>480.10531616210898</v>
      </c>
      <c r="G128">
        <v>468.64358520507801</v>
      </c>
      <c r="I128" s="19">
        <f t="shared" si="7"/>
        <v>84.443756103516023</v>
      </c>
      <c r="J128" s="19">
        <f t="shared" si="7"/>
        <v>41.128936767578011</v>
      </c>
      <c r="K128" s="19">
        <f t="shared" si="8"/>
        <v>55.653500366211418</v>
      </c>
      <c r="L128" s="20">
        <f t="shared" si="9"/>
        <v>1.3531470721140337</v>
      </c>
      <c r="M128" s="20">
        <f t="shared" si="12"/>
        <v>1.9886208464406732</v>
      </c>
      <c r="P128" s="18">
        <f t="shared" si="10"/>
        <v>0.6947288733122472</v>
      </c>
    </row>
    <row r="129" spans="1:16" x14ac:dyDescent="0.15">
      <c r="A129" s="18">
        <v>64</v>
      </c>
      <c r="B129" s="18">
        <v>127</v>
      </c>
      <c r="D129">
        <v>564.95397949218795</v>
      </c>
      <c r="E129">
        <v>509.751220703125</v>
      </c>
      <c r="F129">
        <v>479.97805786132801</v>
      </c>
      <c r="G129">
        <v>468.90252685546898</v>
      </c>
      <c r="I129" s="19">
        <f t="shared" si="7"/>
        <v>84.975921630859943</v>
      </c>
      <c r="J129" s="19">
        <f t="shared" si="7"/>
        <v>40.848693847656023</v>
      </c>
      <c r="K129" s="19">
        <f t="shared" si="8"/>
        <v>56.381835937500725</v>
      </c>
      <c r="L129" s="20">
        <f t="shared" si="9"/>
        <v>1.3802604349547893</v>
      </c>
      <c r="M129" s="20">
        <f t="shared" si="12"/>
        <v>2.0207379397879377</v>
      </c>
      <c r="P129" s="18">
        <f t="shared" si="10"/>
        <v>2.3209926292162786</v>
      </c>
    </row>
    <row r="130" spans="1:16" x14ac:dyDescent="0.15">
      <c r="A130" s="18">
        <v>64.5</v>
      </c>
      <c r="B130" s="18">
        <v>128</v>
      </c>
      <c r="D130">
        <v>564.204345703125</v>
      </c>
      <c r="E130">
        <v>510.17251586914102</v>
      </c>
      <c r="F130">
        <v>479.71487426757801</v>
      </c>
      <c r="G130">
        <v>468.45050048828102</v>
      </c>
      <c r="I130" s="19">
        <f t="shared" ref="I130:J152" si="13">D130-F130</f>
        <v>84.489471435546989</v>
      </c>
      <c r="J130" s="19">
        <f t="shared" si="13"/>
        <v>41.72201538086</v>
      </c>
      <c r="K130" s="19">
        <f t="shared" ref="K130:K152" si="14">I130-0.7*J130</f>
        <v>55.284060668944988</v>
      </c>
      <c r="L130" s="20">
        <f t="shared" ref="L130:L152" si="15">K130/J130</f>
        <v>1.3250572908399478</v>
      </c>
      <c r="M130" s="20">
        <f t="shared" si="12"/>
        <v>1.9705385261796051</v>
      </c>
      <c r="P130" s="18">
        <f t="shared" si="10"/>
        <v>-0.22087770868028811</v>
      </c>
    </row>
    <row r="131" spans="1:16" x14ac:dyDescent="0.15">
      <c r="A131" s="18">
        <v>65</v>
      </c>
      <c r="B131" s="18">
        <v>129</v>
      </c>
      <c r="D131">
        <v>564.96490478515602</v>
      </c>
      <c r="E131">
        <v>510.07296752929699</v>
      </c>
      <c r="F131">
        <v>479.821533203125</v>
      </c>
      <c r="G131">
        <v>468.80844116210898</v>
      </c>
      <c r="I131" s="19">
        <f t="shared" si="13"/>
        <v>85.143371582031023</v>
      </c>
      <c r="J131" s="19">
        <f t="shared" si="13"/>
        <v>41.264526367188012</v>
      </c>
      <c r="K131" s="19">
        <f t="shared" si="14"/>
        <v>56.258203124999412</v>
      </c>
      <c r="L131" s="20">
        <f t="shared" si="15"/>
        <v>1.3633551158297992</v>
      </c>
      <c r="M131" s="20">
        <f t="shared" si="12"/>
        <v>2.0138400816759656</v>
      </c>
      <c r="P131" s="18">
        <f t="shared" si="10"/>
        <v>1.9717164192063139</v>
      </c>
    </row>
    <row r="132" spans="1:16" x14ac:dyDescent="0.15">
      <c r="A132" s="18">
        <v>65.5</v>
      </c>
      <c r="B132" s="18">
        <v>130</v>
      </c>
      <c r="D132">
        <v>562.55358886718795</v>
      </c>
      <c r="E132">
        <v>509.48153686523398</v>
      </c>
      <c r="F132">
        <v>479.41256713867199</v>
      </c>
      <c r="G132">
        <v>468.33956909179699</v>
      </c>
      <c r="I132" s="19">
        <f t="shared" si="13"/>
        <v>83.141021728515966</v>
      </c>
      <c r="J132" s="19">
        <f t="shared" si="13"/>
        <v>41.141967773436988</v>
      </c>
      <c r="K132" s="19">
        <f t="shared" si="14"/>
        <v>54.341644287110071</v>
      </c>
      <c r="L132" s="20">
        <f t="shared" si="15"/>
        <v>1.3208324061299606</v>
      </c>
      <c r="M132" s="20">
        <f t="shared" si="12"/>
        <v>1.9763211024826359</v>
      </c>
      <c r="P132" s="18">
        <f t="shared" si="10"/>
        <v>7.1925695279350707E-2</v>
      </c>
    </row>
    <row r="133" spans="1:16" x14ac:dyDescent="0.15">
      <c r="A133" s="18">
        <v>66</v>
      </c>
      <c r="B133" s="18">
        <v>131</v>
      </c>
      <c r="D133">
        <v>562.36761474609398</v>
      </c>
      <c r="E133">
        <v>509.67990112304699</v>
      </c>
      <c r="F133">
        <v>479.42056274414102</v>
      </c>
      <c r="G133">
        <v>468.19683837890602</v>
      </c>
      <c r="I133" s="19">
        <f t="shared" si="13"/>
        <v>82.947052001952954</v>
      </c>
      <c r="J133" s="19">
        <f t="shared" si="13"/>
        <v>41.483062744140966</v>
      </c>
      <c r="K133" s="19">
        <f t="shared" si="14"/>
        <v>53.908908081054278</v>
      </c>
      <c r="L133" s="20">
        <f t="shared" si="15"/>
        <v>1.2995402102673417</v>
      </c>
      <c r="M133" s="20">
        <f t="shared" si="12"/>
        <v>1.9600326371265262</v>
      </c>
      <c r="P133" s="18">
        <f t="shared" si="10"/>
        <v>-0.75284822063903478</v>
      </c>
    </row>
    <row r="134" spans="1:16" x14ac:dyDescent="0.15">
      <c r="A134" s="18">
        <v>66.5</v>
      </c>
      <c r="B134" s="18">
        <v>132</v>
      </c>
      <c r="D134">
        <v>561.74774169921898</v>
      </c>
      <c r="E134">
        <v>510.05258178710898</v>
      </c>
      <c r="F134">
        <v>479.703125</v>
      </c>
      <c r="G134">
        <v>468.385498046875</v>
      </c>
      <c r="I134" s="19">
        <f t="shared" si="13"/>
        <v>82.044616699218977</v>
      </c>
      <c r="J134" s="19">
        <f t="shared" si="13"/>
        <v>41.667083740233977</v>
      </c>
      <c r="K134" s="19">
        <f t="shared" si="14"/>
        <v>52.877658081055195</v>
      </c>
      <c r="L134" s="20">
        <f t="shared" si="15"/>
        <v>1.2690510910413493</v>
      </c>
      <c r="M134" s="20">
        <f t="shared" si="12"/>
        <v>1.9345472484070427</v>
      </c>
      <c r="P134" s="18">
        <f t="shared" ref="P134:P152" si="16">(M134-$O$2)/$O$2*100</f>
        <v>-2.0433125703075716</v>
      </c>
    </row>
    <row r="135" spans="1:16" x14ac:dyDescent="0.15">
      <c r="A135" s="18">
        <v>67</v>
      </c>
      <c r="B135" s="18">
        <v>133</v>
      </c>
      <c r="D135">
        <v>562.44860839843795</v>
      </c>
      <c r="E135">
        <v>509.77178955078102</v>
      </c>
      <c r="F135">
        <v>479.84942626953102</v>
      </c>
      <c r="G135">
        <v>468.69241333007801</v>
      </c>
      <c r="I135" s="19">
        <f t="shared" si="13"/>
        <v>82.599182128906932</v>
      </c>
      <c r="J135" s="19">
        <f t="shared" si="13"/>
        <v>41.079376220703011</v>
      </c>
      <c r="K135" s="19">
        <f t="shared" si="14"/>
        <v>53.843618774414821</v>
      </c>
      <c r="L135" s="20">
        <f t="shared" si="15"/>
        <v>1.310721430752372</v>
      </c>
      <c r="M135" s="20">
        <f t="shared" si="12"/>
        <v>1.9812213186245744</v>
      </c>
      <c r="P135" s="18">
        <f t="shared" si="16"/>
        <v>0.32005038768428029</v>
      </c>
    </row>
    <row r="136" spans="1:16" x14ac:dyDescent="0.15">
      <c r="A136" s="18">
        <v>67.5</v>
      </c>
      <c r="B136" s="18">
        <v>134</v>
      </c>
      <c r="D136">
        <v>562.13684082031295</v>
      </c>
      <c r="E136">
        <v>510.01818847656301</v>
      </c>
      <c r="F136">
        <v>479.88806152343801</v>
      </c>
      <c r="G136">
        <v>468.80487060546898</v>
      </c>
      <c r="I136" s="19">
        <f t="shared" si="13"/>
        <v>82.248779296874943</v>
      </c>
      <c r="J136" s="19">
        <f t="shared" si="13"/>
        <v>41.213317871094034</v>
      </c>
      <c r="K136" s="19">
        <f t="shared" si="14"/>
        <v>53.399456787109116</v>
      </c>
      <c r="L136" s="20">
        <f t="shared" si="15"/>
        <v>1.2956844909728107</v>
      </c>
      <c r="M136" s="20">
        <f t="shared" si="12"/>
        <v>1.971188109351522</v>
      </c>
      <c r="P136" s="18">
        <f t="shared" si="16"/>
        <v>-0.18798576676289877</v>
      </c>
    </row>
    <row r="137" spans="1:16" x14ac:dyDescent="0.15">
      <c r="A137" s="18">
        <v>68</v>
      </c>
      <c r="B137" s="18">
        <v>135</v>
      </c>
      <c r="D137">
        <v>562.03424072265602</v>
      </c>
      <c r="E137">
        <v>510.575439453125</v>
      </c>
      <c r="F137">
        <v>480.09613037109398</v>
      </c>
      <c r="G137">
        <v>468.74395751953102</v>
      </c>
      <c r="I137" s="19">
        <f t="shared" si="13"/>
        <v>81.938110351562045</v>
      </c>
      <c r="J137" s="19">
        <f t="shared" si="13"/>
        <v>41.831481933593977</v>
      </c>
      <c r="K137" s="19">
        <f t="shared" si="14"/>
        <v>52.656072998046263</v>
      </c>
      <c r="L137" s="20">
        <f t="shared" si="15"/>
        <v>1.2587666170095515</v>
      </c>
      <c r="M137" s="20">
        <f t="shared" si="12"/>
        <v>1.9392739658947717</v>
      </c>
      <c r="P137" s="18">
        <f t="shared" si="16"/>
        <v>-1.8039730618540097</v>
      </c>
    </row>
    <row r="138" spans="1:16" x14ac:dyDescent="0.15">
      <c r="A138" s="18">
        <v>68.5</v>
      </c>
      <c r="B138" s="18">
        <v>136</v>
      </c>
      <c r="D138">
        <v>561.85021972656295</v>
      </c>
      <c r="E138">
        <v>510.70153808593801</v>
      </c>
      <c r="F138">
        <v>480.20364379882801</v>
      </c>
      <c r="G138">
        <v>468.83175659179699</v>
      </c>
      <c r="I138" s="19">
        <f t="shared" si="13"/>
        <v>81.646575927734943</v>
      </c>
      <c r="J138" s="19">
        <f t="shared" si="13"/>
        <v>41.869781494141023</v>
      </c>
      <c r="K138" s="19">
        <f t="shared" si="14"/>
        <v>52.337728881836227</v>
      </c>
      <c r="L138" s="20">
        <f t="shared" si="15"/>
        <v>1.2500119898920423</v>
      </c>
      <c r="M138" s="20">
        <f t="shared" si="12"/>
        <v>1.9355230692837715</v>
      </c>
      <c r="P138" s="18">
        <f t="shared" si="16"/>
        <v>-1.9939014325399118</v>
      </c>
    </row>
    <row r="139" spans="1:16" x14ac:dyDescent="0.15">
      <c r="A139" s="18">
        <v>69</v>
      </c>
      <c r="B139" s="18">
        <v>137</v>
      </c>
      <c r="D139">
        <v>562.379638671875</v>
      </c>
      <c r="E139">
        <v>511.236572265625</v>
      </c>
      <c r="F139">
        <v>480.31182861328102</v>
      </c>
      <c r="G139">
        <v>469.37701416015602</v>
      </c>
      <c r="I139" s="19">
        <f t="shared" si="13"/>
        <v>82.067810058593977</v>
      </c>
      <c r="J139" s="19">
        <f t="shared" si="13"/>
        <v>41.859558105468977</v>
      </c>
      <c r="K139" s="19">
        <f t="shared" si="14"/>
        <v>52.766119384765695</v>
      </c>
      <c r="L139" s="20">
        <f t="shared" si="15"/>
        <v>1.2605512760506608</v>
      </c>
      <c r="M139" s="20">
        <f t="shared" si="12"/>
        <v>1.9510660859488991</v>
      </c>
      <c r="P139" s="18">
        <f t="shared" si="16"/>
        <v>-1.2068736530767299</v>
      </c>
    </row>
    <row r="140" spans="1:16" x14ac:dyDescent="0.15">
      <c r="A140" s="18">
        <v>69.5</v>
      </c>
      <c r="B140" s="18">
        <v>138</v>
      </c>
      <c r="D140">
        <v>563.78961181640602</v>
      </c>
      <c r="E140">
        <v>511.88369750976602</v>
      </c>
      <c r="F140">
        <v>480.68322753906301</v>
      </c>
      <c r="G140">
        <v>469.58456420898398</v>
      </c>
      <c r="I140" s="19">
        <f t="shared" si="13"/>
        <v>83.106384277343011</v>
      </c>
      <c r="J140" s="19">
        <f t="shared" si="13"/>
        <v>42.299133300782046</v>
      </c>
      <c r="K140" s="19">
        <f t="shared" si="14"/>
        <v>53.496990966795579</v>
      </c>
      <c r="L140" s="20">
        <f t="shared" si="15"/>
        <v>1.2647301916658067</v>
      </c>
      <c r="M140" s="20">
        <f t="shared" si="12"/>
        <v>1.9602487320705539</v>
      </c>
      <c r="P140" s="18">
        <f t="shared" si="16"/>
        <v>-0.7419061540109424</v>
      </c>
    </row>
    <row r="141" spans="1:16" x14ac:dyDescent="0.15">
      <c r="A141" s="18">
        <v>70</v>
      </c>
      <c r="B141" s="18">
        <v>139</v>
      </c>
      <c r="D141">
        <v>564.322998046875</v>
      </c>
      <c r="E141">
        <v>512.15832519531295</v>
      </c>
      <c r="F141">
        <v>480.46545410156301</v>
      </c>
      <c r="G141">
        <v>468.93008422851602</v>
      </c>
      <c r="I141" s="19">
        <f t="shared" si="13"/>
        <v>83.857543945311988</v>
      </c>
      <c r="J141" s="19">
        <f t="shared" si="13"/>
        <v>43.228240966796932</v>
      </c>
      <c r="K141" s="19">
        <f t="shared" si="14"/>
        <v>53.597775268554138</v>
      </c>
      <c r="L141" s="20">
        <f t="shared" si="15"/>
        <v>1.2398787012805337</v>
      </c>
      <c r="M141" s="20">
        <f t="shared" si="12"/>
        <v>1.9404009721917899</v>
      </c>
      <c r="P141" s="18">
        <f t="shared" si="16"/>
        <v>-1.7469065809711037</v>
      </c>
    </row>
    <row r="142" spans="1:16" x14ac:dyDescent="0.15">
      <c r="A142" s="18">
        <v>70.5</v>
      </c>
      <c r="B142" s="18">
        <v>140</v>
      </c>
      <c r="D142">
        <v>564.15667724609398</v>
      </c>
      <c r="E142">
        <v>511.67605590820301</v>
      </c>
      <c r="F142">
        <v>480.10650634765602</v>
      </c>
      <c r="G142">
        <v>468.68099975585898</v>
      </c>
      <c r="I142" s="19">
        <f t="shared" si="13"/>
        <v>84.050170898437955</v>
      </c>
      <c r="J142" s="19">
        <f t="shared" si="13"/>
        <v>42.995056152344034</v>
      </c>
      <c r="K142" s="19">
        <f t="shared" si="14"/>
        <v>53.953631591797134</v>
      </c>
      <c r="L142" s="20">
        <f t="shared" si="15"/>
        <v>1.2548798959727758</v>
      </c>
      <c r="M142" s="20">
        <f t="shared" si="12"/>
        <v>1.9604058973905409</v>
      </c>
      <c r="P142" s="18">
        <f t="shared" si="16"/>
        <v>-0.73394801593112513</v>
      </c>
    </row>
    <row r="143" spans="1:16" x14ac:dyDescent="0.15">
      <c r="A143" s="18">
        <v>71</v>
      </c>
      <c r="B143" s="18">
        <v>141</v>
      </c>
      <c r="D143">
        <v>564.355224609375</v>
      </c>
      <c r="E143">
        <v>511.91574096679699</v>
      </c>
      <c r="F143">
        <v>480.54660034179699</v>
      </c>
      <c r="G143">
        <v>469.21707153320301</v>
      </c>
      <c r="I143" s="19">
        <f t="shared" si="13"/>
        <v>83.808624267578011</v>
      </c>
      <c r="J143" s="19">
        <f t="shared" si="13"/>
        <v>42.698669433593977</v>
      </c>
      <c r="K143" s="19">
        <f t="shared" si="14"/>
        <v>53.91955566406223</v>
      </c>
      <c r="L143" s="20">
        <f t="shared" si="15"/>
        <v>1.2627924096772911</v>
      </c>
      <c r="M143" s="20">
        <f t="shared" si="12"/>
        <v>1.9733221416015652</v>
      </c>
      <c r="P143" s="18">
        <f t="shared" si="16"/>
        <v>-7.9928064758208822E-2</v>
      </c>
    </row>
    <row r="144" spans="1:16" x14ac:dyDescent="0.15">
      <c r="A144" s="18">
        <v>71.5</v>
      </c>
      <c r="B144" s="18">
        <v>142</v>
      </c>
      <c r="D144">
        <v>563.96160888671898</v>
      </c>
      <c r="E144">
        <v>510.94778442382801</v>
      </c>
      <c r="F144">
        <v>480.39572143554699</v>
      </c>
      <c r="G144">
        <v>469.18423461914102</v>
      </c>
      <c r="I144" s="19">
        <f t="shared" si="13"/>
        <v>83.565887451171989</v>
      </c>
      <c r="J144" s="19">
        <f t="shared" si="13"/>
        <v>41.763549804686988</v>
      </c>
      <c r="K144" s="19">
        <f t="shared" si="14"/>
        <v>54.331402587891098</v>
      </c>
      <c r="L144" s="20">
        <f t="shared" si="15"/>
        <v>1.3009287486810726</v>
      </c>
      <c r="M144" s="20">
        <f t="shared" si="12"/>
        <v>2.0164622111118558</v>
      </c>
      <c r="P144" s="18">
        <f t="shared" si="16"/>
        <v>2.1044891461392883</v>
      </c>
    </row>
    <row r="145" spans="1:16" x14ac:dyDescent="0.15">
      <c r="A145" s="18">
        <v>72</v>
      </c>
      <c r="B145" s="18">
        <v>143</v>
      </c>
      <c r="D145">
        <v>564.765625</v>
      </c>
      <c r="E145">
        <v>511.56832885742199</v>
      </c>
      <c r="F145">
        <v>480.17947387695301</v>
      </c>
      <c r="G145">
        <v>469.11721801757801</v>
      </c>
      <c r="I145" s="19">
        <f t="shared" si="13"/>
        <v>84.586151123046989</v>
      </c>
      <c r="J145" s="19">
        <f t="shared" si="13"/>
        <v>42.451110839843977</v>
      </c>
      <c r="K145" s="19">
        <f t="shared" si="14"/>
        <v>54.870373535156205</v>
      </c>
      <c r="L145" s="20">
        <f t="shared" si="15"/>
        <v>1.2925544808984291</v>
      </c>
      <c r="M145" s="20">
        <f t="shared" si="12"/>
        <v>2.0130916738357212</v>
      </c>
      <c r="P145" s="18">
        <f t="shared" si="16"/>
        <v>1.9338204448706537</v>
      </c>
    </row>
    <row r="146" spans="1:16" x14ac:dyDescent="0.15">
      <c r="A146" s="18">
        <v>72.5</v>
      </c>
      <c r="B146" s="18">
        <v>144</v>
      </c>
      <c r="D146">
        <v>564.82891845703102</v>
      </c>
      <c r="E146">
        <v>511.17687988281301</v>
      </c>
      <c r="F146">
        <v>480.41305541992199</v>
      </c>
      <c r="G146">
        <v>469.29669189453102</v>
      </c>
      <c r="I146" s="19">
        <f t="shared" si="13"/>
        <v>84.415863037109034</v>
      </c>
      <c r="J146" s="19">
        <f t="shared" si="13"/>
        <v>41.880187988281989</v>
      </c>
      <c r="K146" s="19">
        <f t="shared" si="14"/>
        <v>55.099731445311647</v>
      </c>
      <c r="L146" s="20">
        <f t="shared" si="15"/>
        <v>1.3156514832437827</v>
      </c>
      <c r="M146" s="20">
        <f t="shared" si="12"/>
        <v>2.0411924066875837</v>
      </c>
      <c r="P146" s="18">
        <f t="shared" si="16"/>
        <v>3.3567139445160086</v>
      </c>
    </row>
    <row r="147" spans="1:16" x14ac:dyDescent="0.15">
      <c r="A147" s="18">
        <v>73</v>
      </c>
      <c r="B147" s="18">
        <v>145</v>
      </c>
      <c r="D147">
        <v>564.71429443359398</v>
      </c>
      <c r="E147">
        <v>511.29571533203102</v>
      </c>
      <c r="F147">
        <v>480.28308105468801</v>
      </c>
      <c r="G147">
        <v>468.75500488281301</v>
      </c>
      <c r="I147" s="19">
        <f t="shared" si="13"/>
        <v>84.431213378905966</v>
      </c>
      <c r="J147" s="19">
        <f t="shared" si="13"/>
        <v>42.540710449218011</v>
      </c>
      <c r="K147" s="19">
        <f t="shared" si="14"/>
        <v>54.652716064453358</v>
      </c>
      <c r="L147" s="20">
        <f t="shared" si="15"/>
        <v>1.2847156403204354</v>
      </c>
      <c r="M147" s="20">
        <f t="shared" si="12"/>
        <v>2.0152602942707452</v>
      </c>
      <c r="P147" s="18">
        <f t="shared" si="16"/>
        <v>2.0436295354897678</v>
      </c>
    </row>
    <row r="148" spans="1:16" x14ac:dyDescent="0.15">
      <c r="A148" s="18">
        <v>73.5</v>
      </c>
      <c r="B148" s="18">
        <v>146</v>
      </c>
      <c r="D148">
        <v>565.822021484375</v>
      </c>
      <c r="E148">
        <v>510.92956542968801</v>
      </c>
      <c r="F148">
        <v>480.24124145507801</v>
      </c>
      <c r="G148">
        <v>469.00051879882801</v>
      </c>
      <c r="I148" s="19">
        <f t="shared" si="13"/>
        <v>85.580780029296989</v>
      </c>
      <c r="J148" s="19">
        <f t="shared" si="13"/>
        <v>41.92904663086</v>
      </c>
      <c r="K148" s="19">
        <f t="shared" si="14"/>
        <v>56.230447387694994</v>
      </c>
      <c r="L148" s="20">
        <f t="shared" si="15"/>
        <v>1.3410857604930393</v>
      </c>
      <c r="M148" s="20">
        <f t="shared" si="12"/>
        <v>2.0766341449498582</v>
      </c>
      <c r="P148" s="18">
        <f t="shared" si="16"/>
        <v>5.1513226209292249</v>
      </c>
    </row>
    <row r="149" spans="1:16" x14ac:dyDescent="0.15">
      <c r="A149" s="18">
        <v>74</v>
      </c>
      <c r="B149" s="18">
        <v>147</v>
      </c>
      <c r="D149">
        <v>565.56652832031295</v>
      </c>
      <c r="E149">
        <v>510.78762817382801</v>
      </c>
      <c r="F149">
        <v>479.70364379882801</v>
      </c>
      <c r="G149">
        <v>468.64035034179699</v>
      </c>
      <c r="I149" s="19">
        <f t="shared" si="13"/>
        <v>85.862884521484943</v>
      </c>
      <c r="J149" s="19">
        <f t="shared" si="13"/>
        <v>42.147277832031023</v>
      </c>
      <c r="K149" s="19">
        <f t="shared" si="14"/>
        <v>56.359790039063228</v>
      </c>
      <c r="L149" s="20">
        <f t="shared" si="15"/>
        <v>1.3372106797424292</v>
      </c>
      <c r="M149" s="20">
        <f t="shared" si="12"/>
        <v>2.0777627947057571</v>
      </c>
      <c r="P149" s="18">
        <f t="shared" si="16"/>
        <v>5.208472319106523</v>
      </c>
    </row>
    <row r="150" spans="1:16" x14ac:dyDescent="0.15">
      <c r="A150" s="18">
        <v>74.5</v>
      </c>
      <c r="B150" s="18">
        <v>148</v>
      </c>
      <c r="D150">
        <v>565.98651123046898</v>
      </c>
      <c r="E150">
        <v>510.96615600585898</v>
      </c>
      <c r="F150">
        <v>480.39929199218801</v>
      </c>
      <c r="G150">
        <v>468.92037963867199</v>
      </c>
      <c r="I150" s="19">
        <f t="shared" si="13"/>
        <v>85.587219238280966</v>
      </c>
      <c r="J150" s="19">
        <f t="shared" si="13"/>
        <v>42.045776367186988</v>
      </c>
      <c r="K150" s="19">
        <f t="shared" si="14"/>
        <v>56.15517578125008</v>
      </c>
      <c r="L150" s="20">
        <f t="shared" si="15"/>
        <v>1.3355723364659817</v>
      </c>
      <c r="M150" s="20">
        <f t="shared" si="12"/>
        <v>2.0811281819358185</v>
      </c>
      <c r="P150" s="18">
        <f t="shared" si="16"/>
        <v>5.3788802454295714</v>
      </c>
    </row>
    <row r="151" spans="1:16" x14ac:dyDescent="0.15">
      <c r="A151" s="18">
        <v>75</v>
      </c>
      <c r="B151" s="18">
        <v>149</v>
      </c>
      <c r="D151">
        <v>564.28698730468795</v>
      </c>
      <c r="E151">
        <v>510.42510986328102</v>
      </c>
      <c r="F151">
        <v>479.95831298828102</v>
      </c>
      <c r="G151">
        <v>468.78021240234398</v>
      </c>
      <c r="I151" s="19">
        <f t="shared" si="13"/>
        <v>84.328674316406932</v>
      </c>
      <c r="J151" s="19">
        <f t="shared" si="13"/>
        <v>41.644897460937045</v>
      </c>
      <c r="K151" s="19">
        <f t="shared" si="14"/>
        <v>55.177246093751002</v>
      </c>
      <c r="L151" s="20">
        <f t="shared" si="15"/>
        <v>1.3249461388518802</v>
      </c>
      <c r="M151" s="20">
        <f t="shared" si="12"/>
        <v>2.0755057148282261</v>
      </c>
      <c r="P151" s="18">
        <f t="shared" si="16"/>
        <v>5.0941840440337849</v>
      </c>
    </row>
    <row r="152" spans="1:16" x14ac:dyDescent="0.15">
      <c r="A152" s="18">
        <v>75.5</v>
      </c>
      <c r="B152" s="18">
        <v>150</v>
      </c>
      <c r="D152">
        <v>565.19543457031295</v>
      </c>
      <c r="E152">
        <v>510.71301269531301</v>
      </c>
      <c r="F152">
        <v>480.1806640625</v>
      </c>
      <c r="G152">
        <v>468.87701416015602</v>
      </c>
      <c r="I152" s="19">
        <f t="shared" si="13"/>
        <v>85.014770507812955</v>
      </c>
      <c r="J152" s="19">
        <f t="shared" si="13"/>
        <v>41.835998535156989</v>
      </c>
      <c r="K152" s="19">
        <f t="shared" si="14"/>
        <v>55.729571533203064</v>
      </c>
      <c r="L152" s="20">
        <f t="shared" si="15"/>
        <v>1.33209612497645</v>
      </c>
      <c r="M152" s="20">
        <f t="shared" ref="M152" si="17">L152+ABS($N$2)*A152</f>
        <v>2.0876594314593051</v>
      </c>
      <c r="P152" s="18">
        <f t="shared" si="16"/>
        <v>5.7095930613736208</v>
      </c>
    </row>
    <row r="153" spans="1:16" x14ac:dyDescent="0.15">
      <c r="D153">
        <v>564.62860107421898</v>
      </c>
      <c r="E153">
        <v>510.46496582031301</v>
      </c>
      <c r="F153">
        <v>480.16076660156301</v>
      </c>
      <c r="G153">
        <v>468.95050048828102</v>
      </c>
      <c r="I153" s="19"/>
      <c r="J153" s="19"/>
      <c r="K153" s="19"/>
      <c r="L153" s="20"/>
      <c r="M153" s="20"/>
    </row>
    <row r="154" spans="1:16" x14ac:dyDescent="0.15">
      <c r="D154">
        <v>563.61199951171898</v>
      </c>
      <c r="E154">
        <v>510.11663818359398</v>
      </c>
      <c r="F154">
        <v>480.17147827148398</v>
      </c>
      <c r="G154">
        <v>469.04421997070301</v>
      </c>
      <c r="I154" s="19"/>
      <c r="J154" s="19"/>
      <c r="K154" s="19"/>
      <c r="L154" s="20"/>
      <c r="M154" s="20"/>
    </row>
    <row r="155" spans="1:16" x14ac:dyDescent="0.15">
      <c r="D155">
        <v>563.543212890625</v>
      </c>
      <c r="E155">
        <v>510.19107055664102</v>
      </c>
      <c r="F155">
        <v>480.44198608398398</v>
      </c>
      <c r="G155">
        <v>469.06021118164102</v>
      </c>
      <c r="I155" s="19"/>
      <c r="J155" s="19"/>
      <c r="K155" s="19"/>
      <c r="L155" s="20"/>
      <c r="M155" s="20"/>
    </row>
    <row r="156" spans="1:16" x14ac:dyDescent="0.15">
      <c r="D156">
        <v>563.80145263671898</v>
      </c>
      <c r="E156">
        <v>511.06204223632801</v>
      </c>
      <c r="F156">
        <v>480.60446166992199</v>
      </c>
      <c r="G156">
        <v>469.09951782226602</v>
      </c>
      <c r="I156" s="19"/>
      <c r="J156" s="19"/>
      <c r="K156" s="19"/>
      <c r="L156" s="20"/>
      <c r="M156" s="20"/>
    </row>
    <row r="157" spans="1:16" x14ac:dyDescent="0.15">
      <c r="D157">
        <v>564.02258300781295</v>
      </c>
      <c r="E157">
        <v>510.751953125</v>
      </c>
      <c r="F157">
        <v>480.39129638671898</v>
      </c>
      <c r="G157">
        <v>469.09970092773398</v>
      </c>
      <c r="I157" s="19"/>
      <c r="J157" s="19"/>
      <c r="K157" s="19"/>
      <c r="L157" s="20"/>
      <c r="M157" s="20"/>
    </row>
    <row r="158" spans="1:16" x14ac:dyDescent="0.15">
      <c r="D158">
        <v>562.23822021484398</v>
      </c>
      <c r="E158">
        <v>509.95812988281301</v>
      </c>
      <c r="F158">
        <v>479.74548339843801</v>
      </c>
      <c r="G158">
        <v>468.40982055664102</v>
      </c>
      <c r="I158" s="19"/>
      <c r="J158" s="19"/>
      <c r="K158" s="19"/>
      <c r="L158" s="20"/>
      <c r="M158" s="20"/>
    </row>
    <row r="159" spans="1:16" x14ac:dyDescent="0.15">
      <c r="D159">
        <v>561.82727050781295</v>
      </c>
      <c r="E159">
        <v>510.16213989257801</v>
      </c>
      <c r="F159">
        <v>479.35812377929699</v>
      </c>
      <c r="G159">
        <v>468.45031738281301</v>
      </c>
      <c r="I159" s="19"/>
      <c r="J159" s="19"/>
      <c r="K159" s="19"/>
      <c r="L159" s="20"/>
      <c r="M159" s="20"/>
    </row>
    <row r="160" spans="1:16" x14ac:dyDescent="0.15">
      <c r="D160">
        <v>562.74450683593795</v>
      </c>
      <c r="E160">
        <v>510.89007568359398</v>
      </c>
      <c r="F160">
        <v>479.48587036132801</v>
      </c>
      <c r="G160">
        <v>468.23782348632801</v>
      </c>
      <c r="I160" s="19"/>
      <c r="J160" s="19"/>
      <c r="K160" s="19"/>
      <c r="L160" s="20"/>
      <c r="M160" s="20"/>
    </row>
    <row r="161" spans="4:13" x14ac:dyDescent="0.15">
      <c r="D161">
        <v>562.107177734375</v>
      </c>
      <c r="E161">
        <v>511.16195678710898</v>
      </c>
      <c r="F161">
        <v>479.70959472656301</v>
      </c>
      <c r="G161">
        <v>468.42379760742199</v>
      </c>
      <c r="I161" s="19"/>
      <c r="J161" s="19"/>
      <c r="K161" s="19"/>
      <c r="L161" s="20"/>
      <c r="M161" s="20"/>
    </row>
    <row r="162" spans="4:13" x14ac:dyDescent="0.15">
      <c r="D162">
        <v>562.79510498046898</v>
      </c>
      <c r="E162">
        <v>512.21527099609398</v>
      </c>
      <c r="F162">
        <v>480.28698730468801</v>
      </c>
      <c r="G162">
        <v>469.13778686523398</v>
      </c>
      <c r="I162" s="19"/>
      <c r="J162" s="19"/>
      <c r="K162" s="19"/>
      <c r="L162" s="20"/>
      <c r="M162" s="20"/>
    </row>
    <row r="163" spans="4:13" x14ac:dyDescent="0.15">
      <c r="D163">
        <v>561.80126953125</v>
      </c>
      <c r="E163">
        <v>511.63839721679699</v>
      </c>
      <c r="F163">
        <v>480.38330078125</v>
      </c>
      <c r="G163">
        <v>468.87530517578102</v>
      </c>
      <c r="I163" s="19"/>
      <c r="J163" s="19"/>
      <c r="K163" s="19"/>
      <c r="L163" s="20"/>
      <c r="M163" s="20"/>
    </row>
    <row r="164" spans="4:13" x14ac:dyDescent="0.15">
      <c r="D164">
        <v>560.73864746093795</v>
      </c>
      <c r="E164">
        <v>510.72811889648398</v>
      </c>
      <c r="F164">
        <v>479.622314453125</v>
      </c>
      <c r="G164">
        <v>468.29940795898398</v>
      </c>
      <c r="I164" s="19"/>
      <c r="J164" s="19"/>
      <c r="K164" s="19"/>
      <c r="L164" s="20"/>
      <c r="M164" s="20"/>
    </row>
    <row r="165" spans="4:13" x14ac:dyDescent="0.15">
      <c r="D165">
        <v>560.39019775390602</v>
      </c>
      <c r="E165">
        <v>510.91610717773398</v>
      </c>
      <c r="F165">
        <v>478.82257080078102</v>
      </c>
      <c r="G165">
        <v>467.551025390625</v>
      </c>
      <c r="I165" s="19"/>
      <c r="J165" s="19"/>
      <c r="K165" s="19"/>
      <c r="L165" s="20"/>
      <c r="M165" s="20"/>
    </row>
    <row r="166" spans="4:13" x14ac:dyDescent="0.15">
      <c r="D166">
        <v>560.333740234375</v>
      </c>
      <c r="E166">
        <v>510.99508666992199</v>
      </c>
      <c r="F166">
        <v>479.75161743164102</v>
      </c>
      <c r="G166">
        <v>468.32357788085898</v>
      </c>
      <c r="I166" s="19"/>
      <c r="J166" s="19"/>
      <c r="K166" s="19"/>
      <c r="L166" s="20"/>
      <c r="M166" s="20"/>
    </row>
    <row r="167" spans="4:13" x14ac:dyDescent="0.15">
      <c r="D167">
        <v>561.04876708984398</v>
      </c>
      <c r="E167">
        <v>511.69772338867199</v>
      </c>
      <c r="F167">
        <v>479.77593994140602</v>
      </c>
      <c r="G167">
        <v>468.32986450195301</v>
      </c>
      <c r="I167" s="19"/>
      <c r="J167" s="19"/>
      <c r="K167" s="19"/>
      <c r="L167" s="20"/>
      <c r="M167" s="20"/>
    </row>
    <row r="168" spans="4:13" x14ac:dyDescent="0.15">
      <c r="D168">
        <v>561.72155761718795</v>
      </c>
      <c r="E168">
        <v>512.45788574218795</v>
      </c>
      <c r="F168">
        <v>480.24618530273398</v>
      </c>
      <c r="G168">
        <v>469.144775390625</v>
      </c>
      <c r="I168" s="19"/>
      <c r="J168" s="19"/>
      <c r="K168" s="19"/>
      <c r="L168" s="20"/>
      <c r="M168" s="20"/>
    </row>
    <row r="169" spans="4:13" x14ac:dyDescent="0.15">
      <c r="D169">
        <v>561.84820556640602</v>
      </c>
      <c r="E169">
        <v>512.4990234375</v>
      </c>
      <c r="F169">
        <v>479.74700927734398</v>
      </c>
      <c r="G169">
        <v>468.48944091796898</v>
      </c>
      <c r="I169" s="19"/>
      <c r="J169" s="19"/>
      <c r="K169" s="19"/>
      <c r="L169" s="20"/>
      <c r="M169" s="20"/>
    </row>
    <row r="170" spans="4:13" x14ac:dyDescent="0.15">
      <c r="D170">
        <v>560.73974609375</v>
      </c>
      <c r="E170">
        <v>511.71154785156301</v>
      </c>
      <c r="F170">
        <v>479.79244995117199</v>
      </c>
      <c r="G170">
        <v>468.24533081054699</v>
      </c>
      <c r="I170" s="19"/>
      <c r="J170" s="19"/>
      <c r="K170" s="19"/>
      <c r="L170" s="20"/>
      <c r="M170" s="20"/>
    </row>
    <row r="171" spans="4:13" x14ac:dyDescent="0.15">
      <c r="D171">
        <v>559.51043701171898</v>
      </c>
      <c r="E171">
        <v>510.82019042968801</v>
      </c>
      <c r="F171">
        <v>479.74548339843801</v>
      </c>
      <c r="G171">
        <v>468.09527587890602</v>
      </c>
      <c r="I171" s="19"/>
      <c r="J171" s="19"/>
      <c r="K171" s="19"/>
      <c r="L171" s="20"/>
      <c r="M171" s="20"/>
    </row>
    <row r="172" spans="4:13" x14ac:dyDescent="0.15">
      <c r="D172">
        <v>559.90521240234398</v>
      </c>
      <c r="E172">
        <v>510.73468017578102</v>
      </c>
      <c r="F172">
        <v>479.27169799804699</v>
      </c>
      <c r="G172">
        <v>467.81744384765602</v>
      </c>
      <c r="I172" s="19"/>
      <c r="J172" s="19"/>
      <c r="K172" s="19"/>
      <c r="L172" s="20"/>
      <c r="M172" s="20"/>
    </row>
    <row r="173" spans="4:13" x14ac:dyDescent="0.15">
      <c r="D173">
        <v>560.20764160156295</v>
      </c>
      <c r="E173">
        <v>511.86807250976602</v>
      </c>
      <c r="F173">
        <v>479.97976684570301</v>
      </c>
      <c r="G173">
        <v>468.48928833007801</v>
      </c>
      <c r="I173" s="19"/>
      <c r="J173" s="19"/>
      <c r="K173" s="19"/>
      <c r="L173" s="20"/>
      <c r="M173" s="20"/>
    </row>
    <row r="174" spans="4:13" x14ac:dyDescent="0.15">
      <c r="D174">
        <v>560.56994628906295</v>
      </c>
      <c r="E174">
        <v>511.99798583984398</v>
      </c>
      <c r="F174">
        <v>480.37326049804699</v>
      </c>
      <c r="G174">
        <v>468.94503784179699</v>
      </c>
      <c r="I174" s="19"/>
      <c r="J174" s="19"/>
      <c r="K174" s="19"/>
      <c r="L174" s="20"/>
      <c r="M174" s="20"/>
    </row>
    <row r="175" spans="4:13" x14ac:dyDescent="0.15">
      <c r="D175">
        <v>559.49499511718795</v>
      </c>
      <c r="E175">
        <v>511.433837890625</v>
      </c>
      <c r="F175">
        <v>480.295166015625</v>
      </c>
      <c r="G175">
        <v>469.10940551757801</v>
      </c>
      <c r="I175" s="19"/>
      <c r="J175" s="19"/>
      <c r="K175" s="19"/>
      <c r="L175" s="20"/>
      <c r="M175" s="20"/>
    </row>
    <row r="176" spans="4:13" x14ac:dyDescent="0.15">
      <c r="D176">
        <v>558.94958496093795</v>
      </c>
      <c r="E176">
        <v>510.52227783203102</v>
      </c>
      <c r="F176">
        <v>479.16775512695301</v>
      </c>
      <c r="G176">
        <v>467.86849975585898</v>
      </c>
      <c r="I176" s="19"/>
      <c r="J176" s="19"/>
      <c r="K176" s="19"/>
      <c r="L176" s="20"/>
      <c r="M176" s="20"/>
    </row>
    <row r="177" spans="4:13" x14ac:dyDescent="0.15">
      <c r="D177">
        <v>558.00762939453102</v>
      </c>
      <c r="E177">
        <v>510.78872680664102</v>
      </c>
      <c r="F177">
        <v>478.99761962890602</v>
      </c>
      <c r="G177">
        <v>467.84500122070301</v>
      </c>
      <c r="I177" s="19"/>
      <c r="J177" s="19"/>
      <c r="K177" s="19"/>
      <c r="L177" s="20"/>
      <c r="M177" s="20"/>
    </row>
    <row r="178" spans="4:13" x14ac:dyDescent="0.15">
      <c r="D178">
        <v>557.86968994140602</v>
      </c>
      <c r="E178">
        <v>511.08535766601602</v>
      </c>
      <c r="F178">
        <v>479.53726196289102</v>
      </c>
      <c r="G178">
        <v>468.248046875</v>
      </c>
      <c r="I178" s="19"/>
      <c r="J178" s="19"/>
      <c r="K178" s="19"/>
      <c r="L178" s="19"/>
    </row>
    <row r="179" spans="4:13" x14ac:dyDescent="0.15">
      <c r="D179">
        <v>559.41198730468795</v>
      </c>
      <c r="E179">
        <v>511.85513305664102</v>
      </c>
      <c r="F179">
        <v>479.85455322265602</v>
      </c>
      <c r="G179">
        <v>468.48690795898398</v>
      </c>
      <c r="I179" s="19"/>
      <c r="J179" s="19"/>
      <c r="K179" s="19"/>
      <c r="L179" s="19"/>
    </row>
    <row r="180" spans="4:13" x14ac:dyDescent="0.15">
      <c r="D180">
        <v>558.410888671875</v>
      </c>
      <c r="E180">
        <v>511.35140991210898</v>
      </c>
      <c r="F180">
        <v>479.88635253906301</v>
      </c>
      <c r="G180">
        <v>468.41067504882801</v>
      </c>
      <c r="I180" s="19"/>
      <c r="J180" s="19"/>
      <c r="K180" s="19"/>
      <c r="L180" s="19"/>
    </row>
    <row r="181" spans="4:13" x14ac:dyDescent="0.15">
      <c r="D181">
        <v>558.78106689453102</v>
      </c>
      <c r="E181">
        <v>511.33776855468801</v>
      </c>
      <c r="F181">
        <v>479.539306640625</v>
      </c>
      <c r="G181">
        <v>468.52261352539102</v>
      </c>
      <c r="I181" s="19"/>
      <c r="J181" s="19"/>
      <c r="K181" s="19"/>
      <c r="L181" s="19"/>
    </row>
    <row r="182" spans="4:13" x14ac:dyDescent="0.15">
      <c r="D182">
        <v>557.934326171875</v>
      </c>
      <c r="E182">
        <v>510.76870727539102</v>
      </c>
      <c r="F182">
        <v>479.07382202148398</v>
      </c>
      <c r="G182">
        <v>467.47021484375</v>
      </c>
      <c r="I182" s="19"/>
      <c r="J182" s="19"/>
      <c r="K182" s="19"/>
      <c r="L182" s="19"/>
    </row>
    <row r="183" spans="4:13" x14ac:dyDescent="0.15">
      <c r="D183">
        <v>559.03656005859398</v>
      </c>
      <c r="E183">
        <v>510.81491088867199</v>
      </c>
      <c r="F183">
        <v>478.89758300781301</v>
      </c>
      <c r="G183">
        <v>467.29821777343801</v>
      </c>
      <c r="I183" s="19"/>
      <c r="J183" s="19"/>
      <c r="K183" s="19"/>
      <c r="L183" s="19"/>
    </row>
    <row r="184" spans="4:13" x14ac:dyDescent="0.15">
      <c r="D184">
        <v>557.824951171875</v>
      </c>
      <c r="E184">
        <v>509.79690551757801</v>
      </c>
      <c r="F184">
        <v>478.41152954101602</v>
      </c>
      <c r="G184">
        <v>466.92974853515602</v>
      </c>
      <c r="I184" s="19"/>
      <c r="J184" s="19"/>
      <c r="K184" s="19"/>
      <c r="L184" s="19"/>
    </row>
    <row r="185" spans="4:13" x14ac:dyDescent="0.15">
      <c r="D185">
        <v>558.55908203125</v>
      </c>
      <c r="E185">
        <v>510.17086791992199</v>
      </c>
      <c r="F185">
        <v>479.12298583984398</v>
      </c>
      <c r="G185">
        <v>467.63864135742199</v>
      </c>
      <c r="I185" s="19"/>
      <c r="J185" s="19"/>
      <c r="K185" s="19"/>
      <c r="L185" s="19"/>
    </row>
    <row r="186" spans="4:13" x14ac:dyDescent="0.15">
      <c r="D186">
        <v>558.06896972656295</v>
      </c>
      <c r="E186">
        <v>510.96395874023398</v>
      </c>
      <c r="F186">
        <v>479.93313598632801</v>
      </c>
      <c r="G186">
        <v>468.54049682617199</v>
      </c>
      <c r="I186" s="19"/>
      <c r="J186" s="19"/>
      <c r="K186" s="19"/>
      <c r="L186" s="19"/>
    </row>
    <row r="187" spans="4:13" x14ac:dyDescent="0.15">
      <c r="D187">
        <v>558.20074462890602</v>
      </c>
      <c r="E187">
        <v>510.38198852539102</v>
      </c>
      <c r="F187">
        <v>479.52093505859398</v>
      </c>
      <c r="G187">
        <v>468.12112426757801</v>
      </c>
      <c r="I187" s="19"/>
      <c r="J187" s="19"/>
      <c r="K187" s="19"/>
      <c r="L187" s="19"/>
    </row>
    <row r="188" spans="4:13" x14ac:dyDescent="0.15">
      <c r="D188">
        <v>557.42694091796898</v>
      </c>
      <c r="E188">
        <v>510.19635009765602</v>
      </c>
      <c r="F188">
        <v>478.76675415039102</v>
      </c>
      <c r="G188">
        <v>467.26165771484398</v>
      </c>
      <c r="I188" s="19"/>
      <c r="J188" s="19"/>
      <c r="K188" s="19"/>
      <c r="L188" s="19"/>
    </row>
    <row r="189" spans="4:13" x14ac:dyDescent="0.15">
      <c r="D189">
        <v>556.84295654296898</v>
      </c>
      <c r="E189">
        <v>510.14505004882801</v>
      </c>
      <c r="F189">
        <v>478.87240600585898</v>
      </c>
      <c r="G189">
        <v>467.7822265625</v>
      </c>
      <c r="I189" s="19"/>
      <c r="J189" s="19"/>
      <c r="K189" s="19"/>
      <c r="L189" s="19"/>
    </row>
    <row r="190" spans="4:13" x14ac:dyDescent="0.15">
      <c r="D190">
        <v>557.14105224609398</v>
      </c>
      <c r="E190">
        <v>510.25787353515602</v>
      </c>
      <c r="F190">
        <v>479.0712890625</v>
      </c>
      <c r="G190">
        <v>468.02603149414102</v>
      </c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058B6-F282-E445-A86D-CEC9EB01EB9A}">
  <sheetPr>
    <pageSetUpPr fitToPage="1"/>
  </sheetPr>
  <dimension ref="A1:V798"/>
  <sheetViews>
    <sheetView zoomScale="75" zoomScaleNormal="75" zoomScalePageLayoutView="75" workbookViewId="0">
      <selection activeCell="AA55" sqref="AA55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616.37982177734398</v>
      </c>
      <c r="E2">
        <v>524.71862792968795</v>
      </c>
      <c r="F2">
        <v>487.43484497070301</v>
      </c>
      <c r="G2">
        <v>476.40954589843801</v>
      </c>
      <c r="I2" s="19">
        <f t="shared" ref="I2:J65" si="0">D2-F2</f>
        <v>128.94497680664097</v>
      </c>
      <c r="J2" s="19">
        <f t="shared" si="0"/>
        <v>48.309082031249943</v>
      </c>
      <c r="K2" s="19">
        <f t="shared" ref="K2:K65" si="1">I2-0.7*J2</f>
        <v>95.128619384766012</v>
      </c>
      <c r="L2" s="20">
        <f t="shared" ref="L2:L65" si="2">K2/J2</f>
        <v>1.9691663634434138</v>
      </c>
      <c r="M2" s="20"/>
      <c r="N2" s="18">
        <f>LINEST(V64:V104,U64:U104)</f>
        <v>-5.7841465282361792E-3</v>
      </c>
      <c r="O2" s="21">
        <f>AVERAGE(M38:M45)</f>
        <v>1.9158295216559957</v>
      </c>
    </row>
    <row r="3" spans="1:16" x14ac:dyDescent="0.15">
      <c r="A3" s="18">
        <v>1</v>
      </c>
      <c r="B3" s="18">
        <v>1</v>
      </c>
      <c r="C3" s="18" t="s">
        <v>7</v>
      </c>
      <c r="D3">
        <v>615.73504638671898</v>
      </c>
      <c r="E3">
        <v>524.33514404296898</v>
      </c>
      <c r="F3">
        <v>486.37979125976602</v>
      </c>
      <c r="G3">
        <v>475.35311889648398</v>
      </c>
      <c r="I3" s="19">
        <f t="shared" si="0"/>
        <v>129.35525512695295</v>
      </c>
      <c r="J3" s="19">
        <f t="shared" si="0"/>
        <v>48.982025146485</v>
      </c>
      <c r="K3" s="19">
        <f t="shared" si="1"/>
        <v>95.067837524413449</v>
      </c>
      <c r="L3" s="20">
        <f t="shared" si="2"/>
        <v>1.9408719267956933</v>
      </c>
      <c r="M3" s="20"/>
    </row>
    <row r="4" spans="1:16" ht="15" x14ac:dyDescent="0.15">
      <c r="A4" s="18">
        <v>1.5</v>
      </c>
      <c r="B4" s="18">
        <v>2</v>
      </c>
      <c r="D4">
        <v>614.97576904296898</v>
      </c>
      <c r="E4">
        <v>523.46014404296898</v>
      </c>
      <c r="F4">
        <v>486.31890869140602</v>
      </c>
      <c r="G4">
        <v>475.76385498046898</v>
      </c>
      <c r="I4" s="19">
        <f t="shared" si="0"/>
        <v>128.65686035156295</v>
      </c>
      <c r="J4" s="19">
        <f t="shared" si="0"/>
        <v>47.6962890625</v>
      </c>
      <c r="K4" s="19">
        <f t="shared" si="1"/>
        <v>95.269458007812958</v>
      </c>
      <c r="L4" s="20">
        <f t="shared" si="2"/>
        <v>1.9974186646465155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613.102783203125</v>
      </c>
      <c r="E5">
        <v>522.68640136718795</v>
      </c>
      <c r="F5">
        <v>485.96170043945301</v>
      </c>
      <c r="G5">
        <v>475.46032714843801</v>
      </c>
      <c r="I5" s="19">
        <f t="shared" si="0"/>
        <v>127.14108276367199</v>
      </c>
      <c r="J5" s="19">
        <f t="shared" si="0"/>
        <v>47.226074218749943</v>
      </c>
      <c r="K5" s="19">
        <f t="shared" si="1"/>
        <v>94.082830810547023</v>
      </c>
      <c r="L5" s="20">
        <f t="shared" si="2"/>
        <v>1.9921797940425412</v>
      </c>
      <c r="M5" s="20"/>
      <c r="N5" s="18">
        <f>RSQ(V64:V104,U64:U104)</f>
        <v>0.92837105934617148</v>
      </c>
    </row>
    <row r="6" spans="1:16" x14ac:dyDescent="0.15">
      <c r="A6" s="18">
        <v>2.5</v>
      </c>
      <c r="B6" s="18">
        <v>4</v>
      </c>
      <c r="C6" s="18" t="s">
        <v>5</v>
      </c>
      <c r="D6">
        <v>613.03985595703102</v>
      </c>
      <c r="E6">
        <v>523.10510253906295</v>
      </c>
      <c r="F6">
        <v>485.660400390625</v>
      </c>
      <c r="G6">
        <v>475.02087402343801</v>
      </c>
      <c r="I6" s="19">
        <f t="shared" si="0"/>
        <v>127.37945556640602</v>
      </c>
      <c r="J6" s="19">
        <f t="shared" si="0"/>
        <v>48.084228515624943</v>
      </c>
      <c r="K6" s="19">
        <f t="shared" si="1"/>
        <v>93.720495605468557</v>
      </c>
      <c r="L6" s="20">
        <f t="shared" si="2"/>
        <v>1.9490901382563335</v>
      </c>
      <c r="M6" s="20">
        <f t="shared" ref="M6:M22" si="3">L6+ABS($N$2)*A6</f>
        <v>1.9635505045769239</v>
      </c>
      <c r="P6" s="18">
        <f t="shared" ref="P6:P69" si="4">(M6-$O$2)/$O$2*100</f>
        <v>2.49087835746885</v>
      </c>
    </row>
    <row r="7" spans="1:16" x14ac:dyDescent="0.15">
      <c r="A7" s="18">
        <v>3</v>
      </c>
      <c r="B7" s="18">
        <v>5</v>
      </c>
      <c r="C7" s="18" t="s">
        <v>8</v>
      </c>
      <c r="D7">
        <v>615.66796875</v>
      </c>
      <c r="E7">
        <v>524.71746826171898</v>
      </c>
      <c r="F7">
        <v>485.98391723632801</v>
      </c>
      <c r="G7">
        <v>475.09182739257801</v>
      </c>
      <c r="I7" s="19">
        <f t="shared" si="0"/>
        <v>129.68405151367199</v>
      </c>
      <c r="J7" s="19">
        <f t="shared" si="0"/>
        <v>49.625640869140966</v>
      </c>
      <c r="K7" s="19">
        <f t="shared" si="1"/>
        <v>94.946102905273307</v>
      </c>
      <c r="L7" s="20">
        <f t="shared" si="2"/>
        <v>1.9132468869397363</v>
      </c>
      <c r="M7" s="20">
        <f t="shared" si="3"/>
        <v>1.9305993265244448</v>
      </c>
      <c r="P7" s="18">
        <f t="shared" si="4"/>
        <v>0.77093523726904345</v>
      </c>
    </row>
    <row r="8" spans="1:16" x14ac:dyDescent="0.15">
      <c r="A8" s="18">
        <v>3.5</v>
      </c>
      <c r="B8" s="18">
        <v>6</v>
      </c>
      <c r="D8">
        <v>613.31256103515602</v>
      </c>
      <c r="E8">
        <v>523.57604980468795</v>
      </c>
      <c r="F8">
        <v>485.71426391601602</v>
      </c>
      <c r="G8">
        <v>475.03729248046898</v>
      </c>
      <c r="I8" s="19">
        <f t="shared" si="0"/>
        <v>127.59829711914</v>
      </c>
      <c r="J8" s="19">
        <f t="shared" si="0"/>
        <v>48.538757324218977</v>
      </c>
      <c r="K8" s="19">
        <f t="shared" si="1"/>
        <v>93.621166992186716</v>
      </c>
      <c r="L8" s="20">
        <f t="shared" si="2"/>
        <v>1.9287920036113768</v>
      </c>
      <c r="M8" s="20">
        <f t="shared" si="3"/>
        <v>1.9490365164602035</v>
      </c>
      <c r="P8" s="18">
        <f t="shared" si="4"/>
        <v>1.7332959132764818</v>
      </c>
    </row>
    <row r="9" spans="1:16" x14ac:dyDescent="0.15">
      <c r="A9" s="18">
        <v>4</v>
      </c>
      <c r="B9" s="18">
        <v>7</v>
      </c>
      <c r="D9">
        <v>614.78289794921898</v>
      </c>
      <c r="E9">
        <v>524.07684326171898</v>
      </c>
      <c r="F9">
        <v>486.18896484375</v>
      </c>
      <c r="G9">
        <v>475.78265380859398</v>
      </c>
      <c r="I9" s="19">
        <f t="shared" si="0"/>
        <v>128.59393310546898</v>
      </c>
      <c r="J9" s="19">
        <f t="shared" si="0"/>
        <v>48.294189453125</v>
      </c>
      <c r="K9" s="19">
        <f t="shared" si="1"/>
        <v>94.788000488281483</v>
      </c>
      <c r="L9" s="20">
        <f t="shared" si="2"/>
        <v>1.9627205997583625</v>
      </c>
      <c r="M9" s="20">
        <f t="shared" si="3"/>
        <v>1.9858571858713072</v>
      </c>
      <c r="P9" s="18">
        <f t="shared" si="4"/>
        <v>3.6552137559077433</v>
      </c>
    </row>
    <row r="10" spans="1:16" x14ac:dyDescent="0.15">
      <c r="A10" s="18">
        <v>4.5</v>
      </c>
      <c r="B10" s="18">
        <v>8</v>
      </c>
      <c r="D10">
        <v>610.74884033203102</v>
      </c>
      <c r="E10">
        <v>522.39971923828102</v>
      </c>
      <c r="F10">
        <v>484.96835327148398</v>
      </c>
      <c r="G10">
        <v>474.23272705078102</v>
      </c>
      <c r="I10" s="19">
        <f t="shared" si="0"/>
        <v>125.78048706054705</v>
      </c>
      <c r="J10" s="19">
        <f t="shared" si="0"/>
        <v>48.1669921875</v>
      </c>
      <c r="K10" s="19">
        <f t="shared" si="1"/>
        <v>92.06359252929704</v>
      </c>
      <c r="L10" s="20">
        <f t="shared" si="2"/>
        <v>1.9113419449344153</v>
      </c>
      <c r="M10" s="20">
        <f t="shared" si="3"/>
        <v>1.9373706043114782</v>
      </c>
      <c r="P10" s="18">
        <f t="shared" si="4"/>
        <v>1.1243736674891047</v>
      </c>
    </row>
    <row r="11" spans="1:16" x14ac:dyDescent="0.15">
      <c r="A11" s="18">
        <v>5</v>
      </c>
      <c r="B11" s="18">
        <v>9</v>
      </c>
      <c r="D11">
        <v>611.35028076171898</v>
      </c>
      <c r="E11">
        <v>522.23840332031295</v>
      </c>
      <c r="F11">
        <v>486.10891723632801</v>
      </c>
      <c r="G11">
        <v>475.43469238281301</v>
      </c>
      <c r="I11" s="19">
        <f t="shared" si="0"/>
        <v>125.24136352539097</v>
      </c>
      <c r="J11" s="19">
        <f t="shared" si="0"/>
        <v>46.803710937499943</v>
      </c>
      <c r="K11" s="19">
        <f t="shared" si="1"/>
        <v>92.478765869141</v>
      </c>
      <c r="L11" s="20">
        <f t="shared" si="2"/>
        <v>1.9758853308156259</v>
      </c>
      <c r="M11" s="20">
        <f t="shared" si="3"/>
        <v>2.0048060634568068</v>
      </c>
      <c r="P11" s="18">
        <f t="shared" si="4"/>
        <v>4.6442828443264572</v>
      </c>
    </row>
    <row r="12" spans="1:16" x14ac:dyDescent="0.15">
      <c r="A12" s="18">
        <v>5.5</v>
      </c>
      <c r="B12" s="18">
        <v>10</v>
      </c>
      <c r="D12">
        <v>601.25433349609398</v>
      </c>
      <c r="E12">
        <v>519.68408203125</v>
      </c>
      <c r="F12">
        <v>485.05676269531301</v>
      </c>
      <c r="G12">
        <v>474.3447265625</v>
      </c>
      <c r="I12" s="19">
        <f t="shared" si="0"/>
        <v>116.19757080078097</v>
      </c>
      <c r="J12" s="19">
        <f t="shared" si="0"/>
        <v>45.33935546875</v>
      </c>
      <c r="K12" s="19">
        <f t="shared" si="1"/>
        <v>84.460021972655966</v>
      </c>
      <c r="L12" s="20">
        <f t="shared" si="2"/>
        <v>1.8628412578751754</v>
      </c>
      <c r="M12" s="20">
        <f t="shared" si="3"/>
        <v>1.8946540637804743</v>
      </c>
      <c r="P12" s="18">
        <f t="shared" si="4"/>
        <v>-1.105289256489685</v>
      </c>
    </row>
    <row r="13" spans="1:16" x14ac:dyDescent="0.15">
      <c r="A13" s="18">
        <v>6</v>
      </c>
      <c r="B13" s="18">
        <v>11</v>
      </c>
      <c r="D13">
        <v>607.51574707031295</v>
      </c>
      <c r="E13">
        <v>521.65240478515602</v>
      </c>
      <c r="F13">
        <v>485.75152587890602</v>
      </c>
      <c r="G13">
        <v>475.34591674804699</v>
      </c>
      <c r="I13" s="19">
        <f t="shared" si="0"/>
        <v>121.76422119140693</v>
      </c>
      <c r="J13" s="19">
        <f t="shared" si="0"/>
        <v>46.306488037109034</v>
      </c>
      <c r="K13" s="19">
        <f t="shared" si="1"/>
        <v>89.34967956543062</v>
      </c>
      <c r="L13" s="20">
        <f t="shared" si="2"/>
        <v>1.9295283091610766</v>
      </c>
      <c r="M13" s="20">
        <f t="shared" si="3"/>
        <v>1.9642331883304938</v>
      </c>
      <c r="P13" s="18">
        <f t="shared" si="4"/>
        <v>2.5265122041056709</v>
      </c>
    </row>
    <row r="14" spans="1:16" x14ac:dyDescent="0.15">
      <c r="A14" s="18">
        <v>6.5</v>
      </c>
      <c r="B14" s="18">
        <v>12</v>
      </c>
      <c r="D14">
        <v>608.74700927734398</v>
      </c>
      <c r="E14">
        <v>522.05462646484398</v>
      </c>
      <c r="F14">
        <v>486.366455078125</v>
      </c>
      <c r="G14">
        <v>475.89141845703102</v>
      </c>
      <c r="I14" s="19">
        <f t="shared" si="0"/>
        <v>122.38055419921898</v>
      </c>
      <c r="J14" s="19">
        <f t="shared" si="0"/>
        <v>46.163208007812955</v>
      </c>
      <c r="K14" s="19">
        <f t="shared" si="1"/>
        <v>90.066308593749909</v>
      </c>
      <c r="L14" s="20">
        <f t="shared" si="2"/>
        <v>1.951040936724036</v>
      </c>
      <c r="M14" s="20">
        <f t="shared" si="3"/>
        <v>1.9886378891575711</v>
      </c>
      <c r="P14" s="18">
        <f t="shared" si="4"/>
        <v>3.8003573219104392</v>
      </c>
    </row>
    <row r="15" spans="1:16" x14ac:dyDescent="0.15">
      <c r="A15" s="18">
        <v>7</v>
      </c>
      <c r="B15" s="18">
        <v>13</v>
      </c>
      <c r="D15">
        <v>603.77056884765602</v>
      </c>
      <c r="E15">
        <v>520.68060302734398</v>
      </c>
      <c r="F15">
        <v>485.33209228515602</v>
      </c>
      <c r="G15">
        <v>474.76300048828102</v>
      </c>
      <c r="I15" s="19">
        <f t="shared" si="0"/>
        <v>118.4384765625</v>
      </c>
      <c r="J15" s="19">
        <f t="shared" si="0"/>
        <v>45.917602539062955</v>
      </c>
      <c r="K15" s="19">
        <f t="shared" si="1"/>
        <v>86.296154785155935</v>
      </c>
      <c r="L15" s="20">
        <f t="shared" si="2"/>
        <v>1.8793697844250949</v>
      </c>
      <c r="M15" s="20">
        <f t="shared" si="3"/>
        <v>1.9198588101227483</v>
      </c>
      <c r="P15" s="18">
        <f t="shared" si="4"/>
        <v>0.21031560591412787</v>
      </c>
    </row>
    <row r="16" spans="1:16" x14ac:dyDescent="0.15">
      <c r="A16" s="18">
        <v>7.5</v>
      </c>
      <c r="B16" s="18">
        <v>14</v>
      </c>
      <c r="D16">
        <v>606.75048828125</v>
      </c>
      <c r="E16">
        <v>521.36224365234398</v>
      </c>
      <c r="F16">
        <v>485.76760864257801</v>
      </c>
      <c r="G16">
        <v>474.55111694335898</v>
      </c>
      <c r="I16" s="19">
        <f t="shared" si="0"/>
        <v>120.98287963867199</v>
      </c>
      <c r="J16" s="19">
        <f t="shared" si="0"/>
        <v>46.811126708985</v>
      </c>
      <c r="K16" s="19">
        <f t="shared" si="1"/>
        <v>88.215090942382488</v>
      </c>
      <c r="L16" s="20">
        <f t="shared" si="2"/>
        <v>1.884489802836776</v>
      </c>
      <c r="M16" s="20">
        <f t="shared" si="3"/>
        <v>1.9278709017985474</v>
      </c>
      <c r="P16" s="18">
        <f t="shared" si="4"/>
        <v>0.6285204401769191</v>
      </c>
    </row>
    <row r="17" spans="1:16" x14ac:dyDescent="0.15">
      <c r="A17" s="18">
        <v>8</v>
      </c>
      <c r="B17" s="18">
        <v>15</v>
      </c>
      <c r="D17">
        <v>606.43060302734398</v>
      </c>
      <c r="E17">
        <v>521.97027587890602</v>
      </c>
      <c r="F17">
        <v>486.58721923828102</v>
      </c>
      <c r="G17">
        <v>476.27822875976602</v>
      </c>
      <c r="I17" s="19">
        <f t="shared" si="0"/>
        <v>119.84338378906295</v>
      </c>
      <c r="J17" s="19">
        <f t="shared" si="0"/>
        <v>45.69204711914</v>
      </c>
      <c r="K17" s="19">
        <f t="shared" si="1"/>
        <v>87.858950805664961</v>
      </c>
      <c r="L17" s="20">
        <f t="shared" si="2"/>
        <v>1.9228499562861918</v>
      </c>
      <c r="M17" s="20">
        <f t="shared" si="3"/>
        <v>1.9691231285120812</v>
      </c>
      <c r="P17" s="18">
        <f t="shared" si="4"/>
        <v>2.7817509989103697</v>
      </c>
    </row>
    <row r="18" spans="1:16" x14ac:dyDescent="0.15">
      <c r="A18" s="18">
        <v>8.5</v>
      </c>
      <c r="B18" s="18">
        <v>16</v>
      </c>
      <c r="D18">
        <v>601.77056884765602</v>
      </c>
      <c r="E18">
        <v>520.27392578125</v>
      </c>
      <c r="F18">
        <v>485.11148071289102</v>
      </c>
      <c r="G18">
        <v>474.310546875</v>
      </c>
      <c r="I18" s="19">
        <f t="shared" si="0"/>
        <v>116.659088134765</v>
      </c>
      <c r="J18" s="19">
        <f t="shared" si="0"/>
        <v>45.96337890625</v>
      </c>
      <c r="K18" s="19">
        <f t="shared" si="1"/>
        <v>84.484722900390011</v>
      </c>
      <c r="L18" s="20">
        <f t="shared" si="2"/>
        <v>1.8380877322511631</v>
      </c>
      <c r="M18" s="20">
        <f t="shared" si="3"/>
        <v>1.8872529777411706</v>
      </c>
      <c r="P18" s="18">
        <f t="shared" si="4"/>
        <v>-1.4916016060825839</v>
      </c>
    </row>
    <row r="19" spans="1:16" x14ac:dyDescent="0.15">
      <c r="A19" s="18">
        <v>9</v>
      </c>
      <c r="B19" s="18">
        <v>17</v>
      </c>
      <c r="D19">
        <v>606.50213623046898</v>
      </c>
      <c r="E19">
        <v>521.91217041015602</v>
      </c>
      <c r="F19">
        <v>486.33309936523398</v>
      </c>
      <c r="G19">
        <v>475.4326171875</v>
      </c>
      <c r="I19" s="19">
        <f t="shared" si="0"/>
        <v>120.169036865235</v>
      </c>
      <c r="J19" s="19">
        <f t="shared" si="0"/>
        <v>46.479553222656023</v>
      </c>
      <c r="K19" s="19">
        <f t="shared" si="1"/>
        <v>87.633349609375784</v>
      </c>
      <c r="L19" s="20">
        <f t="shared" si="2"/>
        <v>1.8854172110815328</v>
      </c>
      <c r="M19" s="20">
        <f t="shared" si="3"/>
        <v>1.9374745298356584</v>
      </c>
      <c r="P19" s="18">
        <f t="shared" si="4"/>
        <v>1.1297982380474663</v>
      </c>
    </row>
    <row r="20" spans="1:16" x14ac:dyDescent="0.15">
      <c r="A20" s="18">
        <v>9.5</v>
      </c>
      <c r="B20" s="18">
        <v>18</v>
      </c>
      <c r="D20">
        <v>607.14544677734398</v>
      </c>
      <c r="E20">
        <v>522.30712890625</v>
      </c>
      <c r="F20">
        <v>486.06771850585898</v>
      </c>
      <c r="G20">
        <v>475.50872802734398</v>
      </c>
      <c r="I20" s="19">
        <f t="shared" si="0"/>
        <v>121.077728271485</v>
      </c>
      <c r="J20" s="19">
        <f t="shared" si="0"/>
        <v>46.798400878906023</v>
      </c>
      <c r="K20" s="19">
        <f t="shared" si="1"/>
        <v>88.318847656250796</v>
      </c>
      <c r="L20" s="20">
        <f t="shared" si="2"/>
        <v>1.8872193493273774</v>
      </c>
      <c r="M20" s="20">
        <f t="shared" si="3"/>
        <v>1.9421687413456212</v>
      </c>
      <c r="P20" s="18">
        <f t="shared" si="4"/>
        <v>1.3748206399313923</v>
      </c>
    </row>
    <row r="21" spans="1:16" x14ac:dyDescent="0.15">
      <c r="A21" s="18">
        <v>10</v>
      </c>
      <c r="B21" s="18">
        <v>19</v>
      </c>
      <c r="D21">
        <v>607.66735839843795</v>
      </c>
      <c r="E21">
        <v>522.31591796875</v>
      </c>
      <c r="F21">
        <v>485.33361816406301</v>
      </c>
      <c r="G21">
        <v>474.43878173828102</v>
      </c>
      <c r="I21" s="19">
        <f t="shared" si="0"/>
        <v>122.33374023437494</v>
      </c>
      <c r="J21" s="19">
        <f t="shared" si="0"/>
        <v>47.877136230468977</v>
      </c>
      <c r="K21" s="19">
        <f t="shared" si="1"/>
        <v>88.819744873046659</v>
      </c>
      <c r="L21" s="20">
        <f t="shared" si="2"/>
        <v>1.8551599336578914</v>
      </c>
      <c r="M21" s="20">
        <f t="shared" si="3"/>
        <v>1.9130013989402532</v>
      </c>
      <c r="P21" s="18">
        <f t="shared" si="4"/>
        <v>-0.14761870426226389</v>
      </c>
    </row>
    <row r="22" spans="1:16" x14ac:dyDescent="0.15">
      <c r="A22" s="18">
        <v>10.5</v>
      </c>
      <c r="B22" s="18">
        <v>20</v>
      </c>
      <c r="D22">
        <v>601.88397216796898</v>
      </c>
      <c r="E22">
        <v>519.076171875</v>
      </c>
      <c r="F22">
        <v>485.68588256835898</v>
      </c>
      <c r="G22">
        <v>475.001708984375</v>
      </c>
      <c r="I22" s="19">
        <f t="shared" si="0"/>
        <v>116.19808959961</v>
      </c>
      <c r="J22" s="19">
        <f t="shared" si="0"/>
        <v>44.074462890625</v>
      </c>
      <c r="K22" s="19">
        <f t="shared" si="1"/>
        <v>85.345965576172503</v>
      </c>
      <c r="L22" s="20">
        <f t="shared" si="2"/>
        <v>1.9364039849553401</v>
      </c>
      <c r="M22" s="20">
        <f t="shared" si="3"/>
        <v>1.9971375235018198</v>
      </c>
      <c r="P22" s="18">
        <f t="shared" si="4"/>
        <v>4.2440102799722741</v>
      </c>
    </row>
    <row r="23" spans="1:16" x14ac:dyDescent="0.15">
      <c r="A23" s="18">
        <v>11</v>
      </c>
      <c r="B23" s="18">
        <v>21</v>
      </c>
      <c r="D23">
        <v>604.47210693359398</v>
      </c>
      <c r="E23">
        <v>521.26446533203102</v>
      </c>
      <c r="F23">
        <v>485.606689453125</v>
      </c>
      <c r="G23">
        <v>474.81530761718801</v>
      </c>
      <c r="I23" s="19">
        <f t="shared" si="0"/>
        <v>118.86541748046898</v>
      </c>
      <c r="J23" s="19">
        <f t="shared" si="0"/>
        <v>46.449157714843011</v>
      </c>
      <c r="K23" s="19">
        <f t="shared" si="1"/>
        <v>86.351007080078872</v>
      </c>
      <c r="L23" s="20">
        <f t="shared" si="2"/>
        <v>1.8590435505891869</v>
      </c>
      <c r="M23" s="20">
        <f>L23+ABS($N$2)*A23</f>
        <v>1.9226691623997849</v>
      </c>
      <c r="P23" s="18">
        <f t="shared" si="4"/>
        <v>0.35700675172168561</v>
      </c>
    </row>
    <row r="24" spans="1:16" x14ac:dyDescent="0.15">
      <c r="A24" s="18">
        <v>11.5</v>
      </c>
      <c r="B24" s="18">
        <v>22</v>
      </c>
      <c r="D24">
        <v>607.93908691406295</v>
      </c>
      <c r="E24">
        <v>521.82537841796898</v>
      </c>
      <c r="F24">
        <v>486.16400146484398</v>
      </c>
      <c r="G24">
        <v>475.06634521484398</v>
      </c>
      <c r="I24" s="19">
        <f t="shared" si="0"/>
        <v>121.77508544921898</v>
      </c>
      <c r="J24" s="19">
        <f t="shared" si="0"/>
        <v>46.759033203125</v>
      </c>
      <c r="K24" s="19">
        <f t="shared" si="1"/>
        <v>89.043762207031477</v>
      </c>
      <c r="L24" s="20">
        <f t="shared" si="2"/>
        <v>1.9043114475917031</v>
      </c>
      <c r="M24" s="20">
        <f t="shared" ref="M24:M87" si="5">L24+ABS($N$2)*A24</f>
        <v>1.9708291326664191</v>
      </c>
      <c r="P24" s="18">
        <f t="shared" si="4"/>
        <v>2.8707988048374511</v>
      </c>
    </row>
    <row r="25" spans="1:16" x14ac:dyDescent="0.15">
      <c r="A25" s="18">
        <v>12</v>
      </c>
      <c r="B25" s="18">
        <v>23</v>
      </c>
      <c r="D25">
        <v>611.58795166015602</v>
      </c>
      <c r="E25">
        <v>523.72113037109398</v>
      </c>
      <c r="F25">
        <v>485.3544921875</v>
      </c>
      <c r="G25">
        <v>474.41055297851602</v>
      </c>
      <c r="I25" s="19">
        <f t="shared" si="0"/>
        <v>126.23345947265602</v>
      </c>
      <c r="J25" s="19">
        <f t="shared" si="0"/>
        <v>49.310577392577954</v>
      </c>
      <c r="K25" s="19">
        <f t="shared" si="1"/>
        <v>91.716055297851454</v>
      </c>
      <c r="L25" s="20">
        <f t="shared" si="2"/>
        <v>1.8599671743380604</v>
      </c>
      <c r="M25" s="20">
        <f t="shared" si="5"/>
        <v>1.9293769326768946</v>
      </c>
      <c r="P25" s="18">
        <f t="shared" si="4"/>
        <v>0.70713029879552125</v>
      </c>
    </row>
    <row r="26" spans="1:16" x14ac:dyDescent="0.15">
      <c r="A26" s="18">
        <v>12.5</v>
      </c>
      <c r="B26" s="18">
        <v>24</v>
      </c>
      <c r="D26">
        <v>611.76495361328102</v>
      </c>
      <c r="E26">
        <v>523.83050537109398</v>
      </c>
      <c r="F26">
        <v>485.77786254882801</v>
      </c>
      <c r="G26">
        <v>474.90167236328102</v>
      </c>
      <c r="I26" s="19">
        <f t="shared" si="0"/>
        <v>125.98709106445301</v>
      </c>
      <c r="J26" s="19">
        <f t="shared" si="0"/>
        <v>48.928833007812955</v>
      </c>
      <c r="K26" s="19">
        <f t="shared" si="1"/>
        <v>91.736907958983949</v>
      </c>
      <c r="L26" s="20">
        <f t="shared" si="2"/>
        <v>1.8749048836773892</v>
      </c>
      <c r="M26" s="20">
        <f t="shared" si="5"/>
        <v>1.9472067152803414</v>
      </c>
      <c r="P26" s="18">
        <f t="shared" si="4"/>
        <v>1.6377863097768735</v>
      </c>
    </row>
    <row r="27" spans="1:16" x14ac:dyDescent="0.15">
      <c r="A27" s="18">
        <v>13</v>
      </c>
      <c r="B27" s="18">
        <v>25</v>
      </c>
      <c r="D27">
        <v>613.35723876953102</v>
      </c>
      <c r="E27">
        <v>525.10974121093795</v>
      </c>
      <c r="F27">
        <v>484.94647216796898</v>
      </c>
      <c r="G27">
        <v>474.39825439453102</v>
      </c>
      <c r="I27" s="19">
        <f t="shared" si="0"/>
        <v>128.41076660156205</v>
      </c>
      <c r="J27" s="19">
        <f t="shared" si="0"/>
        <v>50.711486816406932</v>
      </c>
      <c r="K27" s="19">
        <f t="shared" si="1"/>
        <v>92.912725830077193</v>
      </c>
      <c r="L27" s="20">
        <f t="shared" si="2"/>
        <v>1.8321830351070814</v>
      </c>
      <c r="M27" s="20">
        <f t="shared" si="5"/>
        <v>1.9073769399741516</v>
      </c>
      <c r="P27" s="18">
        <f t="shared" si="4"/>
        <v>-0.44119696383725976</v>
      </c>
    </row>
    <row r="28" spans="1:16" x14ac:dyDescent="0.15">
      <c r="A28" s="18">
        <v>13.5</v>
      </c>
      <c r="B28" s="18">
        <v>26</v>
      </c>
      <c r="D28">
        <v>615.40789794921898</v>
      </c>
      <c r="E28">
        <v>524.73059082031295</v>
      </c>
      <c r="F28">
        <v>486.17236328125</v>
      </c>
      <c r="G28">
        <v>475.396728515625</v>
      </c>
      <c r="I28" s="19">
        <f t="shared" si="0"/>
        <v>129.23553466796898</v>
      </c>
      <c r="J28" s="19">
        <f t="shared" si="0"/>
        <v>49.333862304687955</v>
      </c>
      <c r="K28" s="19">
        <f t="shared" si="1"/>
        <v>94.701831054687403</v>
      </c>
      <c r="L28" s="20">
        <f t="shared" si="2"/>
        <v>1.9196111277443679</v>
      </c>
      <c r="M28" s="20">
        <f t="shared" si="5"/>
        <v>1.9976971058755564</v>
      </c>
      <c r="P28" s="18">
        <f t="shared" si="4"/>
        <v>4.2732186394536988</v>
      </c>
    </row>
    <row r="29" spans="1:16" x14ac:dyDescent="0.15">
      <c r="A29" s="18">
        <v>14</v>
      </c>
      <c r="B29" s="18">
        <v>27</v>
      </c>
      <c r="D29">
        <v>614.06988525390602</v>
      </c>
      <c r="E29">
        <v>525.76263427734398</v>
      </c>
      <c r="F29">
        <v>485.65646362304699</v>
      </c>
      <c r="G29">
        <v>474.37466430664102</v>
      </c>
      <c r="I29" s="19">
        <f t="shared" si="0"/>
        <v>128.41342163085903</v>
      </c>
      <c r="J29" s="19">
        <f t="shared" si="0"/>
        <v>51.387969970702954</v>
      </c>
      <c r="K29" s="19">
        <f t="shared" si="1"/>
        <v>92.441842651366969</v>
      </c>
      <c r="L29" s="20">
        <f t="shared" si="2"/>
        <v>1.7989004567424913</v>
      </c>
      <c r="M29" s="20">
        <f t="shared" si="5"/>
        <v>1.8798785081377978</v>
      </c>
      <c r="P29" s="18">
        <f t="shared" si="4"/>
        <v>-1.8765246652595058</v>
      </c>
    </row>
    <row r="30" spans="1:16" x14ac:dyDescent="0.15">
      <c r="A30" s="18">
        <v>14.5</v>
      </c>
      <c r="B30" s="18">
        <v>28</v>
      </c>
      <c r="D30">
        <v>616.912841796875</v>
      </c>
      <c r="E30">
        <v>525.52044677734398</v>
      </c>
      <c r="F30">
        <v>484.74111938476602</v>
      </c>
      <c r="G30">
        <v>474.069091796875</v>
      </c>
      <c r="I30" s="19">
        <f t="shared" si="0"/>
        <v>132.17172241210898</v>
      </c>
      <c r="J30" s="19">
        <f t="shared" si="0"/>
        <v>51.451354980468977</v>
      </c>
      <c r="K30" s="19">
        <f t="shared" si="1"/>
        <v>96.155773925780693</v>
      </c>
      <c r="L30" s="20">
        <f t="shared" si="2"/>
        <v>1.8688676704876206</v>
      </c>
      <c r="M30" s="20">
        <f t="shared" si="5"/>
        <v>1.9527377951470453</v>
      </c>
      <c r="P30" s="18">
        <f t="shared" si="4"/>
        <v>1.9264904874806879</v>
      </c>
    </row>
    <row r="31" spans="1:16" x14ac:dyDescent="0.15">
      <c r="A31" s="18">
        <v>15</v>
      </c>
      <c r="B31" s="18">
        <v>29</v>
      </c>
      <c r="D31">
        <v>617.52325439453102</v>
      </c>
      <c r="E31">
        <v>526.29632568359398</v>
      </c>
      <c r="F31">
        <v>486.25152587890602</v>
      </c>
      <c r="G31">
        <v>475.19903564453102</v>
      </c>
      <c r="I31" s="19">
        <f t="shared" si="0"/>
        <v>131.271728515625</v>
      </c>
      <c r="J31" s="19">
        <f t="shared" si="0"/>
        <v>51.097290039062955</v>
      </c>
      <c r="K31" s="19">
        <f t="shared" si="1"/>
        <v>95.503625488280932</v>
      </c>
      <c r="L31" s="20">
        <f t="shared" si="2"/>
        <v>1.8690546096528824</v>
      </c>
      <c r="M31" s="20">
        <f t="shared" si="5"/>
        <v>1.9558168075764251</v>
      </c>
      <c r="P31" s="18">
        <f t="shared" si="4"/>
        <v>2.0872048096359483</v>
      </c>
    </row>
    <row r="32" spans="1:16" x14ac:dyDescent="0.15">
      <c r="A32" s="18">
        <v>15.5</v>
      </c>
      <c r="B32" s="18">
        <v>30</v>
      </c>
      <c r="D32">
        <v>619.83947753906295</v>
      </c>
      <c r="E32">
        <v>527.25830078125</v>
      </c>
      <c r="F32">
        <v>484.95724487304699</v>
      </c>
      <c r="G32">
        <v>473.829345703125</v>
      </c>
      <c r="I32" s="19">
        <f t="shared" si="0"/>
        <v>134.88223266601597</v>
      </c>
      <c r="J32" s="19">
        <f t="shared" si="0"/>
        <v>53.428955078125</v>
      </c>
      <c r="K32" s="19">
        <f t="shared" si="1"/>
        <v>97.481964111328466</v>
      </c>
      <c r="L32" s="20">
        <f t="shared" si="2"/>
        <v>1.8245156389225314</v>
      </c>
      <c r="M32" s="20">
        <f t="shared" si="5"/>
        <v>1.9141699101101923</v>
      </c>
      <c r="P32" s="18">
        <f t="shared" si="4"/>
        <v>-8.6626264343649978E-2</v>
      </c>
    </row>
    <row r="33" spans="1:16" x14ac:dyDescent="0.15">
      <c r="A33" s="18">
        <v>16</v>
      </c>
      <c r="B33" s="18">
        <v>31</v>
      </c>
      <c r="D33">
        <v>619.96929931640602</v>
      </c>
      <c r="E33">
        <v>527.17761230468795</v>
      </c>
      <c r="F33">
        <v>485.60876464843801</v>
      </c>
      <c r="G33">
        <v>474.85534667968801</v>
      </c>
      <c r="I33" s="19">
        <f t="shared" si="0"/>
        <v>134.36053466796801</v>
      </c>
      <c r="J33" s="19">
        <f t="shared" si="0"/>
        <v>52.322265624999943</v>
      </c>
      <c r="K33" s="19">
        <f t="shared" si="1"/>
        <v>97.734948730468062</v>
      </c>
      <c r="L33" s="20">
        <f t="shared" si="2"/>
        <v>1.8679418324685395</v>
      </c>
      <c r="M33" s="20">
        <f t="shared" si="5"/>
        <v>1.9604881769203184</v>
      </c>
      <c r="P33" s="18">
        <f t="shared" si="4"/>
        <v>2.3310349255773462</v>
      </c>
    </row>
    <row r="34" spans="1:16" x14ac:dyDescent="0.15">
      <c r="A34" s="18">
        <v>16.5</v>
      </c>
      <c r="B34" s="18">
        <v>32</v>
      </c>
      <c r="D34">
        <v>617.536865234375</v>
      </c>
      <c r="E34">
        <v>526.763916015625</v>
      </c>
      <c r="F34">
        <v>485.16348266601602</v>
      </c>
      <c r="G34">
        <v>474.70913696289102</v>
      </c>
      <c r="I34" s="19">
        <f t="shared" si="0"/>
        <v>132.37338256835898</v>
      </c>
      <c r="J34" s="19">
        <f t="shared" si="0"/>
        <v>52.054779052733977</v>
      </c>
      <c r="K34" s="19">
        <f t="shared" si="1"/>
        <v>95.935037231445193</v>
      </c>
      <c r="L34" s="20">
        <f t="shared" si="2"/>
        <v>1.8429631049679112</v>
      </c>
      <c r="M34" s="20">
        <f t="shared" si="5"/>
        <v>1.9384015226838081</v>
      </c>
      <c r="P34" s="18">
        <f t="shared" si="4"/>
        <v>1.1781842159056843</v>
      </c>
    </row>
    <row r="35" spans="1:16" x14ac:dyDescent="0.15">
      <c r="A35" s="18">
        <v>17</v>
      </c>
      <c r="B35" s="18">
        <v>33</v>
      </c>
      <c r="D35">
        <v>607.52819824218795</v>
      </c>
      <c r="E35">
        <v>522.94903564453102</v>
      </c>
      <c r="F35">
        <v>485.2734375</v>
      </c>
      <c r="G35">
        <v>473.808837890625</v>
      </c>
      <c r="I35" s="19">
        <f t="shared" si="0"/>
        <v>122.25476074218795</v>
      </c>
      <c r="J35" s="19">
        <f t="shared" si="0"/>
        <v>49.140197753906023</v>
      </c>
      <c r="K35" s="19">
        <f t="shared" si="1"/>
        <v>87.856622314453745</v>
      </c>
      <c r="L35" s="20">
        <f t="shared" si="2"/>
        <v>1.7878768570374801</v>
      </c>
      <c r="M35" s="20">
        <f t="shared" si="5"/>
        <v>1.8862073480174952</v>
      </c>
      <c r="P35" s="18">
        <f t="shared" si="4"/>
        <v>-1.5461800386547875</v>
      </c>
    </row>
    <row r="36" spans="1:16" x14ac:dyDescent="0.15">
      <c r="A36" s="18">
        <v>17.5</v>
      </c>
      <c r="B36" s="18">
        <v>34</v>
      </c>
      <c r="D36">
        <v>612.07037353515602</v>
      </c>
      <c r="E36">
        <v>524.64422607421898</v>
      </c>
      <c r="F36">
        <v>486.00323486328102</v>
      </c>
      <c r="G36">
        <v>475.13116455078102</v>
      </c>
      <c r="I36" s="19">
        <f t="shared" si="0"/>
        <v>126.067138671875</v>
      </c>
      <c r="J36" s="19">
        <f t="shared" si="0"/>
        <v>49.513061523437955</v>
      </c>
      <c r="K36" s="19">
        <f t="shared" si="1"/>
        <v>91.407995605468443</v>
      </c>
      <c r="L36" s="20">
        <f t="shared" si="2"/>
        <v>1.8461390346908506</v>
      </c>
      <c r="M36" s="20">
        <f t="shared" si="5"/>
        <v>1.9473615989349837</v>
      </c>
      <c r="P36" s="18">
        <f t="shared" si="4"/>
        <v>1.6458707271476036</v>
      </c>
    </row>
    <row r="37" spans="1:16" x14ac:dyDescent="0.15">
      <c r="A37" s="18">
        <v>18</v>
      </c>
      <c r="B37" s="18">
        <v>35</v>
      </c>
      <c r="D37">
        <v>605.92431640625</v>
      </c>
      <c r="E37">
        <v>522.49383544921898</v>
      </c>
      <c r="F37">
        <v>485.36422729492199</v>
      </c>
      <c r="G37">
        <v>474.14279174804699</v>
      </c>
      <c r="I37" s="19">
        <f t="shared" si="0"/>
        <v>120.56008911132801</v>
      </c>
      <c r="J37" s="19">
        <f t="shared" si="0"/>
        <v>48.351043701171989</v>
      </c>
      <c r="K37" s="19">
        <f t="shared" si="1"/>
        <v>86.714358520507631</v>
      </c>
      <c r="L37" s="20">
        <f t="shared" si="2"/>
        <v>1.7934330240405079</v>
      </c>
      <c r="M37" s="20">
        <f t="shared" si="5"/>
        <v>1.8975476615487592</v>
      </c>
      <c r="P37" s="18">
        <f t="shared" si="4"/>
        <v>-0.95425296982761532</v>
      </c>
    </row>
    <row r="38" spans="1:16" x14ac:dyDescent="0.15">
      <c r="A38" s="18">
        <v>18.5</v>
      </c>
      <c r="B38" s="18">
        <v>36</v>
      </c>
      <c r="D38">
        <v>609.216796875</v>
      </c>
      <c r="E38">
        <v>523.912841796875</v>
      </c>
      <c r="F38">
        <v>486.27890014648398</v>
      </c>
      <c r="G38">
        <v>474.92202758789102</v>
      </c>
      <c r="I38" s="19">
        <f t="shared" si="0"/>
        <v>122.93789672851602</v>
      </c>
      <c r="J38" s="19">
        <f t="shared" si="0"/>
        <v>48.990814208983977</v>
      </c>
      <c r="K38" s="19">
        <f t="shared" si="1"/>
        <v>88.644326782227239</v>
      </c>
      <c r="L38" s="20">
        <f t="shared" si="2"/>
        <v>1.8094070942379146</v>
      </c>
      <c r="M38" s="20">
        <f t="shared" si="5"/>
        <v>1.9164138050102839</v>
      </c>
      <c r="P38" s="18">
        <f t="shared" si="4"/>
        <v>3.0497669426407682E-2</v>
      </c>
    </row>
    <row r="39" spans="1:16" x14ac:dyDescent="0.15">
      <c r="A39" s="18">
        <v>19</v>
      </c>
      <c r="B39" s="18">
        <v>37</v>
      </c>
      <c r="D39">
        <v>612.136474609375</v>
      </c>
      <c r="E39">
        <v>524.79547119140602</v>
      </c>
      <c r="F39">
        <v>485.19921875</v>
      </c>
      <c r="G39">
        <v>474.06823730468801</v>
      </c>
      <c r="I39" s="19">
        <f t="shared" si="0"/>
        <v>126.937255859375</v>
      </c>
      <c r="J39" s="19">
        <f t="shared" si="0"/>
        <v>50.727233886718011</v>
      </c>
      <c r="K39" s="19">
        <f t="shared" si="1"/>
        <v>91.428192138672387</v>
      </c>
      <c r="L39" s="20">
        <f t="shared" si="2"/>
        <v>1.8023492537134214</v>
      </c>
      <c r="M39" s="20">
        <f t="shared" si="5"/>
        <v>1.9122480377499087</v>
      </c>
      <c r="P39" s="18">
        <f t="shared" si="4"/>
        <v>-0.18694168064553515</v>
      </c>
    </row>
    <row r="40" spans="1:16" x14ac:dyDescent="0.15">
      <c r="A40" s="18">
        <v>19.5</v>
      </c>
      <c r="B40" s="18">
        <v>38</v>
      </c>
      <c r="D40">
        <v>612.50799560546898</v>
      </c>
      <c r="E40">
        <v>525.36553955078102</v>
      </c>
      <c r="F40">
        <v>485.38558959960898</v>
      </c>
      <c r="G40">
        <v>474.19717407226602</v>
      </c>
      <c r="I40" s="19">
        <f t="shared" si="0"/>
        <v>127.12240600586</v>
      </c>
      <c r="J40" s="19">
        <f t="shared" si="0"/>
        <v>51.168365478515</v>
      </c>
      <c r="K40" s="19">
        <f t="shared" si="1"/>
        <v>91.304550170899503</v>
      </c>
      <c r="L40" s="20">
        <f t="shared" si="2"/>
        <v>1.7843945046326957</v>
      </c>
      <c r="M40" s="20">
        <f t="shared" si="5"/>
        <v>1.8971853619333012</v>
      </c>
      <c r="P40" s="18">
        <f t="shared" si="4"/>
        <v>-0.97316381817621012</v>
      </c>
    </row>
    <row r="41" spans="1:16" x14ac:dyDescent="0.15">
      <c r="A41" s="18">
        <v>20</v>
      </c>
      <c r="B41" s="18">
        <v>39</v>
      </c>
      <c r="D41">
        <v>614.01428222656295</v>
      </c>
      <c r="E41">
        <v>525.36700439453102</v>
      </c>
      <c r="F41">
        <v>485.24435424804699</v>
      </c>
      <c r="G41">
        <v>474.20657348632801</v>
      </c>
      <c r="I41" s="19">
        <f t="shared" si="0"/>
        <v>128.76992797851597</v>
      </c>
      <c r="J41" s="19">
        <f t="shared" si="0"/>
        <v>51.160430908203011</v>
      </c>
      <c r="K41" s="19">
        <f t="shared" si="1"/>
        <v>92.957626342773864</v>
      </c>
      <c r="L41" s="20">
        <f t="shared" si="2"/>
        <v>1.8169828653235431</v>
      </c>
      <c r="M41" s="20">
        <f t="shared" si="5"/>
        <v>1.9326657958882667</v>
      </c>
      <c r="P41" s="18">
        <f t="shared" si="4"/>
        <v>0.87879814158611058</v>
      </c>
    </row>
    <row r="42" spans="1:16" x14ac:dyDescent="0.15">
      <c r="A42" s="18">
        <v>20.5</v>
      </c>
      <c r="B42" s="18">
        <v>40</v>
      </c>
      <c r="D42">
        <v>617.59808349609398</v>
      </c>
      <c r="E42">
        <v>527.20251464843795</v>
      </c>
      <c r="F42">
        <v>484.50701904296898</v>
      </c>
      <c r="G42">
        <v>473.72399902343801</v>
      </c>
      <c r="I42" s="19">
        <f t="shared" si="0"/>
        <v>133.091064453125</v>
      </c>
      <c r="J42" s="19">
        <f t="shared" si="0"/>
        <v>53.478515624999943</v>
      </c>
      <c r="K42" s="19">
        <f t="shared" si="1"/>
        <v>95.656103515625034</v>
      </c>
      <c r="L42" s="20">
        <f t="shared" si="2"/>
        <v>1.7886828457689665</v>
      </c>
      <c r="M42" s="20">
        <f t="shared" si="5"/>
        <v>1.9072578495978081</v>
      </c>
      <c r="P42" s="18">
        <f t="shared" si="4"/>
        <v>-0.44741308980240108</v>
      </c>
    </row>
    <row r="43" spans="1:16" x14ac:dyDescent="0.15">
      <c r="A43" s="18">
        <v>21</v>
      </c>
      <c r="B43" s="18">
        <v>41</v>
      </c>
      <c r="D43">
        <v>616.173828125</v>
      </c>
      <c r="E43">
        <v>526.31707763671898</v>
      </c>
      <c r="F43">
        <v>485.66055297851602</v>
      </c>
      <c r="G43">
        <v>474.690673828125</v>
      </c>
      <c r="I43" s="19">
        <f t="shared" si="0"/>
        <v>130.51327514648398</v>
      </c>
      <c r="J43" s="19">
        <f t="shared" si="0"/>
        <v>51.626403808593977</v>
      </c>
      <c r="K43" s="19">
        <f t="shared" si="1"/>
        <v>94.374792480468187</v>
      </c>
      <c r="L43" s="20">
        <f t="shared" si="2"/>
        <v>1.8280334386715138</v>
      </c>
      <c r="M43" s="20">
        <f t="shared" si="5"/>
        <v>1.9495005157644736</v>
      </c>
      <c r="P43" s="18">
        <f t="shared" si="4"/>
        <v>1.7575151508978457</v>
      </c>
    </row>
    <row r="44" spans="1:16" x14ac:dyDescent="0.15">
      <c r="A44" s="18">
        <v>21.5</v>
      </c>
      <c r="B44" s="18">
        <v>42</v>
      </c>
      <c r="D44">
        <v>614.58929443359398</v>
      </c>
      <c r="E44">
        <v>525.88909912109398</v>
      </c>
      <c r="F44">
        <v>484.89892578125</v>
      </c>
      <c r="G44">
        <v>473.96151733398398</v>
      </c>
      <c r="I44" s="19">
        <f t="shared" si="0"/>
        <v>129.69036865234398</v>
      </c>
      <c r="J44" s="19">
        <f t="shared" si="0"/>
        <v>51.92758178711</v>
      </c>
      <c r="K44" s="19">
        <f t="shared" si="1"/>
        <v>93.341061401366971</v>
      </c>
      <c r="L44" s="20">
        <f t="shared" si="2"/>
        <v>1.7975237472840888</v>
      </c>
      <c r="M44" s="20">
        <f t="shared" si="5"/>
        <v>1.9218828976411666</v>
      </c>
      <c r="P44" s="18">
        <f t="shared" si="4"/>
        <v>0.31596631729207686</v>
      </c>
    </row>
    <row r="45" spans="1:16" x14ac:dyDescent="0.15">
      <c r="A45" s="18">
        <v>22</v>
      </c>
      <c r="B45" s="18">
        <v>43</v>
      </c>
      <c r="D45">
        <v>615.97595214843795</v>
      </c>
      <c r="E45">
        <v>527.43127441406295</v>
      </c>
      <c r="F45">
        <v>485.48989868164102</v>
      </c>
      <c r="G45">
        <v>474.43621826171898</v>
      </c>
      <c r="I45" s="19">
        <f t="shared" si="0"/>
        <v>130.48605346679693</v>
      </c>
      <c r="J45" s="19">
        <f t="shared" si="0"/>
        <v>52.995056152343977</v>
      </c>
      <c r="K45" s="19">
        <f t="shared" si="1"/>
        <v>93.389514160156153</v>
      </c>
      <c r="L45" s="20">
        <f t="shared" si="2"/>
        <v>1.7622306860415606</v>
      </c>
      <c r="M45" s="20">
        <f t="shared" si="5"/>
        <v>1.8894819096627566</v>
      </c>
      <c r="P45" s="18">
        <f t="shared" si="4"/>
        <v>-1.3752586905783177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615.50115966796898</v>
      </c>
      <c r="E46">
        <v>526.37365722656295</v>
      </c>
      <c r="F46">
        <v>484.60995483398398</v>
      </c>
      <c r="G46">
        <v>473.87518310546898</v>
      </c>
      <c r="I46" s="19">
        <f t="shared" si="0"/>
        <v>130.891204833985</v>
      </c>
      <c r="J46" s="19">
        <f t="shared" si="0"/>
        <v>52.498474121093977</v>
      </c>
      <c r="K46" s="19">
        <f t="shared" si="1"/>
        <v>94.142272949219219</v>
      </c>
      <c r="L46" s="20">
        <f t="shared" si="2"/>
        <v>1.7932382707365715</v>
      </c>
      <c r="M46" s="20">
        <f t="shared" si="5"/>
        <v>1.9233815676218855</v>
      </c>
      <c r="P46" s="18">
        <f t="shared" si="4"/>
        <v>0.39419196126396266</v>
      </c>
    </row>
    <row r="47" spans="1:16" x14ac:dyDescent="0.15">
      <c r="A47" s="18">
        <v>23</v>
      </c>
      <c r="B47" s="18">
        <v>45</v>
      </c>
      <c r="D47">
        <v>615.7177734375</v>
      </c>
      <c r="E47">
        <v>527.20135498046898</v>
      </c>
      <c r="F47">
        <v>485.32730102539102</v>
      </c>
      <c r="G47">
        <v>474.33209228515602</v>
      </c>
      <c r="I47" s="19">
        <f t="shared" si="0"/>
        <v>130.39047241210898</v>
      </c>
      <c r="J47" s="19">
        <f t="shared" si="0"/>
        <v>52.869262695312955</v>
      </c>
      <c r="K47" s="19">
        <f t="shared" si="1"/>
        <v>93.381988525389914</v>
      </c>
      <c r="L47" s="20">
        <f t="shared" si="2"/>
        <v>1.7662812712852256</v>
      </c>
      <c r="M47" s="20">
        <f t="shared" si="5"/>
        <v>1.8993166414346576</v>
      </c>
      <c r="P47" s="18">
        <f t="shared" si="4"/>
        <v>-0.86191803783589249</v>
      </c>
    </row>
    <row r="48" spans="1:16" x14ac:dyDescent="0.15">
      <c r="A48" s="18">
        <v>23.5</v>
      </c>
      <c r="B48" s="18">
        <v>46</v>
      </c>
      <c r="D48">
        <v>614.61340332031295</v>
      </c>
      <c r="E48">
        <v>526.68078613281295</v>
      </c>
      <c r="F48">
        <v>484.62005615234398</v>
      </c>
      <c r="G48">
        <v>473.38150024414102</v>
      </c>
      <c r="I48" s="19">
        <f t="shared" si="0"/>
        <v>129.99334716796898</v>
      </c>
      <c r="J48" s="19">
        <f t="shared" si="0"/>
        <v>53.299285888671932</v>
      </c>
      <c r="K48" s="19">
        <f t="shared" si="1"/>
        <v>92.683847045898631</v>
      </c>
      <c r="L48" s="20">
        <f t="shared" si="2"/>
        <v>1.7389322483511429</v>
      </c>
      <c r="M48" s="20">
        <f t="shared" si="5"/>
        <v>1.8748596917646931</v>
      </c>
      <c r="P48" s="18">
        <f t="shared" si="4"/>
        <v>-2.1384903733965479</v>
      </c>
    </row>
    <row r="49" spans="1:22" x14ac:dyDescent="0.15">
      <c r="A49" s="18">
        <v>24</v>
      </c>
      <c r="B49" s="18">
        <v>47</v>
      </c>
      <c r="D49">
        <v>615.40936279296898</v>
      </c>
      <c r="E49">
        <v>527.64459228515602</v>
      </c>
      <c r="F49">
        <v>485.43450927734398</v>
      </c>
      <c r="G49">
        <v>474.05969238281301</v>
      </c>
      <c r="I49" s="19">
        <f t="shared" si="0"/>
        <v>129.974853515625</v>
      </c>
      <c r="J49" s="19">
        <f t="shared" si="0"/>
        <v>53.584899902343011</v>
      </c>
      <c r="K49" s="19">
        <f t="shared" si="1"/>
        <v>92.465423583984887</v>
      </c>
      <c r="L49" s="20">
        <f t="shared" si="2"/>
        <v>1.7255873156896915</v>
      </c>
      <c r="M49" s="20">
        <f t="shared" si="5"/>
        <v>1.8644068323673597</v>
      </c>
      <c r="P49" s="18">
        <f t="shared" si="4"/>
        <v>-2.6840952552076516</v>
      </c>
    </row>
    <row r="50" spans="1:22" x14ac:dyDescent="0.15">
      <c r="A50" s="18">
        <v>24.5</v>
      </c>
      <c r="B50" s="18">
        <v>48</v>
      </c>
      <c r="D50">
        <v>615.14544677734398</v>
      </c>
      <c r="E50">
        <v>527.26409912109398</v>
      </c>
      <c r="F50">
        <v>484.44851684570301</v>
      </c>
      <c r="G50">
        <v>473.64978027343801</v>
      </c>
      <c r="I50" s="19">
        <f t="shared" si="0"/>
        <v>130.69692993164097</v>
      </c>
      <c r="J50" s="19">
        <f t="shared" si="0"/>
        <v>53.614318847655966</v>
      </c>
      <c r="K50" s="19">
        <f t="shared" si="1"/>
        <v>93.166906738281796</v>
      </c>
      <c r="L50" s="20">
        <f t="shared" si="2"/>
        <v>1.7377243382129639</v>
      </c>
      <c r="M50" s="20">
        <f t="shared" si="5"/>
        <v>1.8794359281547504</v>
      </c>
      <c r="P50" s="18">
        <f t="shared" si="4"/>
        <v>-1.8996258847597074</v>
      </c>
    </row>
    <row r="51" spans="1:22" x14ac:dyDescent="0.15">
      <c r="A51" s="18">
        <v>25</v>
      </c>
      <c r="B51" s="18">
        <v>49</v>
      </c>
      <c r="D51">
        <v>614.20404052734398</v>
      </c>
      <c r="E51">
        <v>526.55078125</v>
      </c>
      <c r="F51">
        <v>485.64398193359398</v>
      </c>
      <c r="G51">
        <v>474.32165527343801</v>
      </c>
      <c r="I51" s="19">
        <f t="shared" si="0"/>
        <v>128.56005859375</v>
      </c>
      <c r="J51" s="19">
        <f t="shared" si="0"/>
        <v>52.229125976561988</v>
      </c>
      <c r="K51" s="19">
        <f t="shared" si="1"/>
        <v>91.999670410156611</v>
      </c>
      <c r="L51" s="20">
        <f t="shared" si="2"/>
        <v>1.7614629517530467</v>
      </c>
      <c r="M51" s="20">
        <f t="shared" si="5"/>
        <v>1.9060666149589511</v>
      </c>
      <c r="P51" s="18">
        <f t="shared" si="4"/>
        <v>-0.50959162006261338</v>
      </c>
    </row>
    <row r="52" spans="1:22" x14ac:dyDescent="0.15">
      <c r="A52" s="18">
        <v>25.5</v>
      </c>
      <c r="B52" s="18">
        <v>50</v>
      </c>
      <c r="D52">
        <v>615.59924316406295</v>
      </c>
      <c r="E52">
        <v>527.76989746093795</v>
      </c>
      <c r="F52">
        <v>484.59457397460898</v>
      </c>
      <c r="G52">
        <v>473.52804565429699</v>
      </c>
      <c r="I52" s="19">
        <f t="shared" si="0"/>
        <v>131.00466918945398</v>
      </c>
      <c r="J52" s="19">
        <f t="shared" si="0"/>
        <v>54.241851806640966</v>
      </c>
      <c r="K52" s="19">
        <f t="shared" si="1"/>
        <v>93.035372924805301</v>
      </c>
      <c r="L52" s="20">
        <f t="shared" si="2"/>
        <v>1.7151953671577036</v>
      </c>
      <c r="M52" s="20">
        <f t="shared" si="5"/>
        <v>1.8626911036277263</v>
      </c>
      <c r="P52" s="18">
        <f t="shared" si="4"/>
        <v>-2.7736506525036697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613.13446044921898</v>
      </c>
      <c r="E53">
        <v>526.26513671875</v>
      </c>
      <c r="F53">
        <v>484.99160766601602</v>
      </c>
      <c r="G53">
        <v>474.05471801757801</v>
      </c>
      <c r="I53" s="19">
        <f t="shared" si="0"/>
        <v>128.14285278320295</v>
      </c>
      <c r="J53" s="19">
        <f t="shared" si="0"/>
        <v>52.210418701171989</v>
      </c>
      <c r="K53" s="19">
        <f t="shared" si="1"/>
        <v>91.595559692382565</v>
      </c>
      <c r="L53" s="20">
        <f t="shared" si="2"/>
        <v>1.7543540536733233</v>
      </c>
      <c r="M53" s="20">
        <f t="shared" si="5"/>
        <v>1.904741863407464</v>
      </c>
      <c r="P53" s="18">
        <f t="shared" si="4"/>
        <v>-0.57873929403425484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615.41497802734398</v>
      </c>
      <c r="E54">
        <v>528.16497802734398</v>
      </c>
      <c r="F54">
        <v>484.86953735351602</v>
      </c>
      <c r="G54">
        <v>473.89004516601602</v>
      </c>
      <c r="I54" s="19">
        <f t="shared" si="0"/>
        <v>130.54544067382795</v>
      </c>
      <c r="J54" s="19">
        <f t="shared" si="0"/>
        <v>54.274932861327954</v>
      </c>
      <c r="K54" s="19">
        <f t="shared" si="1"/>
        <v>92.552987670898389</v>
      </c>
      <c r="L54" s="20">
        <f t="shared" si="2"/>
        <v>1.7052621309983114</v>
      </c>
      <c r="M54" s="20">
        <f t="shared" si="5"/>
        <v>1.85854201399657</v>
      </c>
      <c r="P54" s="18">
        <f t="shared" si="4"/>
        <v>-2.9902194851819481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614.686767578125</v>
      </c>
      <c r="E55">
        <v>527.42962646484398</v>
      </c>
      <c r="F55">
        <v>484.21307373046898</v>
      </c>
      <c r="G55">
        <v>473.32507324218801</v>
      </c>
      <c r="I55" s="19">
        <f t="shared" si="0"/>
        <v>130.47369384765602</v>
      </c>
      <c r="J55" s="19">
        <f t="shared" si="0"/>
        <v>54.104553222655966</v>
      </c>
      <c r="K55" s="19">
        <f t="shared" si="1"/>
        <v>92.600506591796858</v>
      </c>
      <c r="L55" s="20">
        <f t="shared" si="2"/>
        <v>1.7115104196631816</v>
      </c>
      <c r="M55" s="20">
        <f t="shared" si="5"/>
        <v>1.8676823759255585</v>
      </c>
      <c r="P55" s="18">
        <f t="shared" si="4"/>
        <v>-2.5131226545052932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614.73504638671898</v>
      </c>
      <c r="E56">
        <v>527.54132080078102</v>
      </c>
      <c r="F56">
        <v>485.87225341796898</v>
      </c>
      <c r="G56">
        <v>474.82403564453102</v>
      </c>
      <c r="I56" s="19">
        <f t="shared" si="0"/>
        <v>128.86279296875</v>
      </c>
      <c r="J56" s="19">
        <f t="shared" si="0"/>
        <v>52.71728515625</v>
      </c>
      <c r="K56" s="19">
        <f t="shared" si="1"/>
        <v>91.960693359375</v>
      </c>
      <c r="L56" s="20">
        <f t="shared" si="2"/>
        <v>1.7444125411012827</v>
      </c>
      <c r="M56" s="20">
        <f t="shared" si="5"/>
        <v>1.9034765706277776</v>
      </c>
      <c r="P56" s="18">
        <f t="shared" si="4"/>
        <v>-0.6447834156736717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614.26409912109398</v>
      </c>
      <c r="E57">
        <v>527.11437988281295</v>
      </c>
      <c r="F57">
        <v>484.52822875976602</v>
      </c>
      <c r="G57">
        <v>473.43826293945301</v>
      </c>
      <c r="I57" s="19">
        <f t="shared" si="0"/>
        <v>129.73587036132795</v>
      </c>
      <c r="J57" s="19">
        <f t="shared" si="0"/>
        <v>53.676116943359943</v>
      </c>
      <c r="K57" s="19">
        <f t="shared" si="1"/>
        <v>92.162588500976</v>
      </c>
      <c r="L57" s="20">
        <f t="shared" si="2"/>
        <v>1.7170129612435958</v>
      </c>
      <c r="M57" s="20">
        <f t="shared" si="5"/>
        <v>1.8789690640342087</v>
      </c>
      <c r="P57" s="18">
        <f t="shared" si="4"/>
        <v>-1.9239946563682637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612.41900634765602</v>
      </c>
      <c r="E58">
        <v>526.72277832031295</v>
      </c>
      <c r="F58">
        <v>485.90750122070301</v>
      </c>
      <c r="G58">
        <v>474.59335327148398</v>
      </c>
      <c r="I58" s="19">
        <f t="shared" si="0"/>
        <v>126.51150512695301</v>
      </c>
      <c r="J58" s="19">
        <f t="shared" si="0"/>
        <v>52.129425048828978</v>
      </c>
      <c r="K58" s="19">
        <f t="shared" si="1"/>
        <v>90.02090759277273</v>
      </c>
      <c r="L58" s="20">
        <f t="shared" si="2"/>
        <v>1.7268732104459483</v>
      </c>
      <c r="M58" s="20">
        <f t="shared" si="5"/>
        <v>1.8917213865006794</v>
      </c>
      <c r="P58" s="18">
        <f t="shared" si="4"/>
        <v>-1.25836536512277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613.11688232421898</v>
      </c>
      <c r="E59">
        <v>526.89923095703102</v>
      </c>
      <c r="F59">
        <v>484.79241943359398</v>
      </c>
      <c r="G59">
        <v>473.34918212890602</v>
      </c>
      <c r="I59" s="19">
        <f t="shared" si="0"/>
        <v>128.324462890625</v>
      </c>
      <c r="J59" s="19">
        <f t="shared" si="0"/>
        <v>53.550048828125</v>
      </c>
      <c r="K59" s="19">
        <f t="shared" si="1"/>
        <v>90.839428710937511</v>
      </c>
      <c r="L59" s="20">
        <f t="shared" si="2"/>
        <v>1.696346328319831</v>
      </c>
      <c r="M59" s="20">
        <f t="shared" si="5"/>
        <v>1.8640865776386801</v>
      </c>
      <c r="P59" s="18">
        <f t="shared" si="4"/>
        <v>-2.7008114987491312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613.197021484375</v>
      </c>
      <c r="E60">
        <v>527.06359863281295</v>
      </c>
      <c r="F60">
        <v>486.07388305664102</v>
      </c>
      <c r="G60">
        <v>475.022216796875</v>
      </c>
      <c r="I60" s="19">
        <f t="shared" si="0"/>
        <v>127.12313842773398</v>
      </c>
      <c r="J60" s="19">
        <f t="shared" si="0"/>
        <v>52.041381835937955</v>
      </c>
      <c r="K60" s="19">
        <f t="shared" si="1"/>
        <v>90.694171142577403</v>
      </c>
      <c r="L60" s="20">
        <f t="shared" si="2"/>
        <v>1.7427318019435676</v>
      </c>
      <c r="M60" s="20">
        <f t="shared" si="5"/>
        <v>1.9133641245265349</v>
      </c>
      <c r="P60" s="18">
        <f t="shared" si="4"/>
        <v>-0.12868562163765923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613.99139404296898</v>
      </c>
      <c r="E61">
        <v>528.05212402343795</v>
      </c>
      <c r="F61">
        <v>484.92184448242199</v>
      </c>
      <c r="G61">
        <v>473.75872802734398</v>
      </c>
      <c r="I61" s="19">
        <f t="shared" si="0"/>
        <v>129.06954956054699</v>
      </c>
      <c r="J61" s="19">
        <f t="shared" si="0"/>
        <v>54.293395996093977</v>
      </c>
      <c r="K61" s="19">
        <f t="shared" si="1"/>
        <v>91.064172363281216</v>
      </c>
      <c r="L61" s="20">
        <f t="shared" si="2"/>
        <v>1.677260570877398</v>
      </c>
      <c r="M61" s="20">
        <f t="shared" si="5"/>
        <v>1.8507849667244833</v>
      </c>
      <c r="P61" s="18">
        <f t="shared" si="4"/>
        <v>-3.395111840394311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612.07122802734398</v>
      </c>
      <c r="E62">
        <v>526.38861083984398</v>
      </c>
      <c r="F62">
        <v>485.93280029296898</v>
      </c>
      <c r="G62">
        <v>474.65969848632801</v>
      </c>
      <c r="I62" s="19">
        <f t="shared" si="0"/>
        <v>126.138427734375</v>
      </c>
      <c r="J62" s="19">
        <f t="shared" si="0"/>
        <v>51.728912353515966</v>
      </c>
      <c r="K62" s="19">
        <f t="shared" si="1"/>
        <v>89.928189086913818</v>
      </c>
      <c r="L62" s="20">
        <f t="shared" si="2"/>
        <v>1.7384511870720105</v>
      </c>
      <c r="M62" s="20">
        <f t="shared" si="5"/>
        <v>1.9148676561832141</v>
      </c>
      <c r="P62" s="18">
        <f t="shared" si="4"/>
        <v>-5.0206214170363167E-2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612.77404785156295</v>
      </c>
      <c r="E63">
        <v>527.70184326171898</v>
      </c>
      <c r="F63">
        <v>485.19937133789102</v>
      </c>
      <c r="G63">
        <v>474.06701660156301</v>
      </c>
      <c r="I63" s="19">
        <f t="shared" si="0"/>
        <v>127.57467651367193</v>
      </c>
      <c r="J63" s="19">
        <f t="shared" si="0"/>
        <v>53.634826660155966</v>
      </c>
      <c r="K63" s="19">
        <f t="shared" si="1"/>
        <v>90.03029785156275</v>
      </c>
      <c r="L63" s="20">
        <f t="shared" si="2"/>
        <v>1.6785790773971889</v>
      </c>
      <c r="M63" s="20">
        <f t="shared" si="5"/>
        <v>1.8578876197725105</v>
      </c>
      <c r="P63" s="18">
        <f t="shared" si="4"/>
        <v>-3.0243767114206328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612.10339355468795</v>
      </c>
      <c r="E64">
        <v>527.17858886718795</v>
      </c>
      <c r="F64">
        <v>485.01077270507801</v>
      </c>
      <c r="G64">
        <v>473.88253784179699</v>
      </c>
      <c r="I64" s="19">
        <f t="shared" si="0"/>
        <v>127.09262084960994</v>
      </c>
      <c r="J64" s="19">
        <f t="shared" si="0"/>
        <v>53.296051025390966</v>
      </c>
      <c r="K64" s="19">
        <f t="shared" si="1"/>
        <v>89.785385131836279</v>
      </c>
      <c r="L64" s="20">
        <f t="shared" si="2"/>
        <v>1.6846536170017792</v>
      </c>
      <c r="M64" s="20">
        <f t="shared" si="5"/>
        <v>1.8668542326412187</v>
      </c>
      <c r="P64" s="18">
        <f t="shared" si="4"/>
        <v>-2.5563490102419948</v>
      </c>
      <c r="R64" s="29"/>
      <c r="S64" s="29"/>
      <c r="T64" s="29"/>
      <c r="U64" s="18">
        <v>12.5</v>
      </c>
      <c r="V64" s="20">
        <f t="shared" ref="V64:V83" si="6">L26</f>
        <v>1.8749048836773892</v>
      </c>
    </row>
    <row r="65" spans="1:22" x14ac:dyDescent="0.15">
      <c r="A65" s="18">
        <v>32</v>
      </c>
      <c r="B65" s="18">
        <v>63</v>
      </c>
      <c r="D65">
        <v>612.65771484375</v>
      </c>
      <c r="E65">
        <v>527.52056884765602</v>
      </c>
      <c r="F65">
        <v>485.72161865234398</v>
      </c>
      <c r="G65">
        <v>474.685546875</v>
      </c>
      <c r="I65" s="19">
        <f t="shared" si="0"/>
        <v>126.93609619140602</v>
      </c>
      <c r="J65" s="19">
        <f t="shared" si="0"/>
        <v>52.835021972656023</v>
      </c>
      <c r="K65" s="19">
        <f t="shared" si="1"/>
        <v>89.951580810546801</v>
      </c>
      <c r="L65" s="20">
        <f t="shared" si="2"/>
        <v>1.702499165366107</v>
      </c>
      <c r="M65" s="20">
        <f t="shared" si="5"/>
        <v>1.8875918542696648</v>
      </c>
      <c r="P65" s="18">
        <f t="shared" si="4"/>
        <v>-1.4739133658365904</v>
      </c>
      <c r="R65" s="29"/>
      <c r="S65" s="29"/>
      <c r="T65" s="29"/>
      <c r="U65" s="18">
        <v>13</v>
      </c>
      <c r="V65" s="20">
        <f t="shared" si="6"/>
        <v>1.8321830351070814</v>
      </c>
    </row>
    <row r="66" spans="1:22" x14ac:dyDescent="0.15">
      <c r="A66" s="18">
        <v>32.5</v>
      </c>
      <c r="B66" s="18">
        <v>64</v>
      </c>
      <c r="D66">
        <v>611.80725097656295</v>
      </c>
      <c r="E66">
        <v>526.67510986328102</v>
      </c>
      <c r="F66">
        <v>485.14807128906301</v>
      </c>
      <c r="G66">
        <v>474.07559204101602</v>
      </c>
      <c r="I66" s="19">
        <f t="shared" ref="I66:J129" si="7">D66-F66</f>
        <v>126.65917968749994</v>
      </c>
      <c r="J66" s="19">
        <f t="shared" si="7"/>
        <v>52.599517822265</v>
      </c>
      <c r="K66" s="19">
        <f t="shared" ref="K66:K129" si="8">I66-0.7*J66</f>
        <v>89.839517211914455</v>
      </c>
      <c r="L66" s="20">
        <f t="shared" ref="L66:L129" si="9">K66/J66</f>
        <v>1.70799126933985</v>
      </c>
      <c r="M66" s="20">
        <f t="shared" si="5"/>
        <v>1.8959760315075258</v>
      </c>
      <c r="P66" s="18">
        <f t="shared" si="4"/>
        <v>-1.0362868889977781</v>
      </c>
      <c r="R66" s="29"/>
      <c r="S66" s="29"/>
      <c r="T66" s="29"/>
      <c r="U66" s="18">
        <v>13.5</v>
      </c>
      <c r="V66" s="20">
        <f t="shared" si="6"/>
        <v>1.9196111277443679</v>
      </c>
    </row>
    <row r="67" spans="1:22" x14ac:dyDescent="0.15">
      <c r="A67" s="18">
        <v>33</v>
      </c>
      <c r="B67" s="18">
        <v>65</v>
      </c>
      <c r="D67">
        <v>609.728271484375</v>
      </c>
      <c r="E67">
        <v>526.11022949218795</v>
      </c>
      <c r="F67">
        <v>485.87567138671898</v>
      </c>
      <c r="G67">
        <v>474.37722778320301</v>
      </c>
      <c r="I67" s="19">
        <f t="shared" si="7"/>
        <v>123.85260009765602</v>
      </c>
      <c r="J67" s="19">
        <f t="shared" si="7"/>
        <v>51.733001708984943</v>
      </c>
      <c r="K67" s="19">
        <f t="shared" si="8"/>
        <v>87.639498901366565</v>
      </c>
      <c r="L67" s="20">
        <f t="shared" si="9"/>
        <v>1.6940733382216522</v>
      </c>
      <c r="M67" s="20">
        <f t="shared" si="5"/>
        <v>1.8849501736534462</v>
      </c>
      <c r="P67" s="18">
        <f t="shared" si="4"/>
        <v>-1.6118004056988429</v>
      </c>
      <c r="R67" s="29"/>
      <c r="S67" s="29"/>
      <c r="T67" s="29"/>
      <c r="U67" s="18">
        <v>14</v>
      </c>
      <c r="V67" s="20">
        <f t="shared" si="6"/>
        <v>1.7989004567424913</v>
      </c>
    </row>
    <row r="68" spans="1:22" x14ac:dyDescent="0.15">
      <c r="A68" s="18">
        <v>33.5</v>
      </c>
      <c r="B68" s="18">
        <v>66</v>
      </c>
      <c r="D68">
        <v>611.52056884765602</v>
      </c>
      <c r="E68">
        <v>527.17626953125</v>
      </c>
      <c r="F68">
        <v>484.64587402343801</v>
      </c>
      <c r="G68">
        <v>473.19766235351602</v>
      </c>
      <c r="I68" s="19">
        <f t="shared" si="7"/>
        <v>126.87469482421801</v>
      </c>
      <c r="J68" s="19">
        <f t="shared" si="7"/>
        <v>53.978607177733977</v>
      </c>
      <c r="K68" s="19">
        <f t="shared" si="8"/>
        <v>89.089669799804227</v>
      </c>
      <c r="L68" s="20">
        <f t="shared" si="9"/>
        <v>1.6504625528120975</v>
      </c>
      <c r="M68" s="20">
        <f t="shared" si="5"/>
        <v>1.8442314615080095</v>
      </c>
      <c r="P68" s="18">
        <f t="shared" si="4"/>
        <v>-3.7371832586700413</v>
      </c>
      <c r="R68" s="29"/>
      <c r="S68" s="29"/>
      <c r="T68" s="29"/>
      <c r="U68" s="18">
        <v>14.5</v>
      </c>
      <c r="V68" s="20">
        <f t="shared" si="6"/>
        <v>1.8688676704876206</v>
      </c>
    </row>
    <row r="69" spans="1:22" x14ac:dyDescent="0.15">
      <c r="A69" s="18">
        <v>34</v>
      </c>
      <c r="B69" s="18">
        <v>67</v>
      </c>
      <c r="D69">
        <v>610.30480957031295</v>
      </c>
      <c r="E69">
        <v>526.79632568359398</v>
      </c>
      <c r="F69">
        <v>485.49246215820301</v>
      </c>
      <c r="G69">
        <v>474.26129150390602</v>
      </c>
      <c r="I69" s="19">
        <f t="shared" si="7"/>
        <v>124.81234741210994</v>
      </c>
      <c r="J69" s="19">
        <f t="shared" si="7"/>
        <v>52.535034179687955</v>
      </c>
      <c r="K69" s="19">
        <f t="shared" si="8"/>
        <v>88.037823486328378</v>
      </c>
      <c r="L69" s="20">
        <f t="shared" si="9"/>
        <v>1.6757926374466348</v>
      </c>
      <c r="M69" s="20">
        <f t="shared" si="5"/>
        <v>1.8724536194066648</v>
      </c>
      <c r="P69" s="18">
        <f t="shared" si="4"/>
        <v>-2.2640794370804929</v>
      </c>
      <c r="U69" s="18">
        <v>15</v>
      </c>
      <c r="V69" s="20">
        <f t="shared" si="6"/>
        <v>1.8690546096528824</v>
      </c>
    </row>
    <row r="70" spans="1:22" x14ac:dyDescent="0.15">
      <c r="A70" s="18">
        <v>34.5</v>
      </c>
      <c r="B70" s="18">
        <v>68</v>
      </c>
      <c r="D70">
        <v>609.803955078125</v>
      </c>
      <c r="E70">
        <v>526.278564453125</v>
      </c>
      <c r="F70">
        <v>484.60241699218801</v>
      </c>
      <c r="G70">
        <v>473.21270751953102</v>
      </c>
      <c r="I70" s="19">
        <f t="shared" si="7"/>
        <v>125.20153808593699</v>
      </c>
      <c r="J70" s="19">
        <f t="shared" si="7"/>
        <v>53.065856933593977</v>
      </c>
      <c r="K70" s="19">
        <f t="shared" si="8"/>
        <v>88.05543823242121</v>
      </c>
      <c r="L70" s="20">
        <f t="shared" si="9"/>
        <v>1.6593614674424801</v>
      </c>
      <c r="M70" s="20">
        <f t="shared" si="5"/>
        <v>1.8589145226666284</v>
      </c>
      <c r="P70" s="18">
        <f t="shared" ref="P70:P133" si="10">(M70-$O$2)/$O$2*100</f>
        <v>-2.9707757577600873</v>
      </c>
      <c r="U70" s="18">
        <v>15.5</v>
      </c>
      <c r="V70" s="20">
        <f t="shared" si="6"/>
        <v>1.8245156389225314</v>
      </c>
    </row>
    <row r="71" spans="1:22" x14ac:dyDescent="0.15">
      <c r="A71" s="18">
        <v>35</v>
      </c>
      <c r="B71" s="18">
        <v>69</v>
      </c>
      <c r="D71">
        <v>609.19689941406295</v>
      </c>
      <c r="E71">
        <v>527.08514404296898</v>
      </c>
      <c r="F71">
        <v>485.79632568359398</v>
      </c>
      <c r="G71">
        <v>474.50479125976602</v>
      </c>
      <c r="I71" s="19">
        <f t="shared" si="7"/>
        <v>123.40057373046898</v>
      </c>
      <c r="J71" s="19">
        <f t="shared" si="7"/>
        <v>52.580352783202954</v>
      </c>
      <c r="K71" s="19">
        <f t="shared" si="8"/>
        <v>86.594326782226915</v>
      </c>
      <c r="L71" s="20">
        <f t="shared" si="9"/>
        <v>1.6468951271450938</v>
      </c>
      <c r="M71" s="20">
        <f t="shared" si="5"/>
        <v>1.84934025563336</v>
      </c>
      <c r="P71" s="18">
        <f t="shared" si="10"/>
        <v>-3.4705210077963531</v>
      </c>
      <c r="U71" s="18">
        <v>16</v>
      </c>
      <c r="V71" s="20">
        <f t="shared" si="6"/>
        <v>1.8679418324685395</v>
      </c>
    </row>
    <row r="72" spans="1:22" x14ac:dyDescent="0.15">
      <c r="A72" s="18">
        <v>35.5</v>
      </c>
      <c r="B72" s="18">
        <v>70</v>
      </c>
      <c r="D72">
        <v>609.497314453125</v>
      </c>
      <c r="E72">
        <v>526.41680908203102</v>
      </c>
      <c r="F72">
        <v>484.66314697265602</v>
      </c>
      <c r="G72">
        <v>473.67697143554699</v>
      </c>
      <c r="I72" s="19">
        <f t="shared" si="7"/>
        <v>124.83416748046898</v>
      </c>
      <c r="J72" s="19">
        <f t="shared" si="7"/>
        <v>52.739837646484034</v>
      </c>
      <c r="K72" s="19">
        <f t="shared" si="8"/>
        <v>87.916281127930148</v>
      </c>
      <c r="L72" s="20">
        <f t="shared" si="9"/>
        <v>1.6669805037557068</v>
      </c>
      <c r="M72" s="20">
        <f t="shared" si="5"/>
        <v>1.8723177055080913</v>
      </c>
      <c r="P72" s="18">
        <f t="shared" si="10"/>
        <v>-2.2711736955746411</v>
      </c>
      <c r="U72" s="18">
        <v>16.5</v>
      </c>
      <c r="V72" s="20">
        <f t="shared" si="6"/>
        <v>1.8429631049679112</v>
      </c>
    </row>
    <row r="73" spans="1:22" x14ac:dyDescent="0.15">
      <c r="A73" s="18">
        <v>36</v>
      </c>
      <c r="B73" s="18">
        <v>71</v>
      </c>
      <c r="D73">
        <v>610.29132080078102</v>
      </c>
      <c r="E73">
        <v>527.036376953125</v>
      </c>
      <c r="F73">
        <v>485.619873046875</v>
      </c>
      <c r="G73">
        <v>474.51574707031301</v>
      </c>
      <c r="I73" s="19">
        <f t="shared" si="7"/>
        <v>124.67144775390602</v>
      </c>
      <c r="J73" s="19">
        <f t="shared" si="7"/>
        <v>52.520629882811988</v>
      </c>
      <c r="K73" s="19">
        <f t="shared" si="8"/>
        <v>87.907006835937636</v>
      </c>
      <c r="L73" s="20">
        <f t="shared" si="9"/>
        <v>1.6737614730075099</v>
      </c>
      <c r="M73" s="20">
        <f t="shared" si="5"/>
        <v>1.8819907480240123</v>
      </c>
      <c r="P73" s="18">
        <f t="shared" si="10"/>
        <v>-1.7662726902096173</v>
      </c>
      <c r="U73" s="18">
        <v>17</v>
      </c>
      <c r="V73" s="20">
        <f t="shared" si="6"/>
        <v>1.7878768570374801</v>
      </c>
    </row>
    <row r="74" spans="1:22" x14ac:dyDescent="0.15">
      <c r="A74" s="18">
        <v>36.5</v>
      </c>
      <c r="B74" s="18">
        <v>72</v>
      </c>
      <c r="D74">
        <v>609.22595214843795</v>
      </c>
      <c r="E74">
        <v>526.62615966796898</v>
      </c>
      <c r="F74">
        <v>484.724365234375</v>
      </c>
      <c r="G74">
        <v>473.59661865234398</v>
      </c>
      <c r="I74" s="19">
        <f t="shared" si="7"/>
        <v>124.50158691406295</v>
      </c>
      <c r="J74" s="19">
        <f t="shared" si="7"/>
        <v>53.029541015625</v>
      </c>
      <c r="K74" s="19">
        <f t="shared" si="8"/>
        <v>87.380908203125458</v>
      </c>
      <c r="L74" s="20">
        <f t="shared" si="9"/>
        <v>1.6477779465860156</v>
      </c>
      <c r="M74" s="20">
        <f t="shared" si="5"/>
        <v>1.8588992948666361</v>
      </c>
      <c r="P74" s="18">
        <f t="shared" si="10"/>
        <v>-2.9715705988365073</v>
      </c>
      <c r="U74" s="18">
        <v>17.5</v>
      </c>
      <c r="V74" s="20">
        <f t="shared" si="6"/>
        <v>1.8461390346908506</v>
      </c>
    </row>
    <row r="75" spans="1:22" x14ac:dyDescent="0.15">
      <c r="A75" s="18">
        <v>37</v>
      </c>
      <c r="B75" s="18">
        <v>73</v>
      </c>
      <c r="D75">
        <v>608.96795654296898</v>
      </c>
      <c r="E75">
        <v>526.55828857421898</v>
      </c>
      <c r="F75">
        <v>485.99179077148398</v>
      </c>
      <c r="G75">
        <v>474.64416503906301</v>
      </c>
      <c r="I75" s="19">
        <f t="shared" si="7"/>
        <v>122.976165771485</v>
      </c>
      <c r="J75" s="19">
        <f t="shared" si="7"/>
        <v>51.914123535155966</v>
      </c>
      <c r="K75" s="19">
        <f t="shared" si="8"/>
        <v>86.636279296875827</v>
      </c>
      <c r="L75" s="20">
        <f t="shared" si="9"/>
        <v>1.6688383314071786</v>
      </c>
      <c r="M75" s="20">
        <f t="shared" si="5"/>
        <v>1.8828517529519173</v>
      </c>
      <c r="P75" s="18">
        <f t="shared" si="10"/>
        <v>-1.721331064758479</v>
      </c>
      <c r="U75" s="18">
        <v>18</v>
      </c>
      <c r="V75" s="20">
        <f t="shared" si="6"/>
        <v>1.7934330240405079</v>
      </c>
    </row>
    <row r="76" spans="1:22" x14ac:dyDescent="0.15">
      <c r="A76" s="18">
        <v>37.5</v>
      </c>
      <c r="B76" s="18">
        <v>74</v>
      </c>
      <c r="D76">
        <v>607.83068847656295</v>
      </c>
      <c r="E76">
        <v>526.4736328125</v>
      </c>
      <c r="F76">
        <v>484.66107177734398</v>
      </c>
      <c r="G76">
        <v>473.18161010742199</v>
      </c>
      <c r="I76" s="19">
        <f t="shared" si="7"/>
        <v>123.16961669921898</v>
      </c>
      <c r="J76" s="19">
        <f t="shared" si="7"/>
        <v>53.292022705078011</v>
      </c>
      <c r="K76" s="19">
        <f t="shared" si="8"/>
        <v>85.865200805664372</v>
      </c>
      <c r="L76" s="20">
        <f t="shared" si="9"/>
        <v>1.6112205250840024</v>
      </c>
      <c r="M76" s="20">
        <f t="shared" si="5"/>
        <v>1.8281260198928591</v>
      </c>
      <c r="P76" s="18">
        <f t="shared" si="10"/>
        <v>-4.5778343413002602</v>
      </c>
      <c r="U76" s="18">
        <v>18.5</v>
      </c>
      <c r="V76" s="20">
        <f t="shared" si="6"/>
        <v>1.8094070942379146</v>
      </c>
    </row>
    <row r="77" spans="1:22" x14ac:dyDescent="0.15">
      <c r="A77" s="18">
        <v>38</v>
      </c>
      <c r="B77" s="18">
        <v>75</v>
      </c>
      <c r="D77">
        <v>603.67443847656295</v>
      </c>
      <c r="E77">
        <v>524.74798583984398</v>
      </c>
      <c r="F77">
        <v>486.26400756835898</v>
      </c>
      <c r="G77">
        <v>474.87448120117199</v>
      </c>
      <c r="I77" s="19">
        <f t="shared" si="7"/>
        <v>117.41043090820398</v>
      </c>
      <c r="J77" s="19">
        <f t="shared" si="7"/>
        <v>49.873504638671989</v>
      </c>
      <c r="K77" s="19">
        <f t="shared" si="8"/>
        <v>82.49897766113358</v>
      </c>
      <c r="L77" s="20">
        <f t="shared" si="9"/>
        <v>1.654164435782677</v>
      </c>
      <c r="M77" s="20">
        <f t="shared" si="5"/>
        <v>1.8739620038556519</v>
      </c>
      <c r="P77" s="18">
        <f t="shared" si="10"/>
        <v>-2.1853467298152167</v>
      </c>
      <c r="U77" s="18">
        <v>19</v>
      </c>
      <c r="V77" s="20">
        <f t="shared" si="6"/>
        <v>1.8023492537134214</v>
      </c>
    </row>
    <row r="78" spans="1:22" x14ac:dyDescent="0.15">
      <c r="A78" s="18">
        <v>38.5</v>
      </c>
      <c r="B78" s="18">
        <v>76</v>
      </c>
      <c r="D78">
        <v>600.18658447265602</v>
      </c>
      <c r="E78">
        <v>524.27606201171898</v>
      </c>
      <c r="F78">
        <v>484.853271484375</v>
      </c>
      <c r="G78">
        <v>473.74468994140602</v>
      </c>
      <c r="I78" s="19">
        <f t="shared" si="7"/>
        <v>115.33331298828102</v>
      </c>
      <c r="J78" s="19">
        <f t="shared" si="7"/>
        <v>50.531372070312955</v>
      </c>
      <c r="K78" s="19">
        <f t="shared" si="8"/>
        <v>79.961352539061949</v>
      </c>
      <c r="L78" s="20">
        <f t="shared" si="9"/>
        <v>1.5824100803714181</v>
      </c>
      <c r="M78" s="20">
        <f t="shared" si="5"/>
        <v>1.805099721708511</v>
      </c>
      <c r="P78" s="18">
        <f t="shared" si="10"/>
        <v>-5.7797313746252676</v>
      </c>
      <c r="U78" s="18">
        <v>19.5</v>
      </c>
      <c r="V78" s="20">
        <f t="shared" si="6"/>
        <v>1.7843945046326957</v>
      </c>
    </row>
    <row r="79" spans="1:22" x14ac:dyDescent="0.15">
      <c r="A79" s="18">
        <v>39</v>
      </c>
      <c r="B79" s="18">
        <v>77</v>
      </c>
      <c r="D79">
        <v>599.59661865234398</v>
      </c>
      <c r="E79">
        <v>523.19354248046898</v>
      </c>
      <c r="F79">
        <v>485.71136474609398</v>
      </c>
      <c r="G79">
        <v>474.48785400390602</v>
      </c>
      <c r="I79" s="19">
        <f t="shared" si="7"/>
        <v>113.88525390625</v>
      </c>
      <c r="J79" s="19">
        <f t="shared" si="7"/>
        <v>48.705688476562955</v>
      </c>
      <c r="K79" s="19">
        <f t="shared" si="8"/>
        <v>79.791271972655935</v>
      </c>
      <c r="L79" s="20">
        <f t="shared" si="9"/>
        <v>1.638233119547243</v>
      </c>
      <c r="M79" s="20">
        <f t="shared" si="5"/>
        <v>1.8638148341484539</v>
      </c>
      <c r="P79" s="18">
        <f t="shared" si="10"/>
        <v>-2.7149956151934425</v>
      </c>
      <c r="U79" s="18">
        <v>20</v>
      </c>
      <c r="V79" s="20">
        <f t="shared" si="6"/>
        <v>1.8169828653235431</v>
      </c>
    </row>
    <row r="80" spans="1:22" x14ac:dyDescent="0.15">
      <c r="A80" s="18">
        <v>39.5</v>
      </c>
      <c r="B80" s="18">
        <v>78</v>
      </c>
      <c r="D80">
        <v>599.362548828125</v>
      </c>
      <c r="E80">
        <v>523.21246337890602</v>
      </c>
      <c r="F80">
        <v>484.64175415039102</v>
      </c>
      <c r="G80">
        <v>473.38201904296898</v>
      </c>
      <c r="I80" s="19">
        <f t="shared" si="7"/>
        <v>114.72079467773398</v>
      </c>
      <c r="J80" s="19">
        <f t="shared" si="7"/>
        <v>49.830444335937045</v>
      </c>
      <c r="K80" s="19">
        <f t="shared" si="8"/>
        <v>79.839483642578045</v>
      </c>
      <c r="L80" s="20">
        <f t="shared" si="9"/>
        <v>1.6022229925210376</v>
      </c>
      <c r="M80" s="20">
        <f t="shared" si="5"/>
        <v>1.8306967803863667</v>
      </c>
      <c r="P80" s="18">
        <f t="shared" si="10"/>
        <v>-4.443649098592152</v>
      </c>
      <c r="U80" s="18">
        <v>20.5</v>
      </c>
      <c r="V80" s="20">
        <f t="shared" si="6"/>
        <v>1.7886828457689665</v>
      </c>
    </row>
    <row r="81" spans="1:22" x14ac:dyDescent="0.15">
      <c r="A81" s="18">
        <v>40</v>
      </c>
      <c r="B81" s="18">
        <v>79</v>
      </c>
      <c r="D81">
        <v>598.39294433593795</v>
      </c>
      <c r="E81">
        <v>522.878662109375</v>
      </c>
      <c r="F81">
        <v>485.30728149414102</v>
      </c>
      <c r="G81">
        <v>474.29977416992199</v>
      </c>
      <c r="I81" s="19">
        <f t="shared" si="7"/>
        <v>113.08566284179693</v>
      </c>
      <c r="J81" s="19">
        <f t="shared" si="7"/>
        <v>48.578887939453011</v>
      </c>
      <c r="K81" s="19">
        <f t="shared" si="8"/>
        <v>79.080441284179827</v>
      </c>
      <c r="L81" s="20">
        <f t="shared" si="9"/>
        <v>1.6278767307877213</v>
      </c>
      <c r="M81" s="20">
        <f t="shared" si="5"/>
        <v>1.8592425919171685</v>
      </c>
      <c r="P81" s="18">
        <f t="shared" si="10"/>
        <v>-2.9536516218789104</v>
      </c>
      <c r="U81" s="18">
        <v>21</v>
      </c>
      <c r="V81" s="20">
        <f t="shared" si="6"/>
        <v>1.8280334386715138</v>
      </c>
    </row>
    <row r="82" spans="1:22" x14ac:dyDescent="0.15">
      <c r="A82" s="18">
        <v>40.5</v>
      </c>
      <c r="B82" s="18">
        <v>80</v>
      </c>
      <c r="D82">
        <v>599.11456298828102</v>
      </c>
      <c r="E82">
        <v>523.11022949218795</v>
      </c>
      <c r="F82">
        <v>484.96511840820301</v>
      </c>
      <c r="G82">
        <v>473.76437377929699</v>
      </c>
      <c r="I82" s="19">
        <f t="shared" si="7"/>
        <v>114.14944458007801</v>
      </c>
      <c r="J82" s="19">
        <f t="shared" si="7"/>
        <v>49.345855712890966</v>
      </c>
      <c r="K82" s="19">
        <f t="shared" si="8"/>
        <v>79.607345581054346</v>
      </c>
      <c r="L82" s="20">
        <f t="shared" si="9"/>
        <v>1.6132529151836748</v>
      </c>
      <c r="M82" s="20">
        <f t="shared" si="5"/>
        <v>1.8475108495772401</v>
      </c>
      <c r="P82" s="18">
        <f t="shared" si="10"/>
        <v>-3.5660099871361552</v>
      </c>
      <c r="U82" s="18">
        <v>21.5</v>
      </c>
      <c r="V82" s="20">
        <f t="shared" si="6"/>
        <v>1.7975237472840888</v>
      </c>
    </row>
    <row r="83" spans="1:22" x14ac:dyDescent="0.15">
      <c r="A83" s="18">
        <v>41</v>
      </c>
      <c r="B83" s="18">
        <v>81</v>
      </c>
      <c r="D83">
        <v>599.11224365234398</v>
      </c>
      <c r="E83">
        <v>523.271240234375</v>
      </c>
      <c r="F83">
        <v>485.64706420898398</v>
      </c>
      <c r="G83">
        <v>474.49932861328102</v>
      </c>
      <c r="I83" s="19">
        <f t="shared" si="7"/>
        <v>113.46517944336</v>
      </c>
      <c r="J83" s="19">
        <f t="shared" si="7"/>
        <v>48.771911621093977</v>
      </c>
      <c r="K83" s="19">
        <f t="shared" si="8"/>
        <v>79.324841308594216</v>
      </c>
      <c r="L83" s="20">
        <f t="shared" si="9"/>
        <v>1.6264451950307812</v>
      </c>
      <c r="M83" s="20">
        <f t="shared" si="5"/>
        <v>1.8635952026884646</v>
      </c>
      <c r="P83" s="18">
        <f t="shared" si="10"/>
        <v>-2.7264596550522469</v>
      </c>
      <c r="U83" s="18">
        <v>22</v>
      </c>
      <c r="V83" s="20">
        <f t="shared" si="6"/>
        <v>1.7622306860415606</v>
      </c>
    </row>
    <row r="84" spans="1:22" x14ac:dyDescent="0.15">
      <c r="A84" s="18">
        <v>41.5</v>
      </c>
      <c r="B84" s="18">
        <v>82</v>
      </c>
      <c r="D84">
        <v>597.29064941406295</v>
      </c>
      <c r="E84">
        <v>522.06890869140602</v>
      </c>
      <c r="F84">
        <v>484.93844604492199</v>
      </c>
      <c r="G84">
        <v>473.66485595703102</v>
      </c>
      <c r="I84" s="19">
        <f t="shared" si="7"/>
        <v>112.35220336914097</v>
      </c>
      <c r="J84" s="19">
        <f t="shared" si="7"/>
        <v>48.404052734375</v>
      </c>
      <c r="K84" s="19">
        <f t="shared" si="8"/>
        <v>78.469366455078472</v>
      </c>
      <c r="L84" s="20">
        <f t="shared" si="9"/>
        <v>1.621132157790417</v>
      </c>
      <c r="M84" s="20">
        <f t="shared" si="5"/>
        <v>1.8611742387122183</v>
      </c>
      <c r="P84" s="18">
        <f t="shared" si="10"/>
        <v>-2.8528260122296656</v>
      </c>
      <c r="U84" s="18">
        <v>65</v>
      </c>
      <c r="V84" s="20">
        <f t="shared" ref="V84:V104" si="11">L131</f>
        <v>1.5660000470228117</v>
      </c>
    </row>
    <row r="85" spans="1:22" x14ac:dyDescent="0.15">
      <c r="A85" s="18">
        <v>42</v>
      </c>
      <c r="B85" s="18">
        <v>83</v>
      </c>
      <c r="D85">
        <v>596.51989746093795</v>
      </c>
      <c r="E85">
        <v>522.22595214843795</v>
      </c>
      <c r="F85">
        <v>485.22811889648398</v>
      </c>
      <c r="G85">
        <v>474.02838134765602</v>
      </c>
      <c r="I85" s="19">
        <f t="shared" si="7"/>
        <v>111.29177856445398</v>
      </c>
      <c r="J85" s="19">
        <f t="shared" si="7"/>
        <v>48.197570800781932</v>
      </c>
      <c r="K85" s="19">
        <f t="shared" si="8"/>
        <v>77.553479003906631</v>
      </c>
      <c r="L85" s="20">
        <f t="shared" si="9"/>
        <v>1.6090744349847699</v>
      </c>
      <c r="M85" s="20">
        <f t="shared" si="5"/>
        <v>1.8520085891706894</v>
      </c>
      <c r="P85" s="18">
        <f t="shared" si="10"/>
        <v>-3.3312427731117249</v>
      </c>
      <c r="U85" s="18">
        <v>65.5</v>
      </c>
      <c r="V85" s="20">
        <f t="shared" si="11"/>
        <v>1.5295526506862571</v>
      </c>
    </row>
    <row r="86" spans="1:22" x14ac:dyDescent="0.15">
      <c r="A86" s="18">
        <v>42.5</v>
      </c>
      <c r="B86" s="18">
        <v>84</v>
      </c>
      <c r="D86">
        <v>596.977783203125</v>
      </c>
      <c r="E86">
        <v>521.47839355468795</v>
      </c>
      <c r="F86">
        <v>485.45623779296898</v>
      </c>
      <c r="G86">
        <v>474.15304565429699</v>
      </c>
      <c r="I86" s="19">
        <f t="shared" si="7"/>
        <v>111.52154541015602</v>
      </c>
      <c r="J86" s="19">
        <f t="shared" si="7"/>
        <v>47.325347900390966</v>
      </c>
      <c r="K86" s="19">
        <f t="shared" si="8"/>
        <v>78.393801879882346</v>
      </c>
      <c r="L86" s="20">
        <f t="shared" si="9"/>
        <v>1.6564865417341119</v>
      </c>
      <c r="M86" s="20">
        <f t="shared" si="5"/>
        <v>1.9023127691841495</v>
      </c>
      <c r="P86" s="18">
        <f t="shared" si="10"/>
        <v>-0.70553002336881743</v>
      </c>
      <c r="U86" s="18">
        <v>66</v>
      </c>
      <c r="V86" s="20">
        <f t="shared" si="11"/>
        <v>1.5304610410912178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598.3994140625</v>
      </c>
      <c r="E87">
        <v>523.09014892578102</v>
      </c>
      <c r="F87">
        <v>485.15969848632801</v>
      </c>
      <c r="G87">
        <v>474.28469848632801</v>
      </c>
      <c r="I87" s="19">
        <f t="shared" si="7"/>
        <v>113.23971557617199</v>
      </c>
      <c r="J87" s="19">
        <f t="shared" si="7"/>
        <v>48.805450439453011</v>
      </c>
      <c r="K87" s="19">
        <f t="shared" si="8"/>
        <v>79.075900268554875</v>
      </c>
      <c r="L87" s="20">
        <f t="shared" si="9"/>
        <v>1.6202268303343441</v>
      </c>
      <c r="M87" s="20">
        <f t="shared" si="5"/>
        <v>1.8689451310484999</v>
      </c>
      <c r="P87" s="18">
        <f t="shared" si="10"/>
        <v>-2.447210990201786</v>
      </c>
      <c r="U87" s="18">
        <v>66.5</v>
      </c>
      <c r="V87" s="20">
        <f t="shared" si="11"/>
        <v>1.5280909743564564</v>
      </c>
    </row>
    <row r="88" spans="1:22" x14ac:dyDescent="0.15">
      <c r="A88" s="18">
        <v>43.5</v>
      </c>
      <c r="B88" s="18">
        <v>86</v>
      </c>
      <c r="D88">
        <v>597.04730224609398</v>
      </c>
      <c r="E88">
        <v>521.67279052734398</v>
      </c>
      <c r="F88">
        <v>485.58599853515602</v>
      </c>
      <c r="G88">
        <v>474.33685302734398</v>
      </c>
      <c r="I88" s="19">
        <f t="shared" si="7"/>
        <v>111.46130371093795</v>
      </c>
      <c r="J88" s="19">
        <f t="shared" si="7"/>
        <v>47.3359375</v>
      </c>
      <c r="K88" s="19">
        <f t="shared" si="8"/>
        <v>78.32614746093796</v>
      </c>
      <c r="L88" s="20">
        <f t="shared" si="9"/>
        <v>1.6546867263574945</v>
      </c>
      <c r="M88" s="20">
        <f t="shared" ref="M88:M151" si="12">L88+ABS($N$2)*A88</f>
        <v>1.9062971003357683</v>
      </c>
      <c r="P88" s="18">
        <f t="shared" si="10"/>
        <v>-0.49756104144318014</v>
      </c>
      <c r="U88" s="18">
        <v>67</v>
      </c>
      <c r="V88" s="20">
        <f t="shared" si="11"/>
        <v>1.5135763998955161</v>
      </c>
    </row>
    <row r="89" spans="1:22" x14ac:dyDescent="0.15">
      <c r="A89" s="18">
        <v>44</v>
      </c>
      <c r="B89" s="18">
        <v>87</v>
      </c>
      <c r="D89">
        <v>597.07269287109398</v>
      </c>
      <c r="E89">
        <v>522.89392089843795</v>
      </c>
      <c r="F89">
        <v>484.88287353515602</v>
      </c>
      <c r="G89">
        <v>474.06994628906301</v>
      </c>
      <c r="I89" s="19">
        <f t="shared" si="7"/>
        <v>112.18981933593795</v>
      </c>
      <c r="J89" s="19">
        <f t="shared" si="7"/>
        <v>48.823974609374943</v>
      </c>
      <c r="K89" s="19">
        <f t="shared" si="8"/>
        <v>78.013037109375489</v>
      </c>
      <c r="L89" s="20">
        <f t="shared" si="9"/>
        <v>1.5978428166394263</v>
      </c>
      <c r="M89" s="20">
        <f t="shared" si="12"/>
        <v>1.8523452638818183</v>
      </c>
      <c r="P89" s="18">
        <f t="shared" si="10"/>
        <v>-3.3136694604905768</v>
      </c>
      <c r="U89" s="18">
        <v>67.5</v>
      </c>
      <c r="V89" s="20">
        <f t="shared" si="11"/>
        <v>1.5469033311887521</v>
      </c>
    </row>
    <row r="90" spans="1:22" x14ac:dyDescent="0.15">
      <c r="A90" s="18">
        <v>44.5</v>
      </c>
      <c r="B90" s="18">
        <v>88</v>
      </c>
      <c r="D90">
        <v>596.28820800781295</v>
      </c>
      <c r="E90">
        <v>521.836181640625</v>
      </c>
      <c r="F90">
        <v>485.40048217773398</v>
      </c>
      <c r="G90">
        <v>474.09832763671898</v>
      </c>
      <c r="I90" s="19">
        <f t="shared" si="7"/>
        <v>110.88772583007898</v>
      </c>
      <c r="J90" s="19">
        <f t="shared" si="7"/>
        <v>47.737854003906023</v>
      </c>
      <c r="K90" s="19">
        <f t="shared" si="8"/>
        <v>77.471228027344765</v>
      </c>
      <c r="L90" s="20">
        <f t="shared" si="9"/>
        <v>1.6228468925521011</v>
      </c>
      <c r="M90" s="20">
        <f t="shared" si="12"/>
        <v>1.8802414130586111</v>
      </c>
      <c r="P90" s="18">
        <f t="shared" si="10"/>
        <v>-1.8575822219621667</v>
      </c>
      <c r="U90" s="18">
        <v>68</v>
      </c>
      <c r="V90" s="20">
        <f t="shared" si="11"/>
        <v>1.5015135155804662</v>
      </c>
    </row>
    <row r="91" spans="1:22" x14ac:dyDescent="0.15">
      <c r="A91" s="18">
        <v>45</v>
      </c>
      <c r="B91" s="18">
        <v>89</v>
      </c>
      <c r="D91">
        <v>599.24383544921898</v>
      </c>
      <c r="E91">
        <v>523.32800292968795</v>
      </c>
      <c r="F91">
        <v>485.48376464843801</v>
      </c>
      <c r="G91">
        <v>474.36901855468801</v>
      </c>
      <c r="I91" s="19">
        <f t="shared" si="7"/>
        <v>113.76007080078097</v>
      </c>
      <c r="J91" s="19">
        <f t="shared" si="7"/>
        <v>48.958984374999943</v>
      </c>
      <c r="K91" s="19">
        <f t="shared" si="8"/>
        <v>79.488781738281006</v>
      </c>
      <c r="L91" s="20">
        <f t="shared" si="9"/>
        <v>1.623579058124224</v>
      </c>
      <c r="M91" s="20">
        <f t="shared" si="12"/>
        <v>1.883865651894852</v>
      </c>
      <c r="P91" s="18">
        <f t="shared" si="10"/>
        <v>-1.6684088745806025</v>
      </c>
      <c r="U91" s="18">
        <v>68.5</v>
      </c>
      <c r="V91" s="20">
        <f t="shared" si="11"/>
        <v>1.542475040940033</v>
      </c>
    </row>
    <row r="92" spans="1:22" x14ac:dyDescent="0.15">
      <c r="A92" s="18">
        <v>45.5</v>
      </c>
      <c r="B92" s="18">
        <v>90</v>
      </c>
      <c r="D92">
        <v>599.50231933593795</v>
      </c>
      <c r="E92">
        <v>523.16101074218795</v>
      </c>
      <c r="F92">
        <v>485.06582641601602</v>
      </c>
      <c r="G92">
        <v>473.63201904296898</v>
      </c>
      <c r="I92" s="19">
        <f t="shared" si="7"/>
        <v>114.43649291992193</v>
      </c>
      <c r="J92" s="19">
        <f t="shared" si="7"/>
        <v>49.528991699218977</v>
      </c>
      <c r="K92" s="19">
        <f t="shared" si="8"/>
        <v>79.766198730468659</v>
      </c>
      <c r="L92" s="20">
        <f t="shared" si="9"/>
        <v>1.6104951058740509</v>
      </c>
      <c r="M92" s="20">
        <f t="shared" si="12"/>
        <v>1.8736737729087971</v>
      </c>
      <c r="P92" s="18">
        <f t="shared" si="10"/>
        <v>-2.2003914372694413</v>
      </c>
      <c r="U92" s="18">
        <v>69</v>
      </c>
      <c r="V92" s="20">
        <f t="shared" si="11"/>
        <v>1.5105932775546902</v>
      </c>
    </row>
    <row r="93" spans="1:22" x14ac:dyDescent="0.15">
      <c r="A93" s="18">
        <v>46</v>
      </c>
      <c r="B93" s="18">
        <v>91</v>
      </c>
      <c r="D93">
        <v>600.77056884765602</v>
      </c>
      <c r="E93">
        <v>524.796630859375</v>
      </c>
      <c r="F93">
        <v>486.03778076171898</v>
      </c>
      <c r="G93">
        <v>474.77993774414102</v>
      </c>
      <c r="I93" s="19">
        <f t="shared" si="7"/>
        <v>114.73278808593705</v>
      </c>
      <c r="J93" s="19">
        <f t="shared" si="7"/>
        <v>50.016693115233977</v>
      </c>
      <c r="K93" s="19">
        <f t="shared" si="8"/>
        <v>79.721102905273256</v>
      </c>
      <c r="L93" s="20">
        <f t="shared" si="9"/>
        <v>1.5938899183439212</v>
      </c>
      <c r="M93" s="20">
        <f t="shared" si="12"/>
        <v>1.8599606586427855</v>
      </c>
      <c r="P93" s="18">
        <f t="shared" si="10"/>
        <v>-2.9161709004733671</v>
      </c>
      <c r="U93" s="18">
        <v>69.5</v>
      </c>
      <c r="V93" s="20">
        <f t="shared" si="11"/>
        <v>1.4777011820340429</v>
      </c>
    </row>
    <row r="94" spans="1:22" x14ac:dyDescent="0.15">
      <c r="A94" s="18">
        <v>46.5</v>
      </c>
      <c r="B94" s="18">
        <v>92</v>
      </c>
      <c r="D94">
        <v>599.259765625</v>
      </c>
      <c r="E94">
        <v>523.971923828125</v>
      </c>
      <c r="F94">
        <v>484.84405517578102</v>
      </c>
      <c r="G94">
        <v>473.62139892578102</v>
      </c>
      <c r="I94" s="19">
        <f t="shared" si="7"/>
        <v>114.41571044921898</v>
      </c>
      <c r="J94" s="19">
        <f t="shared" si="7"/>
        <v>50.350524902343977</v>
      </c>
      <c r="K94" s="19">
        <f t="shared" si="8"/>
        <v>79.170343017578205</v>
      </c>
      <c r="L94" s="20">
        <f t="shared" si="9"/>
        <v>1.5723836677200673</v>
      </c>
      <c r="M94" s="20">
        <f t="shared" si="12"/>
        <v>1.8413464812830496</v>
      </c>
      <c r="P94" s="18">
        <f t="shared" si="10"/>
        <v>-3.8877697379130516</v>
      </c>
      <c r="U94" s="18">
        <v>70</v>
      </c>
      <c r="V94" s="20">
        <f t="shared" si="11"/>
        <v>1.5096824429201714</v>
      </c>
    </row>
    <row r="95" spans="1:22" x14ac:dyDescent="0.15">
      <c r="A95" s="18">
        <v>47</v>
      </c>
      <c r="B95" s="18">
        <v>93</v>
      </c>
      <c r="D95">
        <v>601.32037353515602</v>
      </c>
      <c r="E95">
        <v>524.48889160156295</v>
      </c>
      <c r="F95">
        <v>485.38919067382801</v>
      </c>
      <c r="G95">
        <v>474.49230957031301</v>
      </c>
      <c r="I95" s="19">
        <f t="shared" si="7"/>
        <v>115.93118286132801</v>
      </c>
      <c r="J95" s="19">
        <f t="shared" si="7"/>
        <v>49.996582031249943</v>
      </c>
      <c r="K95" s="19">
        <f t="shared" si="8"/>
        <v>80.933575439453051</v>
      </c>
      <c r="L95" s="20">
        <f t="shared" si="9"/>
        <v>1.6187821677263097</v>
      </c>
      <c r="M95" s="20">
        <f t="shared" si="12"/>
        <v>1.8906370545534101</v>
      </c>
      <c r="P95" s="18">
        <f t="shared" si="10"/>
        <v>-1.3149639264776469</v>
      </c>
      <c r="U95" s="18">
        <v>70.5</v>
      </c>
      <c r="V95" s="20">
        <f t="shared" si="11"/>
        <v>1.4378735341939393</v>
      </c>
    </row>
    <row r="96" spans="1:22" x14ac:dyDescent="0.15">
      <c r="A96" s="18">
        <v>47.5</v>
      </c>
      <c r="B96" s="18">
        <v>94</v>
      </c>
      <c r="D96">
        <v>597.99615478515602</v>
      </c>
      <c r="E96">
        <v>522.65521240234398</v>
      </c>
      <c r="F96">
        <v>485.44509887695301</v>
      </c>
      <c r="G96">
        <v>473.947509765625</v>
      </c>
      <c r="I96" s="19">
        <f t="shared" si="7"/>
        <v>112.55105590820301</v>
      </c>
      <c r="J96" s="19">
        <f t="shared" si="7"/>
        <v>48.707702636718977</v>
      </c>
      <c r="K96" s="19">
        <f t="shared" si="8"/>
        <v>78.455664062499721</v>
      </c>
      <c r="L96" s="20">
        <f t="shared" si="9"/>
        <v>1.6107444986197077</v>
      </c>
      <c r="M96" s="20">
        <f t="shared" si="12"/>
        <v>1.8854914587109262</v>
      </c>
      <c r="P96" s="18">
        <f t="shared" si="10"/>
        <v>-1.5835471059474071</v>
      </c>
      <c r="U96" s="18">
        <v>71</v>
      </c>
      <c r="V96" s="20">
        <f t="shared" si="11"/>
        <v>1.4782724442595936</v>
      </c>
    </row>
    <row r="97" spans="1:22" x14ac:dyDescent="0.15">
      <c r="A97" s="18">
        <v>48</v>
      </c>
      <c r="B97" s="18">
        <v>95</v>
      </c>
      <c r="D97">
        <v>611.74169921875</v>
      </c>
      <c r="E97">
        <v>528.76544189453102</v>
      </c>
      <c r="F97">
        <v>485.64346313476602</v>
      </c>
      <c r="G97">
        <v>474.57284545898398</v>
      </c>
      <c r="I97" s="19">
        <f t="shared" si="7"/>
        <v>126.09823608398398</v>
      </c>
      <c r="J97" s="19">
        <f t="shared" si="7"/>
        <v>54.192596435547046</v>
      </c>
      <c r="K97" s="19">
        <f t="shared" si="8"/>
        <v>88.163418579101048</v>
      </c>
      <c r="L97" s="20">
        <f t="shared" si="9"/>
        <v>1.6268535626255989</v>
      </c>
      <c r="M97" s="20">
        <f t="shared" si="12"/>
        <v>1.9044925959809356</v>
      </c>
      <c r="P97" s="18">
        <f t="shared" si="10"/>
        <v>-0.59175023387575809</v>
      </c>
      <c r="U97" s="18">
        <v>71.5</v>
      </c>
      <c r="V97" s="20">
        <f t="shared" si="11"/>
        <v>1.4512998016200949</v>
      </c>
    </row>
    <row r="98" spans="1:22" x14ac:dyDescent="0.15">
      <c r="A98" s="18">
        <v>48.5</v>
      </c>
      <c r="B98" s="18">
        <v>96</v>
      </c>
      <c r="D98">
        <v>610.51776123046898</v>
      </c>
      <c r="E98">
        <v>528.138916015625</v>
      </c>
      <c r="F98">
        <v>485.51745605468801</v>
      </c>
      <c r="G98">
        <v>474.34405517578102</v>
      </c>
      <c r="I98" s="19">
        <f t="shared" si="7"/>
        <v>125.00030517578097</v>
      </c>
      <c r="J98" s="19">
        <f t="shared" si="7"/>
        <v>53.794860839843977</v>
      </c>
      <c r="K98" s="19">
        <f t="shared" si="8"/>
        <v>87.343902587890184</v>
      </c>
      <c r="L98" s="20">
        <f t="shared" si="9"/>
        <v>1.6236477095447304</v>
      </c>
      <c r="M98" s="20">
        <f t="shared" si="12"/>
        <v>1.9041788161641851</v>
      </c>
      <c r="P98" s="18">
        <f t="shared" si="10"/>
        <v>-0.60812850831007681</v>
      </c>
      <c r="U98" s="18">
        <v>72</v>
      </c>
      <c r="V98" s="20">
        <f t="shared" si="11"/>
        <v>1.4703800432650684</v>
      </c>
    </row>
    <row r="99" spans="1:22" x14ac:dyDescent="0.15">
      <c r="A99" s="18">
        <v>49</v>
      </c>
      <c r="B99" s="18">
        <v>97</v>
      </c>
      <c r="D99">
        <v>604.04412841796898</v>
      </c>
      <c r="E99">
        <v>525.0009765625</v>
      </c>
      <c r="F99">
        <v>484.09542846679699</v>
      </c>
      <c r="G99">
        <v>472.58020019531301</v>
      </c>
      <c r="I99" s="19">
        <f t="shared" si="7"/>
        <v>119.94869995117199</v>
      </c>
      <c r="J99" s="19">
        <f t="shared" si="7"/>
        <v>52.420776367186988</v>
      </c>
      <c r="K99" s="19">
        <f t="shared" si="8"/>
        <v>83.2541564941411</v>
      </c>
      <c r="L99" s="20">
        <f t="shared" si="9"/>
        <v>1.5881900701160618</v>
      </c>
      <c r="M99" s="20">
        <f t="shared" si="12"/>
        <v>1.8716132499996347</v>
      </c>
      <c r="P99" s="18">
        <f t="shared" si="10"/>
        <v>-2.3079439562107562</v>
      </c>
      <c r="U99" s="18">
        <v>72.5</v>
      </c>
      <c r="V99" s="20">
        <f t="shared" si="11"/>
        <v>1.4779846597533262</v>
      </c>
    </row>
    <row r="100" spans="1:22" x14ac:dyDescent="0.15">
      <c r="A100" s="18">
        <v>49.5</v>
      </c>
      <c r="B100" s="18">
        <v>98</v>
      </c>
      <c r="D100">
        <v>606.33282470703102</v>
      </c>
      <c r="E100">
        <v>526.84613037109398</v>
      </c>
      <c r="F100">
        <v>485.96939086914102</v>
      </c>
      <c r="G100">
        <v>474.481689453125</v>
      </c>
      <c r="I100" s="19">
        <f t="shared" si="7"/>
        <v>120.36343383789</v>
      </c>
      <c r="J100" s="19">
        <f t="shared" si="7"/>
        <v>52.364440917968977</v>
      </c>
      <c r="K100" s="19">
        <f t="shared" si="8"/>
        <v>83.708325195311716</v>
      </c>
      <c r="L100" s="20">
        <f t="shared" si="9"/>
        <v>1.5985719264423008</v>
      </c>
      <c r="M100" s="20">
        <f t="shared" si="12"/>
        <v>1.8848871795899917</v>
      </c>
      <c r="P100" s="18">
        <f t="shared" si="10"/>
        <v>-1.6150884886280588</v>
      </c>
      <c r="U100" s="18">
        <v>73</v>
      </c>
      <c r="V100" s="20">
        <f t="shared" si="11"/>
        <v>1.5191994274204286</v>
      </c>
    </row>
    <row r="101" spans="1:22" x14ac:dyDescent="0.15">
      <c r="A101" s="18">
        <v>50</v>
      </c>
      <c r="B101" s="18">
        <v>99</v>
      </c>
      <c r="D101">
        <v>613.56341552734398</v>
      </c>
      <c r="E101">
        <v>528.74334716796898</v>
      </c>
      <c r="F101">
        <v>485.32830810546898</v>
      </c>
      <c r="G101">
        <v>473.73220825195301</v>
      </c>
      <c r="I101" s="19">
        <f t="shared" si="7"/>
        <v>128.235107421875</v>
      </c>
      <c r="J101" s="19">
        <f t="shared" si="7"/>
        <v>55.011138916015966</v>
      </c>
      <c r="K101" s="19">
        <f t="shared" si="8"/>
        <v>89.727310180663835</v>
      </c>
      <c r="L101" s="20">
        <f t="shared" si="9"/>
        <v>1.6310753049059412</v>
      </c>
      <c r="M101" s="20">
        <f t="shared" si="12"/>
        <v>1.9202826313177501</v>
      </c>
      <c r="P101" s="18">
        <f t="shared" si="10"/>
        <v>0.2324376783747035</v>
      </c>
      <c r="U101" s="18">
        <v>73.5</v>
      </c>
      <c r="V101" s="20">
        <f t="shared" si="11"/>
        <v>1.5180183579709923</v>
      </c>
    </row>
    <row r="102" spans="1:22" x14ac:dyDescent="0.15">
      <c r="A102" s="18">
        <v>50.5</v>
      </c>
      <c r="B102" s="18">
        <v>100</v>
      </c>
      <c r="D102">
        <v>624.59429931640602</v>
      </c>
      <c r="E102">
        <v>533.54827880859398</v>
      </c>
      <c r="F102">
        <v>485.04071044921898</v>
      </c>
      <c r="G102">
        <v>473.78384399414102</v>
      </c>
      <c r="I102" s="19">
        <f t="shared" si="7"/>
        <v>139.55358886718705</v>
      </c>
      <c r="J102" s="19">
        <f t="shared" si="7"/>
        <v>59.764434814452954</v>
      </c>
      <c r="K102" s="19">
        <f t="shared" si="8"/>
        <v>97.71848449706998</v>
      </c>
      <c r="L102" s="20">
        <f t="shared" si="9"/>
        <v>1.6350607982899976</v>
      </c>
      <c r="M102" s="20">
        <f t="shared" si="12"/>
        <v>1.9271601979659247</v>
      </c>
      <c r="P102" s="18">
        <f t="shared" si="10"/>
        <v>0.59142403756964002</v>
      </c>
      <c r="U102" s="18">
        <v>74</v>
      </c>
      <c r="V102" s="20">
        <f t="shared" si="11"/>
        <v>1.5390942300150783</v>
      </c>
    </row>
    <row r="103" spans="1:22" x14ac:dyDescent="0.15">
      <c r="A103" s="18">
        <v>51</v>
      </c>
      <c r="B103" s="18">
        <v>101</v>
      </c>
      <c r="D103">
        <v>625.92230224609398</v>
      </c>
      <c r="E103">
        <v>533.32635498046898</v>
      </c>
      <c r="F103">
        <v>485.35772705078102</v>
      </c>
      <c r="G103">
        <v>474.10635375976602</v>
      </c>
      <c r="I103" s="19">
        <f t="shared" si="7"/>
        <v>140.56457519531295</v>
      </c>
      <c r="J103" s="19">
        <f t="shared" si="7"/>
        <v>59.220001220702954</v>
      </c>
      <c r="K103" s="19">
        <f t="shared" si="8"/>
        <v>99.110574340820889</v>
      </c>
      <c r="L103" s="20">
        <f t="shared" si="9"/>
        <v>1.6735996673058566</v>
      </c>
      <c r="M103" s="20">
        <f t="shared" si="12"/>
        <v>1.9685911402459018</v>
      </c>
      <c r="P103" s="18">
        <f t="shared" si="10"/>
        <v>2.7539829610883215</v>
      </c>
      <c r="U103" s="18">
        <v>74.5</v>
      </c>
      <c r="V103" s="20">
        <f t="shared" si="11"/>
        <v>1.607674176013858</v>
      </c>
    </row>
    <row r="104" spans="1:22" x14ac:dyDescent="0.15">
      <c r="A104" s="18">
        <v>51.5</v>
      </c>
      <c r="B104" s="18">
        <v>102</v>
      </c>
      <c r="D104">
        <v>616.38928222656295</v>
      </c>
      <c r="E104">
        <v>529.25250244140602</v>
      </c>
      <c r="F104">
        <v>484.56188964843801</v>
      </c>
      <c r="G104">
        <v>473.04632568359398</v>
      </c>
      <c r="I104" s="19">
        <f t="shared" si="7"/>
        <v>131.82739257812494</v>
      </c>
      <c r="J104" s="19">
        <f t="shared" si="7"/>
        <v>56.206176757812045</v>
      </c>
      <c r="K104" s="19">
        <f t="shared" si="8"/>
        <v>92.483068847656511</v>
      </c>
      <c r="L104" s="20">
        <f t="shared" si="9"/>
        <v>1.6454253639445842</v>
      </c>
      <c r="M104" s="20">
        <f t="shared" si="12"/>
        <v>1.9433089101487475</v>
      </c>
      <c r="P104" s="18">
        <f t="shared" si="10"/>
        <v>1.4343337015184561</v>
      </c>
      <c r="U104" s="18">
        <v>75</v>
      </c>
      <c r="V104" s="20">
        <f t="shared" si="11"/>
        <v>1.6438073572181384</v>
      </c>
    </row>
    <row r="105" spans="1:22" x14ac:dyDescent="0.15">
      <c r="A105" s="18">
        <v>52</v>
      </c>
      <c r="B105" s="18">
        <v>103</v>
      </c>
      <c r="D105">
        <v>609.086181640625</v>
      </c>
      <c r="E105">
        <v>527.145263671875</v>
      </c>
      <c r="F105">
        <v>485.48922729492199</v>
      </c>
      <c r="G105">
        <v>474.00717163085898</v>
      </c>
      <c r="I105" s="19">
        <f t="shared" si="7"/>
        <v>123.59695434570301</v>
      </c>
      <c r="J105" s="19">
        <f t="shared" si="7"/>
        <v>53.138092041016023</v>
      </c>
      <c r="K105" s="19">
        <f t="shared" si="8"/>
        <v>86.400289916991795</v>
      </c>
      <c r="L105" s="20">
        <f t="shared" si="9"/>
        <v>1.6259576999923422</v>
      </c>
      <c r="M105" s="20">
        <f t="shared" si="12"/>
        <v>1.9267333194606235</v>
      </c>
      <c r="P105" s="18">
        <f t="shared" si="10"/>
        <v>0.56914238356671887</v>
      </c>
      <c r="V105" s="20"/>
    </row>
    <row r="106" spans="1:22" x14ac:dyDescent="0.15">
      <c r="A106" s="18">
        <v>52.5</v>
      </c>
      <c r="B106" s="18">
        <v>104</v>
      </c>
      <c r="D106">
        <v>606.65588378906295</v>
      </c>
      <c r="E106">
        <v>525.81726074218795</v>
      </c>
      <c r="F106">
        <v>485.66159057617199</v>
      </c>
      <c r="G106">
        <v>474.51574707031301</v>
      </c>
      <c r="I106" s="19">
        <f t="shared" si="7"/>
        <v>120.99429321289097</v>
      </c>
      <c r="J106" s="19">
        <f t="shared" si="7"/>
        <v>51.301513671874943</v>
      </c>
      <c r="K106" s="19">
        <f t="shared" si="8"/>
        <v>85.083233642578506</v>
      </c>
      <c r="L106" s="20">
        <f t="shared" si="9"/>
        <v>1.6584936301640498</v>
      </c>
      <c r="M106" s="20">
        <f t="shared" si="12"/>
        <v>1.9621613228964492</v>
      </c>
      <c r="P106" s="18">
        <f t="shared" si="10"/>
        <v>2.4183676426702818</v>
      </c>
    </row>
    <row r="107" spans="1:22" x14ac:dyDescent="0.15">
      <c r="A107" s="18">
        <v>53</v>
      </c>
      <c r="B107" s="18">
        <v>105</v>
      </c>
      <c r="D107">
        <v>612.98870849609398</v>
      </c>
      <c r="E107">
        <v>528.846435546875</v>
      </c>
      <c r="F107">
        <v>484.73049926757801</v>
      </c>
      <c r="G107">
        <v>473.564453125</v>
      </c>
      <c r="I107" s="19">
        <f t="shared" si="7"/>
        <v>128.25820922851597</v>
      </c>
      <c r="J107" s="19">
        <f t="shared" si="7"/>
        <v>55.281982421875</v>
      </c>
      <c r="K107" s="19">
        <f t="shared" si="8"/>
        <v>89.560821533203466</v>
      </c>
      <c r="L107" s="20">
        <f t="shared" si="9"/>
        <v>1.6200725373727622</v>
      </c>
      <c r="M107" s="20">
        <f t="shared" si="12"/>
        <v>1.9266323033692798</v>
      </c>
      <c r="P107" s="18">
        <f t="shared" si="10"/>
        <v>0.56386967583349612</v>
      </c>
    </row>
    <row r="108" spans="1:22" x14ac:dyDescent="0.15">
      <c r="A108" s="18">
        <v>53.5</v>
      </c>
      <c r="B108" s="18">
        <v>106</v>
      </c>
      <c r="D108">
        <v>614.15270996093795</v>
      </c>
      <c r="E108">
        <v>529.51379394531295</v>
      </c>
      <c r="F108">
        <v>486.17800903320301</v>
      </c>
      <c r="G108">
        <v>474.57180786132801</v>
      </c>
      <c r="I108" s="19">
        <f t="shared" si="7"/>
        <v>127.97470092773494</v>
      </c>
      <c r="J108" s="19">
        <f t="shared" si="7"/>
        <v>54.941986083984943</v>
      </c>
      <c r="K108" s="19">
        <f t="shared" si="8"/>
        <v>89.515310668945489</v>
      </c>
      <c r="L108" s="20">
        <f t="shared" si="9"/>
        <v>1.6292696542151093</v>
      </c>
      <c r="M108" s="20">
        <f t="shared" si="12"/>
        <v>1.9387214934757449</v>
      </c>
      <c r="P108" s="18">
        <f t="shared" si="10"/>
        <v>1.1948856388830389</v>
      </c>
    </row>
    <row r="109" spans="1:22" x14ac:dyDescent="0.15">
      <c r="A109" s="18">
        <v>54</v>
      </c>
      <c r="B109" s="18">
        <v>107</v>
      </c>
      <c r="D109">
        <v>613.22857666015602</v>
      </c>
      <c r="E109">
        <v>529.048828125</v>
      </c>
      <c r="F109">
        <v>485.388671875</v>
      </c>
      <c r="G109">
        <v>474.07608032226602</v>
      </c>
      <c r="I109" s="19">
        <f t="shared" si="7"/>
        <v>127.83990478515602</v>
      </c>
      <c r="J109" s="19">
        <f t="shared" si="7"/>
        <v>54.972747802733977</v>
      </c>
      <c r="K109" s="19">
        <f t="shared" si="8"/>
        <v>89.358981323242233</v>
      </c>
      <c r="L109" s="20">
        <f t="shared" si="9"/>
        <v>1.6255141846629342</v>
      </c>
      <c r="M109" s="20">
        <f t="shared" si="12"/>
        <v>1.937858097187688</v>
      </c>
      <c r="P109" s="18">
        <f t="shared" si="10"/>
        <v>1.1498191922969891</v>
      </c>
    </row>
    <row r="110" spans="1:22" x14ac:dyDescent="0.15">
      <c r="A110" s="18">
        <v>54.5</v>
      </c>
      <c r="B110" s="18">
        <v>108</v>
      </c>
      <c r="D110">
        <v>615.92364501953102</v>
      </c>
      <c r="E110">
        <v>531.14422607421898</v>
      </c>
      <c r="F110">
        <v>484.88952636718801</v>
      </c>
      <c r="G110">
        <v>473.50341796875</v>
      </c>
      <c r="I110" s="19">
        <f t="shared" si="7"/>
        <v>131.03411865234301</v>
      </c>
      <c r="J110" s="19">
        <f t="shared" si="7"/>
        <v>57.640808105468977</v>
      </c>
      <c r="K110" s="19">
        <f t="shared" si="8"/>
        <v>90.685552978514721</v>
      </c>
      <c r="L110" s="20">
        <f t="shared" si="9"/>
        <v>1.5732873281821746</v>
      </c>
      <c r="M110" s="20">
        <f t="shared" si="12"/>
        <v>1.8885233139710464</v>
      </c>
      <c r="P110" s="18">
        <f t="shared" si="10"/>
        <v>-1.425294232930834</v>
      </c>
    </row>
    <row r="111" spans="1:22" x14ac:dyDescent="0.15">
      <c r="A111" s="18">
        <v>55</v>
      </c>
      <c r="B111" s="18">
        <v>109</v>
      </c>
      <c r="D111">
        <v>616.95172119140602</v>
      </c>
      <c r="E111">
        <v>531.63214111328102</v>
      </c>
      <c r="F111">
        <v>485.78079223632801</v>
      </c>
      <c r="G111">
        <v>474.30163574218801</v>
      </c>
      <c r="I111" s="19">
        <f t="shared" si="7"/>
        <v>131.17092895507801</v>
      </c>
      <c r="J111" s="19">
        <f t="shared" si="7"/>
        <v>57.330505371093011</v>
      </c>
      <c r="K111" s="19">
        <f t="shared" si="8"/>
        <v>91.039575195312906</v>
      </c>
      <c r="L111" s="20">
        <f t="shared" si="9"/>
        <v>1.5879778942471448</v>
      </c>
      <c r="M111" s="20">
        <f t="shared" si="12"/>
        <v>1.9061059533001345</v>
      </c>
      <c r="P111" s="18">
        <f t="shared" si="10"/>
        <v>-0.50753828803391532</v>
      </c>
    </row>
    <row r="112" spans="1:22" x14ac:dyDescent="0.15">
      <c r="A112" s="18">
        <v>55.5</v>
      </c>
      <c r="B112" s="18">
        <v>110</v>
      </c>
      <c r="D112">
        <v>615.90008544921898</v>
      </c>
      <c r="E112">
        <v>531.02191162109398</v>
      </c>
      <c r="F112">
        <v>485.21374511718801</v>
      </c>
      <c r="G112">
        <v>473.87380981445301</v>
      </c>
      <c r="I112" s="19">
        <f t="shared" si="7"/>
        <v>130.68634033203097</v>
      </c>
      <c r="J112" s="19">
        <f t="shared" si="7"/>
        <v>57.148101806640966</v>
      </c>
      <c r="K112" s="19">
        <f t="shared" si="8"/>
        <v>90.682669067382292</v>
      </c>
      <c r="L112" s="20">
        <f t="shared" si="9"/>
        <v>1.5868010695124155</v>
      </c>
      <c r="M112" s="20">
        <f t="shared" si="12"/>
        <v>1.9078212018295235</v>
      </c>
      <c r="P112" s="18">
        <f t="shared" si="10"/>
        <v>-0.41800795613327935</v>
      </c>
    </row>
    <row r="113" spans="1:16" x14ac:dyDescent="0.15">
      <c r="A113" s="18">
        <v>56</v>
      </c>
      <c r="B113" s="18">
        <v>111</v>
      </c>
      <c r="D113">
        <v>620.90618896484398</v>
      </c>
      <c r="E113">
        <v>533.24932861328102</v>
      </c>
      <c r="F113">
        <v>485.99041748046898</v>
      </c>
      <c r="G113">
        <v>474.65509033203102</v>
      </c>
      <c r="I113" s="19">
        <f t="shared" si="7"/>
        <v>134.915771484375</v>
      </c>
      <c r="J113" s="19">
        <f t="shared" si="7"/>
        <v>58.59423828125</v>
      </c>
      <c r="K113" s="19">
        <f t="shared" si="8"/>
        <v>93.899804687499994</v>
      </c>
      <c r="L113" s="20">
        <f t="shared" si="9"/>
        <v>1.6025433121390653</v>
      </c>
      <c r="M113" s="20">
        <f t="shared" si="12"/>
        <v>1.9264555177202913</v>
      </c>
      <c r="P113" s="18">
        <f t="shared" si="10"/>
        <v>0.55464204639203729</v>
      </c>
    </row>
    <row r="114" spans="1:16" x14ac:dyDescent="0.15">
      <c r="A114" s="18">
        <v>56.5</v>
      </c>
      <c r="B114" s="18">
        <v>112</v>
      </c>
      <c r="D114">
        <v>620.27703857421898</v>
      </c>
      <c r="E114">
        <v>532.41619873046898</v>
      </c>
      <c r="F114">
        <v>485.98153686523398</v>
      </c>
      <c r="G114">
        <v>474.31582641601602</v>
      </c>
      <c r="I114" s="19">
        <f t="shared" si="7"/>
        <v>134.295501708985</v>
      </c>
      <c r="J114" s="19">
        <f t="shared" si="7"/>
        <v>58.100372314452954</v>
      </c>
      <c r="K114" s="19">
        <f t="shared" si="8"/>
        <v>93.625241088867938</v>
      </c>
      <c r="L114" s="20">
        <f t="shared" si="9"/>
        <v>1.6114396063100249</v>
      </c>
      <c r="M114" s="20">
        <f t="shared" si="12"/>
        <v>1.9382438851553689</v>
      </c>
      <c r="P114" s="18">
        <f t="shared" si="10"/>
        <v>1.1699560553800621</v>
      </c>
    </row>
    <row r="115" spans="1:16" x14ac:dyDescent="0.15">
      <c r="A115" s="18">
        <v>57</v>
      </c>
      <c r="B115" s="18">
        <v>113</v>
      </c>
      <c r="D115">
        <v>624.76159667968795</v>
      </c>
      <c r="E115">
        <v>534.29412841796898</v>
      </c>
      <c r="F115">
        <v>485.05096435546898</v>
      </c>
      <c r="G115">
        <v>473.65783691406301</v>
      </c>
      <c r="I115" s="19">
        <f t="shared" si="7"/>
        <v>139.71063232421898</v>
      </c>
      <c r="J115" s="19">
        <f t="shared" si="7"/>
        <v>60.636291503905966</v>
      </c>
      <c r="K115" s="19">
        <f t="shared" si="8"/>
        <v>97.265228271484801</v>
      </c>
      <c r="L115" s="20">
        <f t="shared" si="9"/>
        <v>1.6040761375589623</v>
      </c>
      <c r="M115" s="20">
        <f t="shared" si="12"/>
        <v>1.9337724896684245</v>
      </c>
      <c r="P115" s="18">
        <f t="shared" si="10"/>
        <v>0.93656391707124997</v>
      </c>
    </row>
    <row r="116" spans="1:16" x14ac:dyDescent="0.15">
      <c r="A116" s="18">
        <v>57.5</v>
      </c>
      <c r="B116" s="18">
        <v>114</v>
      </c>
      <c r="D116">
        <v>627.34332275390602</v>
      </c>
      <c r="E116">
        <v>535.56140136718795</v>
      </c>
      <c r="F116">
        <v>486.23599243164102</v>
      </c>
      <c r="G116">
        <v>474.79171752929699</v>
      </c>
      <c r="I116" s="19">
        <f t="shared" si="7"/>
        <v>141.107330322265</v>
      </c>
      <c r="J116" s="19">
        <f t="shared" si="7"/>
        <v>60.769683837890966</v>
      </c>
      <c r="K116" s="19">
        <f t="shared" si="8"/>
        <v>98.568551635741329</v>
      </c>
      <c r="L116" s="20">
        <f t="shared" si="9"/>
        <v>1.6220020479073498</v>
      </c>
      <c r="M116" s="20">
        <f t="shared" si="12"/>
        <v>1.9545904732809301</v>
      </c>
      <c r="P116" s="18">
        <f t="shared" si="10"/>
        <v>2.0231941927395658</v>
      </c>
    </row>
    <row r="117" spans="1:16" x14ac:dyDescent="0.15">
      <c r="A117" s="18">
        <v>58</v>
      </c>
      <c r="B117" s="18">
        <v>115</v>
      </c>
      <c r="D117">
        <v>628.79412841796898</v>
      </c>
      <c r="E117">
        <v>534.75579833984398</v>
      </c>
      <c r="F117">
        <v>485.42544555664102</v>
      </c>
      <c r="G117">
        <v>473.96563720703102</v>
      </c>
      <c r="I117" s="19">
        <f t="shared" si="7"/>
        <v>143.36868286132795</v>
      </c>
      <c r="J117" s="19">
        <f t="shared" si="7"/>
        <v>60.790161132812955</v>
      </c>
      <c r="K117" s="19">
        <f t="shared" si="8"/>
        <v>100.81557006835888</v>
      </c>
      <c r="L117" s="20">
        <f t="shared" si="9"/>
        <v>1.6584191946472937</v>
      </c>
      <c r="M117" s="20">
        <f t="shared" si="12"/>
        <v>1.9938996932849922</v>
      </c>
      <c r="P117" s="18">
        <f t="shared" si="10"/>
        <v>4.0750061916529248</v>
      </c>
    </row>
    <row r="118" spans="1:16" x14ac:dyDescent="0.15">
      <c r="A118" s="18">
        <v>58.5</v>
      </c>
      <c r="B118" s="18">
        <v>116</v>
      </c>
      <c r="D118">
        <v>631.05480957031295</v>
      </c>
      <c r="E118">
        <v>535.911865234375</v>
      </c>
      <c r="F118">
        <v>485.16604614257801</v>
      </c>
      <c r="G118">
        <v>473.78900146484398</v>
      </c>
      <c r="I118" s="19">
        <f t="shared" si="7"/>
        <v>145.88876342773494</v>
      </c>
      <c r="J118" s="19">
        <f t="shared" si="7"/>
        <v>62.122863769531023</v>
      </c>
      <c r="K118" s="19">
        <f t="shared" si="8"/>
        <v>102.40275878906323</v>
      </c>
      <c r="L118" s="20">
        <f t="shared" si="9"/>
        <v>1.6483908270707894</v>
      </c>
      <c r="M118" s="20">
        <f t="shared" si="12"/>
        <v>1.9867633989726059</v>
      </c>
      <c r="P118" s="18">
        <f t="shared" si="10"/>
        <v>3.7025150993234863</v>
      </c>
    </row>
    <row r="119" spans="1:16" x14ac:dyDescent="0.15">
      <c r="A119" s="18">
        <v>59</v>
      </c>
      <c r="B119" s="18">
        <v>117</v>
      </c>
      <c r="D119">
        <v>636.59979248046898</v>
      </c>
      <c r="E119">
        <v>537.75347900390602</v>
      </c>
      <c r="F119">
        <v>485.67681884765602</v>
      </c>
      <c r="G119">
        <v>474.53146362304699</v>
      </c>
      <c r="I119" s="19">
        <f t="shared" si="7"/>
        <v>150.92297363281295</v>
      </c>
      <c r="J119" s="19">
        <f t="shared" si="7"/>
        <v>63.222015380859034</v>
      </c>
      <c r="K119" s="19">
        <f t="shared" si="8"/>
        <v>106.66756286621163</v>
      </c>
      <c r="L119" s="20">
        <f t="shared" si="9"/>
        <v>1.6871901698107852</v>
      </c>
      <c r="M119" s="20">
        <f t="shared" si="12"/>
        <v>2.0284548149767199</v>
      </c>
      <c r="P119" s="18">
        <f t="shared" si="10"/>
        <v>5.8786698945621012</v>
      </c>
    </row>
    <row r="120" spans="1:16" x14ac:dyDescent="0.15">
      <c r="A120" s="18">
        <v>59.5</v>
      </c>
      <c r="B120" s="18">
        <v>118</v>
      </c>
      <c r="D120">
        <v>637.10656738281295</v>
      </c>
      <c r="E120">
        <v>537.23089599609398</v>
      </c>
      <c r="F120">
        <v>485.67355346679699</v>
      </c>
      <c r="G120">
        <v>473.83874511718801</v>
      </c>
      <c r="I120" s="19">
        <f t="shared" si="7"/>
        <v>151.43301391601597</v>
      </c>
      <c r="J120" s="19">
        <f t="shared" si="7"/>
        <v>63.392150878905966</v>
      </c>
      <c r="K120" s="19">
        <f t="shared" si="8"/>
        <v>107.0585083007818</v>
      </c>
      <c r="L120" s="20">
        <f t="shared" si="9"/>
        <v>1.6888290871418596</v>
      </c>
      <c r="M120" s="20">
        <f t="shared" si="12"/>
        <v>2.0329858055719123</v>
      </c>
      <c r="P120" s="18">
        <f t="shared" si="10"/>
        <v>6.1151727015172828</v>
      </c>
    </row>
    <row r="121" spans="1:16" x14ac:dyDescent="0.15">
      <c r="A121" s="18">
        <v>60</v>
      </c>
      <c r="B121" s="18">
        <v>119</v>
      </c>
      <c r="D121">
        <v>624.15588378906295</v>
      </c>
      <c r="E121">
        <v>532.80096435546898</v>
      </c>
      <c r="F121">
        <v>485.65594482421898</v>
      </c>
      <c r="G121">
        <v>474.441162109375</v>
      </c>
      <c r="I121" s="19">
        <f t="shared" si="7"/>
        <v>138.49993896484398</v>
      </c>
      <c r="J121" s="19">
        <f t="shared" si="7"/>
        <v>58.359802246093977</v>
      </c>
      <c r="K121" s="19">
        <f t="shared" si="8"/>
        <v>97.648077392578188</v>
      </c>
      <c r="L121" s="20">
        <f t="shared" si="9"/>
        <v>1.6732078182995176</v>
      </c>
      <c r="M121" s="20">
        <f t="shared" si="12"/>
        <v>2.0202566099936883</v>
      </c>
      <c r="P121" s="18">
        <f t="shared" si="10"/>
        <v>5.4507505577755344</v>
      </c>
    </row>
    <row r="122" spans="1:16" x14ac:dyDescent="0.15">
      <c r="A122" s="18">
        <v>60.5</v>
      </c>
      <c r="B122" s="18">
        <v>120</v>
      </c>
      <c r="D122">
        <v>623.74450683593795</v>
      </c>
      <c r="E122">
        <v>531.78918457031295</v>
      </c>
      <c r="F122">
        <v>486.14620971679699</v>
      </c>
      <c r="G122">
        <v>474.74282836914102</v>
      </c>
      <c r="I122" s="19">
        <f t="shared" si="7"/>
        <v>137.59829711914097</v>
      </c>
      <c r="J122" s="19">
        <f t="shared" si="7"/>
        <v>57.046356201171932</v>
      </c>
      <c r="K122" s="19">
        <f t="shared" si="8"/>
        <v>97.665847778320625</v>
      </c>
      <c r="L122" s="20">
        <f t="shared" si="9"/>
        <v>1.7120435779264414</v>
      </c>
      <c r="M122" s="20">
        <f t="shared" si="12"/>
        <v>2.06198444288473</v>
      </c>
      <c r="P122" s="18">
        <f t="shared" si="10"/>
        <v>7.6288061947391643</v>
      </c>
    </row>
    <row r="123" spans="1:16" x14ac:dyDescent="0.15">
      <c r="A123" s="18">
        <v>61</v>
      </c>
      <c r="B123" s="18">
        <v>121</v>
      </c>
      <c r="D123">
        <v>629.27703857421898</v>
      </c>
      <c r="E123">
        <v>534.76745605468795</v>
      </c>
      <c r="F123">
        <v>485.55044555664102</v>
      </c>
      <c r="G123">
        <v>473.91705322265602</v>
      </c>
      <c r="I123" s="19">
        <f t="shared" si="7"/>
        <v>143.72659301757795</v>
      </c>
      <c r="J123" s="19">
        <f t="shared" si="7"/>
        <v>60.850402832031932</v>
      </c>
      <c r="K123" s="19">
        <f t="shared" si="8"/>
        <v>101.1313110351556</v>
      </c>
      <c r="L123" s="20">
        <f t="shared" si="9"/>
        <v>1.6619661716014082</v>
      </c>
      <c r="M123" s="20">
        <f t="shared" si="12"/>
        <v>2.0147991098238149</v>
      </c>
      <c r="P123" s="18">
        <f t="shared" si="10"/>
        <v>5.1658869982477524</v>
      </c>
    </row>
    <row r="124" spans="1:16" x14ac:dyDescent="0.15">
      <c r="A124" s="18">
        <v>61.5</v>
      </c>
      <c r="B124" s="18">
        <v>122</v>
      </c>
      <c r="D124">
        <v>612.40637207031295</v>
      </c>
      <c r="E124">
        <v>528.40637207031295</v>
      </c>
      <c r="F124">
        <v>486.35379028320301</v>
      </c>
      <c r="G124">
        <v>474.87054443359398</v>
      </c>
      <c r="I124" s="19">
        <f t="shared" si="7"/>
        <v>126.05258178710994</v>
      </c>
      <c r="J124" s="19">
        <f t="shared" si="7"/>
        <v>53.535827636718977</v>
      </c>
      <c r="K124" s="19">
        <f t="shared" si="8"/>
        <v>88.577502441406665</v>
      </c>
      <c r="L124" s="20">
        <f t="shared" si="9"/>
        <v>1.6545462422374773</v>
      </c>
      <c r="M124" s="20">
        <f t="shared" si="12"/>
        <v>2.0102712537240022</v>
      </c>
      <c r="P124" s="18">
        <f t="shared" si="10"/>
        <v>4.9295478016422534</v>
      </c>
    </row>
    <row r="125" spans="1:16" x14ac:dyDescent="0.15">
      <c r="A125" s="18">
        <v>62</v>
      </c>
      <c r="B125" s="18">
        <v>123</v>
      </c>
      <c r="D125">
        <v>604.437255859375</v>
      </c>
      <c r="E125">
        <v>525.16516113281295</v>
      </c>
      <c r="F125">
        <v>486.197509765625</v>
      </c>
      <c r="G125">
        <v>474.31002807617199</v>
      </c>
      <c r="I125" s="19">
        <f t="shared" si="7"/>
        <v>118.23974609375</v>
      </c>
      <c r="J125" s="19">
        <f t="shared" si="7"/>
        <v>50.855133056640966</v>
      </c>
      <c r="K125" s="19">
        <f t="shared" si="8"/>
        <v>82.641152954101329</v>
      </c>
      <c r="L125" s="20">
        <f t="shared" si="9"/>
        <v>1.6250307095265688</v>
      </c>
      <c r="M125" s="20">
        <f t="shared" si="12"/>
        <v>1.9836477942772119</v>
      </c>
      <c r="P125" s="18">
        <f t="shared" si="10"/>
        <v>3.5398907812317124</v>
      </c>
    </row>
    <row r="126" spans="1:16" x14ac:dyDescent="0.15">
      <c r="A126" s="18">
        <v>62.5</v>
      </c>
      <c r="B126" s="18">
        <v>124</v>
      </c>
      <c r="D126">
        <v>614.75946044921898</v>
      </c>
      <c r="E126">
        <v>529.98089599609398</v>
      </c>
      <c r="F126">
        <v>485.525146484375</v>
      </c>
      <c r="G126">
        <v>474.11251831054699</v>
      </c>
      <c r="I126" s="19">
        <f t="shared" si="7"/>
        <v>129.23431396484398</v>
      </c>
      <c r="J126" s="19">
        <f t="shared" si="7"/>
        <v>55.868377685546989</v>
      </c>
      <c r="K126" s="19">
        <f t="shared" si="8"/>
        <v>90.12644958496108</v>
      </c>
      <c r="L126" s="20">
        <f t="shared" si="9"/>
        <v>1.613192530705551</v>
      </c>
      <c r="M126" s="20">
        <f t="shared" si="12"/>
        <v>1.9747016887203122</v>
      </c>
      <c r="P126" s="18">
        <f t="shared" si="10"/>
        <v>3.0729334942823496</v>
      </c>
    </row>
    <row r="127" spans="1:16" x14ac:dyDescent="0.15">
      <c r="A127" s="18">
        <v>63</v>
      </c>
      <c r="B127" s="18">
        <v>125</v>
      </c>
      <c r="D127">
        <v>616.24169921875</v>
      </c>
      <c r="E127">
        <v>530.28039550781295</v>
      </c>
      <c r="F127">
        <v>486.22177124023398</v>
      </c>
      <c r="G127">
        <v>474.99862670898398</v>
      </c>
      <c r="I127" s="19">
        <f t="shared" si="7"/>
        <v>130.01992797851602</v>
      </c>
      <c r="J127" s="19">
        <f t="shared" si="7"/>
        <v>55.281768798828978</v>
      </c>
      <c r="K127" s="19">
        <f t="shared" si="8"/>
        <v>91.32268981933575</v>
      </c>
      <c r="L127" s="20">
        <f t="shared" si="9"/>
        <v>1.6519494908287056</v>
      </c>
      <c r="M127" s="20">
        <f t="shared" si="12"/>
        <v>2.0163507221075849</v>
      </c>
      <c r="P127" s="18">
        <f t="shared" si="10"/>
        <v>5.246876056315342</v>
      </c>
    </row>
    <row r="128" spans="1:16" x14ac:dyDescent="0.15">
      <c r="A128" s="18">
        <v>63.5</v>
      </c>
      <c r="B128" s="18">
        <v>126</v>
      </c>
      <c r="D128">
        <v>612.44158935546898</v>
      </c>
      <c r="E128">
        <v>528.65789794921898</v>
      </c>
      <c r="F128">
        <v>484.88766479492199</v>
      </c>
      <c r="G128">
        <v>473.38781738281301</v>
      </c>
      <c r="I128" s="19">
        <f t="shared" si="7"/>
        <v>127.55392456054699</v>
      </c>
      <c r="J128" s="19">
        <f t="shared" si="7"/>
        <v>55.270080566405966</v>
      </c>
      <c r="K128" s="19">
        <f t="shared" si="8"/>
        <v>88.864868164062813</v>
      </c>
      <c r="L128" s="20">
        <f t="shared" si="9"/>
        <v>1.6078295391173412</v>
      </c>
      <c r="M128" s="20">
        <f t="shared" si="12"/>
        <v>1.9751228436603385</v>
      </c>
      <c r="P128" s="18">
        <f t="shared" si="10"/>
        <v>3.0949163970023332</v>
      </c>
    </row>
    <row r="129" spans="1:16" x14ac:dyDescent="0.15">
      <c r="A129" s="18">
        <v>64</v>
      </c>
      <c r="B129" s="18">
        <v>127</v>
      </c>
      <c r="D129">
        <v>616.83349609375</v>
      </c>
      <c r="E129">
        <v>532.08898925781295</v>
      </c>
      <c r="F129">
        <v>485.45263671875</v>
      </c>
      <c r="G129">
        <v>474.08908081054699</v>
      </c>
      <c r="I129" s="19">
        <f t="shared" si="7"/>
        <v>131.380859375</v>
      </c>
      <c r="J129" s="19">
        <f t="shared" si="7"/>
        <v>57.999908447265966</v>
      </c>
      <c r="K129" s="19">
        <f t="shared" si="8"/>
        <v>90.780923461913829</v>
      </c>
      <c r="L129" s="20">
        <f t="shared" si="9"/>
        <v>1.5651908061967486</v>
      </c>
      <c r="M129" s="20">
        <f t="shared" si="12"/>
        <v>1.9353761840038639</v>
      </c>
      <c r="P129" s="18">
        <f t="shared" si="10"/>
        <v>1.0202714869417253</v>
      </c>
    </row>
    <row r="130" spans="1:16" x14ac:dyDescent="0.15">
      <c r="A130" s="18">
        <v>64.5</v>
      </c>
      <c r="B130" s="18">
        <v>128</v>
      </c>
      <c r="D130">
        <v>615.55895996093795</v>
      </c>
      <c r="E130">
        <v>531.50280761718795</v>
      </c>
      <c r="F130">
        <v>486.494873046875</v>
      </c>
      <c r="G130">
        <v>475.09951782226602</v>
      </c>
      <c r="I130" s="19">
        <f t="shared" ref="I130:J152" si="13">D130-F130</f>
        <v>129.06408691406295</v>
      </c>
      <c r="J130" s="19">
        <f t="shared" si="13"/>
        <v>56.403289794921932</v>
      </c>
      <c r="K130" s="19">
        <f t="shared" ref="K130:K152" si="14">I130-0.7*J130</f>
        <v>89.581784057617597</v>
      </c>
      <c r="L130" s="20">
        <f t="shared" ref="L130:L152" si="15">K130/J130</f>
        <v>1.5882368631923802</v>
      </c>
      <c r="M130" s="20">
        <f t="shared" si="12"/>
        <v>1.9613143142636138</v>
      </c>
      <c r="P130" s="18">
        <f t="shared" si="10"/>
        <v>2.3741565777889324</v>
      </c>
    </row>
    <row r="131" spans="1:16" x14ac:dyDescent="0.15">
      <c r="A131" s="18">
        <v>65</v>
      </c>
      <c r="B131" s="18">
        <v>129</v>
      </c>
      <c r="D131">
        <v>614.66619873046898</v>
      </c>
      <c r="E131">
        <v>531.053955078125</v>
      </c>
      <c r="F131">
        <v>485.25137329101602</v>
      </c>
      <c r="G131">
        <v>473.9423828125</v>
      </c>
      <c r="I131" s="19">
        <f t="shared" si="13"/>
        <v>129.41482543945295</v>
      </c>
      <c r="J131" s="19">
        <f t="shared" si="13"/>
        <v>57.111572265625</v>
      </c>
      <c r="K131" s="19">
        <f t="shared" si="14"/>
        <v>89.436724853515457</v>
      </c>
      <c r="L131" s="20">
        <f t="shared" si="15"/>
        <v>1.5660000470228117</v>
      </c>
      <c r="M131" s="20">
        <f t="shared" si="12"/>
        <v>1.9419695713581633</v>
      </c>
      <c r="P131" s="18">
        <f t="shared" si="10"/>
        <v>1.3644246216423648</v>
      </c>
    </row>
    <row r="132" spans="1:16" x14ac:dyDescent="0.15">
      <c r="A132" s="18">
        <v>65.5</v>
      </c>
      <c r="B132" s="18">
        <v>130</v>
      </c>
      <c r="D132">
        <v>621.64141845703102</v>
      </c>
      <c r="E132">
        <v>535.03186035156295</v>
      </c>
      <c r="F132">
        <v>485.2939453125</v>
      </c>
      <c r="G132">
        <v>473.87722778320301</v>
      </c>
      <c r="I132" s="19">
        <f t="shared" si="13"/>
        <v>136.34747314453102</v>
      </c>
      <c r="J132" s="19">
        <f t="shared" si="13"/>
        <v>61.154632568359943</v>
      </c>
      <c r="K132" s="19">
        <f t="shared" si="14"/>
        <v>93.539230346679062</v>
      </c>
      <c r="L132" s="20">
        <f t="shared" si="15"/>
        <v>1.5295526506862571</v>
      </c>
      <c r="M132" s="20">
        <f t="shared" si="12"/>
        <v>1.9084142482857269</v>
      </c>
      <c r="P132" s="18">
        <f t="shared" si="10"/>
        <v>-0.38705288160813162</v>
      </c>
    </row>
    <row r="133" spans="1:16" x14ac:dyDescent="0.15">
      <c r="A133" s="18">
        <v>66</v>
      </c>
      <c r="B133" s="18">
        <v>131</v>
      </c>
      <c r="D133">
        <v>617.98126220703102</v>
      </c>
      <c r="E133">
        <v>533.82653808593795</v>
      </c>
      <c r="F133">
        <v>486.43075561523398</v>
      </c>
      <c r="G133">
        <v>474.84747314453102</v>
      </c>
      <c r="I133" s="19">
        <f t="shared" si="13"/>
        <v>131.55050659179705</v>
      </c>
      <c r="J133" s="19">
        <f t="shared" si="13"/>
        <v>58.979064941406932</v>
      </c>
      <c r="K133" s="19">
        <f t="shared" si="14"/>
        <v>90.265161132812196</v>
      </c>
      <c r="L133" s="20">
        <f t="shared" si="15"/>
        <v>1.5304610410912178</v>
      </c>
      <c r="M133" s="20">
        <f t="shared" si="12"/>
        <v>1.9122147119548056</v>
      </c>
      <c r="P133" s="18">
        <f t="shared" si="10"/>
        <v>-0.18868117754368616</v>
      </c>
    </row>
    <row r="134" spans="1:16" x14ac:dyDescent="0.15">
      <c r="A134" s="18">
        <v>66.5</v>
      </c>
      <c r="B134" s="18">
        <v>132</v>
      </c>
      <c r="D134">
        <v>615.261962890625</v>
      </c>
      <c r="E134">
        <v>532.18292236328102</v>
      </c>
      <c r="F134">
        <v>485.41140747070301</v>
      </c>
      <c r="G134">
        <v>473.90408325195301</v>
      </c>
      <c r="I134" s="19">
        <f t="shared" si="13"/>
        <v>129.85055541992199</v>
      </c>
      <c r="J134" s="19">
        <f t="shared" si="13"/>
        <v>58.278839111328011</v>
      </c>
      <c r="K134" s="19">
        <f t="shared" si="14"/>
        <v>89.055368041992381</v>
      </c>
      <c r="L134" s="20">
        <f t="shared" si="15"/>
        <v>1.5280909743564564</v>
      </c>
      <c r="M134" s="20">
        <f t="shared" si="12"/>
        <v>1.9127367184841622</v>
      </c>
      <c r="P134" s="18">
        <f t="shared" ref="P134:P152" si="16">(M134-$O$2)/$O$2*100</f>
        <v>-0.16143415355455204</v>
      </c>
    </row>
    <row r="135" spans="1:16" x14ac:dyDescent="0.15">
      <c r="A135" s="18">
        <v>67</v>
      </c>
      <c r="B135" s="18">
        <v>133</v>
      </c>
      <c r="D135">
        <v>620.91619873046898</v>
      </c>
      <c r="E135">
        <v>535.40789794921898</v>
      </c>
      <c r="F135">
        <v>485.38031005859398</v>
      </c>
      <c r="G135">
        <v>474.17852783203102</v>
      </c>
      <c r="I135" s="19">
        <f t="shared" si="13"/>
        <v>135.535888671875</v>
      </c>
      <c r="J135" s="19">
        <f t="shared" si="13"/>
        <v>61.229370117187955</v>
      </c>
      <c r="K135" s="19">
        <f t="shared" si="14"/>
        <v>92.675329589843443</v>
      </c>
      <c r="L135" s="20">
        <f t="shared" si="15"/>
        <v>1.5135763998955161</v>
      </c>
      <c r="M135" s="20">
        <f t="shared" si="12"/>
        <v>1.9011142172873401</v>
      </c>
      <c r="P135" s="18">
        <f t="shared" si="16"/>
        <v>-0.76809049042819322</v>
      </c>
    </row>
    <row r="136" spans="1:16" x14ac:dyDescent="0.15">
      <c r="A136" s="18">
        <v>67.5</v>
      </c>
      <c r="B136" s="18">
        <v>134</v>
      </c>
      <c r="D136">
        <v>611.31072998046898</v>
      </c>
      <c r="E136">
        <v>530.34826660156295</v>
      </c>
      <c r="F136">
        <v>486.50631713867199</v>
      </c>
      <c r="G136">
        <v>474.80319213867199</v>
      </c>
      <c r="I136" s="19">
        <f t="shared" si="13"/>
        <v>124.80441284179699</v>
      </c>
      <c r="J136" s="19">
        <f t="shared" si="13"/>
        <v>55.545074462890966</v>
      </c>
      <c r="K136" s="19">
        <f t="shared" si="14"/>
        <v>85.922860717773318</v>
      </c>
      <c r="L136" s="20">
        <f t="shared" si="15"/>
        <v>1.5469033311887521</v>
      </c>
      <c r="M136" s="20">
        <f t="shared" si="12"/>
        <v>1.9373332218446941</v>
      </c>
      <c r="P136" s="18">
        <f t="shared" si="16"/>
        <v>1.1224224256713164</v>
      </c>
    </row>
    <row r="137" spans="1:16" x14ac:dyDescent="0.15">
      <c r="A137" s="18">
        <v>68</v>
      </c>
      <c r="B137" s="18">
        <v>135</v>
      </c>
      <c r="D137">
        <v>611.97576904296898</v>
      </c>
      <c r="E137">
        <v>531.32684326171898</v>
      </c>
      <c r="F137">
        <v>485.47332763671898</v>
      </c>
      <c r="G137">
        <v>473.86526489257801</v>
      </c>
      <c r="I137" s="19">
        <f t="shared" si="13"/>
        <v>126.50244140625</v>
      </c>
      <c r="J137" s="19">
        <f t="shared" si="13"/>
        <v>57.461578369140966</v>
      </c>
      <c r="K137" s="19">
        <f t="shared" si="14"/>
        <v>86.279336547851329</v>
      </c>
      <c r="L137" s="20">
        <f t="shared" si="15"/>
        <v>1.5015135155804662</v>
      </c>
      <c r="M137" s="20">
        <f t="shared" si="12"/>
        <v>1.8948354795005264</v>
      </c>
      <c r="P137" s="18">
        <f t="shared" si="16"/>
        <v>-1.0958199525666856</v>
      </c>
    </row>
    <row r="138" spans="1:16" x14ac:dyDescent="0.15">
      <c r="A138" s="18">
        <v>68.5</v>
      </c>
      <c r="B138" s="18">
        <v>136</v>
      </c>
      <c r="D138">
        <v>622.80993652343795</v>
      </c>
      <c r="E138">
        <v>535.99932861328102</v>
      </c>
      <c r="F138">
        <v>486.82608032226602</v>
      </c>
      <c r="G138">
        <v>475.35925292968801</v>
      </c>
      <c r="I138" s="19">
        <f t="shared" si="13"/>
        <v>135.98385620117193</v>
      </c>
      <c r="J138" s="19">
        <f t="shared" si="13"/>
        <v>60.640075683593011</v>
      </c>
      <c r="K138" s="19">
        <f t="shared" si="14"/>
        <v>93.535803222656824</v>
      </c>
      <c r="L138" s="20">
        <f t="shared" si="15"/>
        <v>1.542475040940033</v>
      </c>
      <c r="M138" s="20">
        <f t="shared" si="12"/>
        <v>1.9386890781242112</v>
      </c>
      <c r="P138" s="18">
        <f t="shared" si="16"/>
        <v>1.1931936641448262</v>
      </c>
    </row>
    <row r="139" spans="1:16" x14ac:dyDescent="0.15">
      <c r="A139" s="18">
        <v>69</v>
      </c>
      <c r="B139" s="18">
        <v>137</v>
      </c>
      <c r="D139">
        <v>621.21911621093795</v>
      </c>
      <c r="E139">
        <v>535.687744140625</v>
      </c>
      <c r="F139">
        <v>486.32421875</v>
      </c>
      <c r="G139">
        <v>474.66571044921898</v>
      </c>
      <c r="I139" s="19">
        <f t="shared" si="13"/>
        <v>134.89489746093795</v>
      </c>
      <c r="J139" s="19">
        <f t="shared" si="13"/>
        <v>61.022033691406023</v>
      </c>
      <c r="K139" s="19">
        <f t="shared" si="14"/>
        <v>92.17947387695375</v>
      </c>
      <c r="L139" s="20">
        <f t="shared" si="15"/>
        <v>1.5105932775546902</v>
      </c>
      <c r="M139" s="20">
        <f t="shared" si="12"/>
        <v>1.9096993880029864</v>
      </c>
      <c r="P139" s="18">
        <f t="shared" si="16"/>
        <v>-0.31997281510259634</v>
      </c>
    </row>
    <row r="140" spans="1:16" x14ac:dyDescent="0.15">
      <c r="A140" s="18">
        <v>69.5</v>
      </c>
      <c r="B140" s="18">
        <v>138</v>
      </c>
      <c r="D140">
        <v>619.23840332031295</v>
      </c>
      <c r="E140">
        <v>535.65319824218795</v>
      </c>
      <c r="F140">
        <v>486.17971801757801</v>
      </c>
      <c r="G140">
        <v>474.55267333984398</v>
      </c>
      <c r="I140" s="19">
        <f t="shared" si="13"/>
        <v>133.05868530273494</v>
      </c>
      <c r="J140" s="19">
        <f t="shared" si="13"/>
        <v>61.100524902343977</v>
      </c>
      <c r="K140" s="19">
        <f t="shared" si="14"/>
        <v>90.288317871094165</v>
      </c>
      <c r="L140" s="20">
        <f t="shared" si="15"/>
        <v>1.4777011820340429</v>
      </c>
      <c r="M140" s="20">
        <f t="shared" si="12"/>
        <v>1.8796993657464574</v>
      </c>
      <c r="P140" s="18">
        <f t="shared" si="16"/>
        <v>-1.8858753089005733</v>
      </c>
    </row>
    <row r="141" spans="1:16" x14ac:dyDescent="0.15">
      <c r="A141" s="18">
        <v>70</v>
      </c>
      <c r="B141" s="18">
        <v>139</v>
      </c>
      <c r="D141">
        <v>618.29827880859398</v>
      </c>
      <c r="E141">
        <v>534.86767578125</v>
      </c>
      <c r="F141">
        <v>486.66073608398398</v>
      </c>
      <c r="G141">
        <v>475.29461669921898</v>
      </c>
      <c r="I141" s="19">
        <f t="shared" si="13"/>
        <v>131.63754272461</v>
      </c>
      <c r="J141" s="19">
        <f t="shared" si="13"/>
        <v>59.573059082031023</v>
      </c>
      <c r="K141" s="19">
        <f t="shared" si="14"/>
        <v>89.936401367188296</v>
      </c>
      <c r="L141" s="20">
        <f t="shared" si="15"/>
        <v>1.5096824429201714</v>
      </c>
      <c r="M141" s="20">
        <f t="shared" si="12"/>
        <v>1.9145726998967039</v>
      </c>
      <c r="P141" s="18">
        <f t="shared" si="16"/>
        <v>-6.5601962235424E-2</v>
      </c>
    </row>
    <row r="142" spans="1:16" x14ac:dyDescent="0.15">
      <c r="A142" s="18">
        <v>70.5</v>
      </c>
      <c r="B142" s="18">
        <v>140</v>
      </c>
      <c r="D142">
        <v>612.90075683593795</v>
      </c>
      <c r="E142">
        <v>533.52044677734398</v>
      </c>
      <c r="F142">
        <v>485.78079223632801</v>
      </c>
      <c r="G142">
        <v>474.05950927734398</v>
      </c>
      <c r="I142" s="19">
        <f t="shared" si="13"/>
        <v>127.11996459960994</v>
      </c>
      <c r="J142" s="19">
        <f t="shared" si="13"/>
        <v>59.4609375</v>
      </c>
      <c r="K142" s="19">
        <f t="shared" si="14"/>
        <v>85.497308349609938</v>
      </c>
      <c r="L142" s="20">
        <f t="shared" si="15"/>
        <v>1.4378735341939393</v>
      </c>
      <c r="M142" s="20">
        <f t="shared" si="12"/>
        <v>1.84565586443459</v>
      </c>
      <c r="P142" s="18">
        <f t="shared" si="16"/>
        <v>-3.6628341106649933</v>
      </c>
    </row>
    <row r="143" spans="1:16" x14ac:dyDescent="0.15">
      <c r="A143" s="18">
        <v>71</v>
      </c>
      <c r="B143" s="18">
        <v>141</v>
      </c>
      <c r="D143">
        <v>612.01959228515602</v>
      </c>
      <c r="E143">
        <v>532.91253662109398</v>
      </c>
      <c r="F143">
        <v>487.01794433593801</v>
      </c>
      <c r="G143">
        <v>475.52685546875</v>
      </c>
      <c r="I143" s="19">
        <f t="shared" si="13"/>
        <v>125.00164794921801</v>
      </c>
      <c r="J143" s="19">
        <f t="shared" si="13"/>
        <v>57.385681152343977</v>
      </c>
      <c r="K143" s="19">
        <f t="shared" si="14"/>
        <v>84.831671142577221</v>
      </c>
      <c r="L143" s="20">
        <f t="shared" si="15"/>
        <v>1.4782724442595936</v>
      </c>
      <c r="M143" s="20">
        <f t="shared" si="12"/>
        <v>1.8889468477643623</v>
      </c>
      <c r="P143" s="18">
        <f t="shared" si="16"/>
        <v>-1.4031871618930236</v>
      </c>
    </row>
    <row r="144" spans="1:16" x14ac:dyDescent="0.15">
      <c r="A144" s="18">
        <v>71.5</v>
      </c>
      <c r="B144" s="18">
        <v>142</v>
      </c>
      <c r="D144">
        <v>612.95782470703102</v>
      </c>
      <c r="E144">
        <v>533.39990234375</v>
      </c>
      <c r="F144">
        <v>485.87567138671898</v>
      </c>
      <c r="G144">
        <v>474.32763671875</v>
      </c>
      <c r="I144" s="19">
        <f t="shared" si="13"/>
        <v>127.08215332031205</v>
      </c>
      <c r="J144" s="19">
        <f t="shared" si="13"/>
        <v>59.072265625</v>
      </c>
      <c r="K144" s="19">
        <f t="shared" si="14"/>
        <v>85.731567382812045</v>
      </c>
      <c r="L144" s="20">
        <f t="shared" si="15"/>
        <v>1.4512998016200949</v>
      </c>
      <c r="M144" s="20">
        <f t="shared" si="12"/>
        <v>1.8648662783889818</v>
      </c>
      <c r="P144" s="18">
        <f t="shared" si="16"/>
        <v>-2.6601136839650841</v>
      </c>
    </row>
    <row r="145" spans="1:16" x14ac:dyDescent="0.15">
      <c r="A145" s="18">
        <v>72</v>
      </c>
      <c r="B145" s="18">
        <v>143</v>
      </c>
      <c r="D145">
        <v>614.16302490234398</v>
      </c>
      <c r="E145">
        <v>533.97741699218795</v>
      </c>
      <c r="F145">
        <v>486.54669189453102</v>
      </c>
      <c r="G145">
        <v>475.17834472656301</v>
      </c>
      <c r="I145" s="19">
        <f t="shared" si="13"/>
        <v>127.61633300781295</v>
      </c>
      <c r="J145" s="19">
        <f t="shared" si="13"/>
        <v>58.799072265624943</v>
      </c>
      <c r="K145" s="19">
        <f t="shared" si="14"/>
        <v>86.456982421875495</v>
      </c>
      <c r="L145" s="20">
        <f t="shared" si="15"/>
        <v>1.4703800432650684</v>
      </c>
      <c r="M145" s="20">
        <f t="shared" si="12"/>
        <v>1.8868385932980734</v>
      </c>
      <c r="P145" s="18">
        <f t="shared" si="16"/>
        <v>-1.5132311111305636</v>
      </c>
    </row>
    <row r="146" spans="1:16" x14ac:dyDescent="0.15">
      <c r="A146" s="18">
        <v>72.5</v>
      </c>
      <c r="B146" s="18">
        <v>144</v>
      </c>
      <c r="D146">
        <v>621.31555175781295</v>
      </c>
      <c r="E146">
        <v>536.70983886718795</v>
      </c>
      <c r="F146">
        <v>485.91433715820301</v>
      </c>
      <c r="G146">
        <v>474.54171752929699</v>
      </c>
      <c r="I146" s="19">
        <f t="shared" si="13"/>
        <v>135.40121459960994</v>
      </c>
      <c r="J146" s="19">
        <f t="shared" si="13"/>
        <v>62.168121337890966</v>
      </c>
      <c r="K146" s="19">
        <f t="shared" si="14"/>
        <v>91.883529663086279</v>
      </c>
      <c r="L146" s="20">
        <f t="shared" si="15"/>
        <v>1.4779846597533262</v>
      </c>
      <c r="M146" s="20">
        <f t="shared" si="12"/>
        <v>1.8973352830504491</v>
      </c>
      <c r="P146" s="18">
        <f t="shared" si="16"/>
        <v>-0.96533842894125055</v>
      </c>
    </row>
    <row r="147" spans="1:16" x14ac:dyDescent="0.15">
      <c r="A147" s="18">
        <v>73</v>
      </c>
      <c r="B147" s="18">
        <v>145</v>
      </c>
      <c r="D147">
        <v>629.08447265625</v>
      </c>
      <c r="E147">
        <v>539.530029296875</v>
      </c>
      <c r="F147">
        <v>486.95947265625</v>
      </c>
      <c r="G147">
        <v>475.48666381835898</v>
      </c>
      <c r="I147" s="19">
        <f t="shared" si="13"/>
        <v>142.125</v>
      </c>
      <c r="J147" s="19">
        <f t="shared" si="13"/>
        <v>64.043365478516023</v>
      </c>
      <c r="K147" s="19">
        <f t="shared" si="14"/>
        <v>97.29464416503879</v>
      </c>
      <c r="L147" s="20">
        <f t="shared" si="15"/>
        <v>1.5191994274204286</v>
      </c>
      <c r="M147" s="20">
        <f t="shared" si="12"/>
        <v>1.9414421239816697</v>
      </c>
      <c r="P147" s="18">
        <f t="shared" si="16"/>
        <v>1.3368936033272454</v>
      </c>
    </row>
    <row r="148" spans="1:16" x14ac:dyDescent="0.15">
      <c r="A148" s="18">
        <v>73.5</v>
      </c>
      <c r="B148" s="18">
        <v>146</v>
      </c>
      <c r="D148">
        <v>629.69274902343795</v>
      </c>
      <c r="E148">
        <v>539.29382324218795</v>
      </c>
      <c r="F148">
        <v>486.18896484375</v>
      </c>
      <c r="G148">
        <v>474.5947265625</v>
      </c>
      <c r="I148" s="19">
        <f t="shared" si="13"/>
        <v>143.50378417968795</v>
      </c>
      <c r="J148" s="19">
        <f t="shared" si="13"/>
        <v>64.699096679687955</v>
      </c>
      <c r="K148" s="19">
        <f t="shared" si="14"/>
        <v>98.214416503906392</v>
      </c>
      <c r="L148" s="20">
        <f t="shared" si="15"/>
        <v>1.5180183579709923</v>
      </c>
      <c r="M148" s="20">
        <f t="shared" si="12"/>
        <v>1.9431531277963514</v>
      </c>
      <c r="P148" s="18">
        <f t="shared" si="16"/>
        <v>1.4262023750807338</v>
      </c>
    </row>
    <row r="149" spans="1:16" x14ac:dyDescent="0.15">
      <c r="A149" s="18">
        <v>74</v>
      </c>
      <c r="B149" s="18">
        <v>147</v>
      </c>
      <c r="D149">
        <v>636.15771484375</v>
      </c>
      <c r="E149">
        <v>541.44140625</v>
      </c>
      <c r="F149">
        <v>485.78369140625</v>
      </c>
      <c r="G149">
        <v>474.28298950195301</v>
      </c>
      <c r="I149" s="19">
        <f t="shared" si="13"/>
        <v>150.3740234375</v>
      </c>
      <c r="J149" s="19">
        <f t="shared" si="13"/>
        <v>67.158416748046989</v>
      </c>
      <c r="K149" s="19">
        <f t="shared" si="14"/>
        <v>103.36313171386712</v>
      </c>
      <c r="L149" s="20">
        <f t="shared" si="15"/>
        <v>1.5390942300150783</v>
      </c>
      <c r="M149" s="20">
        <f t="shared" si="12"/>
        <v>1.9671210731045554</v>
      </c>
      <c r="P149" s="18">
        <f t="shared" si="16"/>
        <v>2.6772502912589284</v>
      </c>
    </row>
    <row r="150" spans="1:16" x14ac:dyDescent="0.15">
      <c r="A150" s="18">
        <v>74.5</v>
      </c>
      <c r="B150" s="18">
        <v>148</v>
      </c>
      <c r="D150">
        <v>639.32220458984398</v>
      </c>
      <c r="E150">
        <v>541.57220458984398</v>
      </c>
      <c r="F150">
        <v>486.94732666015602</v>
      </c>
      <c r="G150">
        <v>475.54257202148398</v>
      </c>
      <c r="I150" s="19">
        <f t="shared" si="13"/>
        <v>152.37487792968795</v>
      </c>
      <c r="J150" s="19">
        <f t="shared" si="13"/>
        <v>66.02963256836</v>
      </c>
      <c r="K150" s="19">
        <f t="shared" si="14"/>
        <v>106.15413513183596</v>
      </c>
      <c r="L150" s="20">
        <f t="shared" si="15"/>
        <v>1.607674176013858</v>
      </c>
      <c r="M150" s="20">
        <f t="shared" si="12"/>
        <v>2.0385930923674533</v>
      </c>
      <c r="P150" s="18">
        <f t="shared" si="16"/>
        <v>6.4078546302670913</v>
      </c>
    </row>
    <row r="151" spans="1:16" x14ac:dyDescent="0.15">
      <c r="A151" s="18">
        <v>75</v>
      </c>
      <c r="B151" s="18">
        <v>149</v>
      </c>
      <c r="D151">
        <v>632.96002197265602</v>
      </c>
      <c r="E151">
        <v>537.27471923828102</v>
      </c>
      <c r="F151">
        <v>486.15884399414102</v>
      </c>
      <c r="G151">
        <v>474.64108276367199</v>
      </c>
      <c r="I151" s="19">
        <f t="shared" si="13"/>
        <v>146.801177978515</v>
      </c>
      <c r="J151" s="19">
        <f t="shared" si="13"/>
        <v>62.633636474609034</v>
      </c>
      <c r="K151" s="19">
        <f t="shared" si="14"/>
        <v>102.95763244628867</v>
      </c>
      <c r="L151" s="20">
        <f t="shared" si="15"/>
        <v>1.6438073572181384</v>
      </c>
      <c r="M151" s="20">
        <f t="shared" si="12"/>
        <v>2.0776183468358518</v>
      </c>
      <c r="P151" s="18">
        <f t="shared" si="16"/>
        <v>8.4448445621617623</v>
      </c>
    </row>
    <row r="152" spans="1:16" x14ac:dyDescent="0.15">
      <c r="A152" s="18">
        <v>75.5</v>
      </c>
      <c r="B152" s="18">
        <v>150</v>
      </c>
      <c r="D152">
        <v>626.345458984375</v>
      </c>
      <c r="E152">
        <v>534.84625244140602</v>
      </c>
      <c r="F152">
        <v>486.09762573242199</v>
      </c>
      <c r="G152">
        <v>474.92459106445301</v>
      </c>
      <c r="I152" s="19">
        <f t="shared" si="13"/>
        <v>140.24783325195301</v>
      </c>
      <c r="J152" s="19">
        <f t="shared" si="13"/>
        <v>59.921661376953011</v>
      </c>
      <c r="K152" s="19">
        <f t="shared" si="14"/>
        <v>98.302670288085906</v>
      </c>
      <c r="L152" s="20">
        <f t="shared" si="15"/>
        <v>1.6405197724690415</v>
      </c>
      <c r="M152" s="20">
        <f t="shared" ref="M152" si="17">L152+ABS($N$2)*A152</f>
        <v>2.0772228353508728</v>
      </c>
      <c r="P152" s="18">
        <f t="shared" si="16"/>
        <v>8.4242001634557067</v>
      </c>
    </row>
    <row r="153" spans="1:16" x14ac:dyDescent="0.15">
      <c r="D153">
        <v>607.5166015625</v>
      </c>
      <c r="E153">
        <v>526.64593505859398</v>
      </c>
      <c r="F153">
        <v>486.54598999023398</v>
      </c>
      <c r="G153">
        <v>474.7666015625</v>
      </c>
      <c r="I153" s="19"/>
      <c r="J153" s="19"/>
      <c r="K153" s="19"/>
      <c r="L153" s="20"/>
      <c r="M153" s="20"/>
    </row>
    <row r="154" spans="1:16" x14ac:dyDescent="0.15">
      <c r="D154">
        <v>603.65606689453102</v>
      </c>
      <c r="E154">
        <v>525.96765136718795</v>
      </c>
      <c r="F154">
        <v>486.55233764648398</v>
      </c>
      <c r="G154">
        <v>475.08636474609398</v>
      </c>
      <c r="I154" s="19"/>
      <c r="J154" s="19"/>
      <c r="K154" s="19"/>
      <c r="L154" s="20"/>
      <c r="M154" s="20"/>
    </row>
    <row r="155" spans="1:16" x14ac:dyDescent="0.15">
      <c r="D155">
        <v>602.52355957031295</v>
      </c>
      <c r="E155">
        <v>526.129638671875</v>
      </c>
      <c r="F155">
        <v>485.90423583984398</v>
      </c>
      <c r="G155">
        <v>474.38970947265602</v>
      </c>
      <c r="I155" s="19"/>
      <c r="J155" s="19"/>
      <c r="K155" s="19"/>
      <c r="L155" s="20"/>
      <c r="M155" s="20"/>
    </row>
    <row r="156" spans="1:16" x14ac:dyDescent="0.15">
      <c r="D156">
        <v>607.60754394531295</v>
      </c>
      <c r="E156">
        <v>528.89739990234398</v>
      </c>
      <c r="F156">
        <v>486.35379028320301</v>
      </c>
      <c r="G156">
        <v>474.80197143554699</v>
      </c>
      <c r="I156" s="19"/>
      <c r="J156" s="19"/>
      <c r="K156" s="19"/>
      <c r="L156" s="20"/>
      <c r="M156" s="20"/>
    </row>
    <row r="157" spans="1:16" x14ac:dyDescent="0.15">
      <c r="D157">
        <v>608.75146484375</v>
      </c>
      <c r="E157">
        <v>529.71844482421898</v>
      </c>
      <c r="F157">
        <v>486.113037109375</v>
      </c>
      <c r="G157">
        <v>474.67767333984398</v>
      </c>
      <c r="I157" s="19"/>
      <c r="J157" s="19"/>
      <c r="K157" s="19"/>
      <c r="L157" s="20"/>
      <c r="M157" s="20"/>
    </row>
    <row r="158" spans="1:16" x14ac:dyDescent="0.15">
      <c r="D158">
        <v>617.33917236328102</v>
      </c>
      <c r="E158">
        <v>533.687744140625</v>
      </c>
      <c r="F158">
        <v>486.94290161132801</v>
      </c>
      <c r="G158">
        <v>475.25256347656301</v>
      </c>
      <c r="I158" s="19"/>
      <c r="J158" s="19"/>
      <c r="K158" s="19"/>
      <c r="L158" s="20"/>
      <c r="M158" s="20"/>
    </row>
    <row r="159" spans="1:16" x14ac:dyDescent="0.15">
      <c r="D159">
        <v>620.88879394531295</v>
      </c>
      <c r="E159">
        <v>535.0986328125</v>
      </c>
      <c r="F159">
        <v>485.47741699218801</v>
      </c>
      <c r="G159">
        <v>473.72332763671898</v>
      </c>
      <c r="I159" s="19"/>
      <c r="J159" s="19"/>
      <c r="K159" s="19"/>
      <c r="L159" s="20"/>
      <c r="M159" s="20"/>
    </row>
    <row r="160" spans="1:16" x14ac:dyDescent="0.15">
      <c r="D160">
        <v>621.69921875</v>
      </c>
      <c r="E160">
        <v>534.878662109375</v>
      </c>
      <c r="F160">
        <v>486.80419921875</v>
      </c>
      <c r="G160">
        <v>475.47537231445301</v>
      </c>
      <c r="I160" s="19"/>
      <c r="J160" s="19"/>
      <c r="K160" s="19"/>
      <c r="L160" s="20"/>
      <c r="M160" s="20"/>
    </row>
    <row r="161" spans="4:13" x14ac:dyDescent="0.15">
      <c r="D161">
        <v>616.72344970703102</v>
      </c>
      <c r="E161">
        <v>533.017578125</v>
      </c>
      <c r="F161">
        <v>485.92715454101602</v>
      </c>
      <c r="G161">
        <v>474.53335571289102</v>
      </c>
      <c r="I161" s="19"/>
      <c r="J161" s="19"/>
      <c r="K161" s="19"/>
      <c r="L161" s="20"/>
      <c r="M161" s="20"/>
    </row>
    <row r="162" spans="4:13" x14ac:dyDescent="0.15">
      <c r="D162">
        <v>618.82635498046898</v>
      </c>
      <c r="E162">
        <v>533.82269287109398</v>
      </c>
      <c r="F162">
        <v>486.79617309570301</v>
      </c>
      <c r="G162">
        <v>475.44561767578102</v>
      </c>
      <c r="I162" s="19"/>
      <c r="J162" s="19"/>
      <c r="K162" s="19"/>
      <c r="L162" s="20"/>
      <c r="M162" s="20"/>
    </row>
    <row r="163" spans="4:13" x14ac:dyDescent="0.15">
      <c r="D163">
        <v>608.28137207031295</v>
      </c>
      <c r="E163">
        <v>529.94787597656295</v>
      </c>
      <c r="F163">
        <v>486.42733764648398</v>
      </c>
      <c r="G163">
        <v>474.80319213867199</v>
      </c>
      <c r="I163" s="19"/>
      <c r="J163" s="19"/>
      <c r="K163" s="19"/>
      <c r="L163" s="20"/>
      <c r="M163" s="20"/>
    </row>
    <row r="164" spans="4:13" x14ac:dyDescent="0.15">
      <c r="D164">
        <v>610.36950683593795</v>
      </c>
      <c r="E164">
        <v>530.88580322265602</v>
      </c>
      <c r="F164">
        <v>486.99847412109398</v>
      </c>
      <c r="G164">
        <v>475.47076416015602</v>
      </c>
      <c r="I164" s="19"/>
      <c r="J164" s="19"/>
      <c r="K164" s="19"/>
      <c r="L164" s="20"/>
      <c r="M164" s="20"/>
    </row>
    <row r="165" spans="4:13" x14ac:dyDescent="0.15">
      <c r="D165">
        <v>606.503662109375</v>
      </c>
      <c r="E165">
        <v>529.30596923828102</v>
      </c>
      <c r="F165">
        <v>485.92562866210898</v>
      </c>
      <c r="G165">
        <v>474.24658203125</v>
      </c>
      <c r="I165" s="19"/>
      <c r="J165" s="19"/>
      <c r="K165" s="19"/>
      <c r="L165" s="20"/>
      <c r="M165" s="20"/>
    </row>
    <row r="166" spans="4:13" x14ac:dyDescent="0.15">
      <c r="D166">
        <v>605.09332275390602</v>
      </c>
      <c r="E166">
        <v>529.553955078125</v>
      </c>
      <c r="F166">
        <v>486.704345703125</v>
      </c>
      <c r="G166">
        <v>474.97177124023398</v>
      </c>
      <c r="I166" s="19"/>
      <c r="J166" s="19"/>
      <c r="K166" s="19"/>
      <c r="L166" s="20"/>
      <c r="M166" s="20"/>
    </row>
    <row r="167" spans="4:13" x14ac:dyDescent="0.15">
      <c r="D167">
        <v>609.53967285156295</v>
      </c>
      <c r="E167">
        <v>531.29364013671898</v>
      </c>
      <c r="F167">
        <v>486.31002807617199</v>
      </c>
      <c r="G167">
        <v>474.64108276367199</v>
      </c>
      <c r="I167" s="19"/>
      <c r="J167" s="19"/>
      <c r="K167" s="19"/>
      <c r="L167" s="20"/>
      <c r="M167" s="20"/>
    </row>
    <row r="168" spans="4:13" x14ac:dyDescent="0.15">
      <c r="D168">
        <v>608.19854736328102</v>
      </c>
      <c r="E168">
        <v>532.11236572265602</v>
      </c>
      <c r="F168">
        <v>486.369873046875</v>
      </c>
      <c r="G168">
        <v>474.97897338867199</v>
      </c>
      <c r="I168" s="19"/>
      <c r="J168" s="19"/>
      <c r="K168" s="19"/>
      <c r="L168" s="20"/>
      <c r="M168" s="20"/>
    </row>
    <row r="169" spans="4:13" x14ac:dyDescent="0.15">
      <c r="D169">
        <v>608.35162353515602</v>
      </c>
      <c r="E169">
        <v>531.77258300781295</v>
      </c>
      <c r="F169">
        <v>487.24282836914102</v>
      </c>
      <c r="G169">
        <v>475.27752685546898</v>
      </c>
      <c r="I169" s="19"/>
      <c r="J169" s="19"/>
      <c r="K169" s="19"/>
      <c r="L169" s="20"/>
      <c r="M169" s="20"/>
    </row>
    <row r="170" spans="4:13" x14ac:dyDescent="0.15">
      <c r="D170">
        <v>608.03765869140602</v>
      </c>
      <c r="E170">
        <v>532.80377197265602</v>
      </c>
      <c r="F170">
        <v>487.30010986328102</v>
      </c>
      <c r="G170">
        <v>475.70297241210898</v>
      </c>
      <c r="I170" s="19"/>
      <c r="J170" s="19"/>
      <c r="K170" s="19"/>
      <c r="L170" s="20"/>
      <c r="M170" s="20"/>
    </row>
    <row r="171" spans="4:13" x14ac:dyDescent="0.15">
      <c r="D171">
        <v>605.37469482421898</v>
      </c>
      <c r="E171">
        <v>530.83563232421898</v>
      </c>
      <c r="F171">
        <v>486.62396240234398</v>
      </c>
      <c r="G171">
        <v>474.59164428710898</v>
      </c>
      <c r="I171" s="19"/>
      <c r="J171" s="19"/>
      <c r="K171" s="19"/>
      <c r="L171" s="20"/>
      <c r="M171" s="20"/>
    </row>
    <row r="172" spans="4:13" x14ac:dyDescent="0.15">
      <c r="D172">
        <v>605.35211181640602</v>
      </c>
      <c r="E172">
        <v>532.08679199218795</v>
      </c>
      <c r="F172">
        <v>486.48049926757801</v>
      </c>
      <c r="G172">
        <v>475.17886352539102</v>
      </c>
      <c r="I172" s="19"/>
      <c r="J172" s="19"/>
      <c r="K172" s="19"/>
      <c r="L172" s="20"/>
      <c r="M172" s="20"/>
    </row>
    <row r="173" spans="4:13" x14ac:dyDescent="0.15">
      <c r="D173">
        <v>599.786865234375</v>
      </c>
      <c r="E173">
        <v>528.12017822265602</v>
      </c>
      <c r="F173">
        <v>486.29891967773398</v>
      </c>
      <c r="G173">
        <v>474.712890625</v>
      </c>
      <c r="I173" s="19"/>
      <c r="J173" s="19"/>
      <c r="K173" s="19"/>
      <c r="L173" s="20"/>
      <c r="M173" s="20"/>
    </row>
    <row r="174" spans="4:13" x14ac:dyDescent="0.15">
      <c r="D174">
        <v>595.82537841796898</v>
      </c>
      <c r="E174">
        <v>527.65667724609398</v>
      </c>
      <c r="F174">
        <v>486.86270141601602</v>
      </c>
      <c r="G174">
        <v>475.76144409179699</v>
      </c>
      <c r="I174" s="19"/>
      <c r="J174" s="19"/>
      <c r="K174" s="19"/>
      <c r="L174" s="20"/>
      <c r="M174" s="20"/>
    </row>
    <row r="175" spans="4:13" x14ac:dyDescent="0.15">
      <c r="D175">
        <v>595.72479248046898</v>
      </c>
      <c r="E175">
        <v>528.171630859375</v>
      </c>
      <c r="F175">
        <v>486.33551025390602</v>
      </c>
      <c r="G175">
        <v>474.73718261718801</v>
      </c>
      <c r="I175" s="19"/>
      <c r="J175" s="19"/>
      <c r="K175" s="19"/>
      <c r="L175" s="20"/>
      <c r="M175" s="20"/>
    </row>
    <row r="176" spans="4:13" x14ac:dyDescent="0.15">
      <c r="D176">
        <v>596.052978515625</v>
      </c>
      <c r="E176">
        <v>528.02044677734398</v>
      </c>
      <c r="F176">
        <v>487.54119873046898</v>
      </c>
      <c r="G176">
        <v>475.81463623046898</v>
      </c>
      <c r="I176" s="19"/>
      <c r="J176" s="19"/>
      <c r="K176" s="19"/>
      <c r="L176" s="20"/>
      <c r="M176" s="20"/>
    </row>
    <row r="177" spans="4:13" x14ac:dyDescent="0.15">
      <c r="D177">
        <v>603.28039550781295</v>
      </c>
      <c r="E177">
        <v>530.778564453125</v>
      </c>
      <c r="F177">
        <v>486.26965332031301</v>
      </c>
      <c r="G177">
        <v>474.66571044921898</v>
      </c>
      <c r="I177" s="19"/>
      <c r="J177" s="19"/>
      <c r="K177" s="19"/>
      <c r="L177" s="20"/>
      <c r="M177" s="20"/>
    </row>
    <row r="178" spans="4:13" x14ac:dyDescent="0.15">
      <c r="D178">
        <v>604.91497802734398</v>
      </c>
      <c r="E178">
        <v>531.38146972656295</v>
      </c>
      <c r="F178">
        <v>487.29840087890602</v>
      </c>
      <c r="G178">
        <v>475.71099853515602</v>
      </c>
      <c r="I178" s="19"/>
      <c r="J178" s="19"/>
      <c r="K178" s="19"/>
      <c r="L178" s="19"/>
    </row>
    <row r="179" spans="4:13" x14ac:dyDescent="0.15">
      <c r="D179">
        <v>606.25695800781295</v>
      </c>
      <c r="E179">
        <v>532.77819824218795</v>
      </c>
      <c r="F179">
        <v>486.16500854492199</v>
      </c>
      <c r="G179">
        <v>474.56719970703102</v>
      </c>
      <c r="I179" s="19"/>
      <c r="J179" s="19"/>
      <c r="K179" s="19"/>
      <c r="L179" s="19"/>
    </row>
    <row r="180" spans="4:13" x14ac:dyDescent="0.15">
      <c r="D180">
        <v>606.946533203125</v>
      </c>
      <c r="E180">
        <v>532.75915527343795</v>
      </c>
      <c r="F180">
        <v>486.96786499023398</v>
      </c>
      <c r="G180">
        <v>475.26589965820301</v>
      </c>
      <c r="I180" s="19"/>
      <c r="J180" s="19"/>
      <c r="K180" s="19"/>
      <c r="L180" s="19"/>
    </row>
    <row r="181" spans="4:13" x14ac:dyDescent="0.15">
      <c r="D181">
        <v>610.31921386718795</v>
      </c>
      <c r="E181">
        <v>534.83679199218795</v>
      </c>
      <c r="F181">
        <v>486.07867431640602</v>
      </c>
      <c r="G181">
        <v>474.55798339843801</v>
      </c>
      <c r="I181" s="19"/>
      <c r="J181" s="19"/>
      <c r="K181" s="19"/>
      <c r="L181" s="19"/>
    </row>
    <row r="182" spans="4:13" x14ac:dyDescent="0.15">
      <c r="D182">
        <v>610.5322265625</v>
      </c>
      <c r="E182">
        <v>534.09197998046898</v>
      </c>
      <c r="F182">
        <v>487.34078979492199</v>
      </c>
      <c r="G182">
        <v>475.89193725585898</v>
      </c>
      <c r="I182" s="19"/>
      <c r="J182" s="19"/>
      <c r="K182" s="19"/>
      <c r="L182" s="19"/>
    </row>
    <row r="183" spans="4:13" x14ac:dyDescent="0.15">
      <c r="D183">
        <v>613.86169433593795</v>
      </c>
      <c r="E183">
        <v>535.798828125</v>
      </c>
      <c r="F183">
        <v>486.25650024414102</v>
      </c>
      <c r="G183">
        <v>474.77258300781301</v>
      </c>
      <c r="I183" s="19"/>
      <c r="J183" s="19"/>
      <c r="K183" s="19"/>
      <c r="L183" s="19"/>
    </row>
    <row r="184" spans="4:13" x14ac:dyDescent="0.15">
      <c r="D184">
        <v>618.87664794921898</v>
      </c>
      <c r="E184">
        <v>536.94421386718795</v>
      </c>
      <c r="F184">
        <v>487.60311889648398</v>
      </c>
      <c r="G184">
        <v>475.81378173828102</v>
      </c>
      <c r="I184" s="19"/>
      <c r="J184" s="19"/>
      <c r="K184" s="19"/>
      <c r="L184" s="19"/>
    </row>
    <row r="185" spans="4:13" x14ac:dyDescent="0.15">
      <c r="D185">
        <v>628.56207275390602</v>
      </c>
      <c r="E185">
        <v>541.23425292968795</v>
      </c>
      <c r="F185">
        <v>486.26266479492199</v>
      </c>
      <c r="G185">
        <v>474.30404663085898</v>
      </c>
      <c r="I185" s="19"/>
      <c r="J185" s="19"/>
      <c r="K185" s="19"/>
      <c r="L185" s="19"/>
    </row>
    <row r="186" spans="4:13" x14ac:dyDescent="0.15">
      <c r="D186">
        <v>620.54351806640602</v>
      </c>
      <c r="E186">
        <v>536.37054443359398</v>
      </c>
      <c r="F186">
        <v>486.778564453125</v>
      </c>
      <c r="G186">
        <v>475.15509033203102</v>
      </c>
      <c r="I186" s="19"/>
      <c r="J186" s="19"/>
      <c r="K186" s="19"/>
      <c r="L186" s="19"/>
    </row>
    <row r="187" spans="4:13" x14ac:dyDescent="0.15">
      <c r="D187">
        <v>619.70172119140602</v>
      </c>
      <c r="E187">
        <v>537.111572265625</v>
      </c>
      <c r="F187">
        <v>486.819091796875</v>
      </c>
      <c r="G187">
        <v>475.43331909179699</v>
      </c>
      <c r="I187" s="19"/>
      <c r="J187" s="19"/>
      <c r="K187" s="19"/>
      <c r="L187" s="19"/>
    </row>
    <row r="188" spans="4:13" x14ac:dyDescent="0.15">
      <c r="D188">
        <v>610.011474609375</v>
      </c>
      <c r="E188">
        <v>532.73638916015602</v>
      </c>
      <c r="F188">
        <v>486.98580932617199</v>
      </c>
      <c r="G188">
        <v>475.35876464843801</v>
      </c>
      <c r="I188" s="19"/>
      <c r="J188" s="19"/>
      <c r="K188" s="19"/>
      <c r="L188" s="19"/>
    </row>
    <row r="189" spans="4:13" x14ac:dyDescent="0.15">
      <c r="D189">
        <v>624.76525878906295</v>
      </c>
      <c r="E189">
        <v>539.07702636718795</v>
      </c>
      <c r="F189">
        <v>487.66348266601602</v>
      </c>
      <c r="G189">
        <v>476.29702758789102</v>
      </c>
      <c r="I189" s="19"/>
      <c r="J189" s="19"/>
      <c r="K189" s="19"/>
      <c r="L189" s="19"/>
    </row>
    <row r="190" spans="4:13" x14ac:dyDescent="0.15">
      <c r="D190">
        <v>624.037353515625</v>
      </c>
      <c r="E190">
        <v>538.76361083984398</v>
      </c>
      <c r="F190">
        <v>486.68331909179699</v>
      </c>
      <c r="G190">
        <v>475.16757202148398</v>
      </c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topLeftCell="A9" zoomScale="75" zoomScaleNormal="75" zoomScalePageLayoutView="75" workbookViewId="0">
      <selection activeCell="Q39" sqref="Q39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678.05810546875</v>
      </c>
      <c r="E2">
        <v>535.12860107421898</v>
      </c>
      <c r="F2">
        <v>463.34445190429699</v>
      </c>
      <c r="G2">
        <v>460.05264282226602</v>
      </c>
      <c r="I2" s="7">
        <f t="shared" ref="I2:J65" si="0">D2-F2</f>
        <v>214.71365356445301</v>
      </c>
      <c r="J2" s="7">
        <f t="shared" si="0"/>
        <v>75.075958251952954</v>
      </c>
      <c r="K2" s="7">
        <f t="shared" ref="K2:K65" si="1">I2-0.7*J2</f>
        <v>162.16048278808594</v>
      </c>
      <c r="L2" s="8">
        <f t="shared" ref="L2:L65" si="2">K2/J2</f>
        <v>2.1599522212407813</v>
      </c>
      <c r="M2" s="8"/>
      <c r="N2" s="18">
        <f>LINEST(V64:V104,U64:U104)</f>
        <v>-9.4267770151394668E-3</v>
      </c>
      <c r="O2" s="9">
        <f>AVERAGE(M38:M45)</f>
        <v>2.5437232290751939</v>
      </c>
    </row>
    <row r="3" spans="1:16" x14ac:dyDescent="0.15">
      <c r="A3" s="6">
        <v>1</v>
      </c>
      <c r="B3" s="6">
        <v>1</v>
      </c>
      <c r="C3" s="6" t="s">
        <v>7</v>
      </c>
      <c r="D3">
        <v>685.90765380859398</v>
      </c>
      <c r="E3">
        <v>538.48474121093795</v>
      </c>
      <c r="F3">
        <v>464.07800292968801</v>
      </c>
      <c r="G3">
        <v>460.68045043945301</v>
      </c>
      <c r="I3" s="7">
        <f t="shared" si="0"/>
        <v>221.82965087890597</v>
      </c>
      <c r="J3" s="7">
        <f t="shared" si="0"/>
        <v>77.804290771484943</v>
      </c>
      <c r="K3" s="7">
        <f t="shared" si="1"/>
        <v>167.3666473388665</v>
      </c>
      <c r="L3" s="8">
        <f t="shared" si="2"/>
        <v>2.151123616439492</v>
      </c>
      <c r="M3" s="8"/>
      <c r="N3" s="18"/>
    </row>
    <row r="4" spans="1:16" ht="15" x14ac:dyDescent="0.15">
      <c r="A4" s="6">
        <v>1.5</v>
      </c>
      <c r="B4" s="6">
        <v>2</v>
      </c>
      <c r="D4">
        <v>686.05871582031295</v>
      </c>
      <c r="E4">
        <v>538.16693115234398</v>
      </c>
      <c r="F4">
        <v>464.33905029296898</v>
      </c>
      <c r="G4">
        <v>460.849853515625</v>
      </c>
      <c r="I4" s="7">
        <f t="shared" si="0"/>
        <v>221.71966552734398</v>
      </c>
      <c r="J4" s="7">
        <f t="shared" si="0"/>
        <v>77.317077636718977</v>
      </c>
      <c r="K4" s="7">
        <f t="shared" si="1"/>
        <v>167.5977111816407</v>
      </c>
      <c r="L4" s="8">
        <f t="shared" si="2"/>
        <v>2.167667432661037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689.25390625</v>
      </c>
      <c r="E5">
        <v>539.29327392578102</v>
      </c>
      <c r="F5">
        <v>463.64920043945301</v>
      </c>
      <c r="G5">
        <v>460.61065673828102</v>
      </c>
      <c r="I5" s="7">
        <f t="shared" si="0"/>
        <v>225.60470581054699</v>
      </c>
      <c r="J5" s="7">
        <f t="shared" si="0"/>
        <v>78.6826171875</v>
      </c>
      <c r="K5" s="7">
        <f t="shared" si="1"/>
        <v>170.52687377929698</v>
      </c>
      <c r="L5" s="8">
        <f t="shared" si="2"/>
        <v>2.1672750586439302</v>
      </c>
      <c r="M5" s="8"/>
      <c r="N5" s="18">
        <f>RSQ(V64:V104,U64:U104)</f>
        <v>0.9539078528867786</v>
      </c>
    </row>
    <row r="6" spans="1:16" x14ac:dyDescent="0.15">
      <c r="A6" s="6">
        <v>2.5</v>
      </c>
      <c r="B6" s="6">
        <v>4</v>
      </c>
      <c r="C6" s="6" t="s">
        <v>5</v>
      </c>
      <c r="D6">
        <v>689.21002197265602</v>
      </c>
      <c r="E6">
        <v>538.10699462890602</v>
      </c>
      <c r="F6">
        <v>463.79064941406301</v>
      </c>
      <c r="G6">
        <v>460.73519897460898</v>
      </c>
      <c r="I6" s="7">
        <f t="shared" si="0"/>
        <v>225.41937255859301</v>
      </c>
      <c r="J6" s="7">
        <f t="shared" si="0"/>
        <v>77.371795654297046</v>
      </c>
      <c r="K6" s="7">
        <f t="shared" si="1"/>
        <v>171.25911560058509</v>
      </c>
      <c r="L6" s="8">
        <f t="shared" si="2"/>
        <v>2.213456649833792</v>
      </c>
      <c r="M6" s="8">
        <f t="shared" ref="M6:M22" si="3">L6+ABS($N$2)*A6</f>
        <v>2.2370235923716408</v>
      </c>
      <c r="P6" s="6">
        <f t="shared" ref="P6:P69" si="4">(M6-$O$2)/$O$2*100</f>
        <v>-12.057115066526244</v>
      </c>
    </row>
    <row r="7" spans="1:16" x14ac:dyDescent="0.15">
      <c r="A7" s="6">
        <v>3</v>
      </c>
      <c r="B7" s="6">
        <v>5</v>
      </c>
      <c r="C7" s="6" t="s">
        <v>8</v>
      </c>
      <c r="D7">
        <v>688.29595947265602</v>
      </c>
      <c r="E7">
        <v>538.1865234375</v>
      </c>
      <c r="F7">
        <v>463.80569458007801</v>
      </c>
      <c r="G7">
        <v>460.74295043945301</v>
      </c>
      <c r="I7" s="7">
        <f t="shared" si="0"/>
        <v>224.49026489257801</v>
      </c>
      <c r="J7" s="7">
        <f t="shared" si="0"/>
        <v>77.443572998046989</v>
      </c>
      <c r="K7" s="7">
        <f t="shared" si="1"/>
        <v>170.27976379394511</v>
      </c>
      <c r="L7" s="8">
        <f t="shared" si="2"/>
        <v>2.1987591378078504</v>
      </c>
      <c r="M7" s="8">
        <f t="shared" si="3"/>
        <v>2.2270394688532686</v>
      </c>
      <c r="P7" s="6">
        <f t="shared" si="4"/>
        <v>-12.449615453527938</v>
      </c>
    </row>
    <row r="8" spans="1:16" x14ac:dyDescent="0.15">
      <c r="A8" s="6">
        <v>3.5</v>
      </c>
      <c r="B8" s="6">
        <v>6</v>
      </c>
      <c r="D8">
        <v>678.03070068359398</v>
      </c>
      <c r="E8">
        <v>534.784423828125</v>
      </c>
      <c r="F8">
        <v>463.84539794921898</v>
      </c>
      <c r="G8">
        <v>460.99270629882801</v>
      </c>
      <c r="I8" s="7">
        <f t="shared" si="0"/>
        <v>214.185302734375</v>
      </c>
      <c r="J8" s="7">
        <f t="shared" si="0"/>
        <v>73.791717529296989</v>
      </c>
      <c r="K8" s="7">
        <f t="shared" si="1"/>
        <v>162.53110046386712</v>
      </c>
      <c r="L8" s="8">
        <f t="shared" si="2"/>
        <v>2.2025656253269696</v>
      </c>
      <c r="M8" s="8">
        <f t="shared" si="3"/>
        <v>2.2355593448799578</v>
      </c>
      <c r="P8" s="6">
        <f t="shared" si="4"/>
        <v>-12.114678227287856</v>
      </c>
    </row>
    <row r="9" spans="1:16" x14ac:dyDescent="0.15">
      <c r="A9" s="6">
        <v>4</v>
      </c>
      <c r="B9" s="6">
        <v>7</v>
      </c>
      <c r="D9">
        <v>685.15106201171898</v>
      </c>
      <c r="E9">
        <v>537.76239013671898</v>
      </c>
      <c r="F9">
        <v>463.06744384765602</v>
      </c>
      <c r="G9">
        <v>459.65765380859398</v>
      </c>
      <c r="I9" s="7">
        <f t="shared" si="0"/>
        <v>222.08361816406295</v>
      </c>
      <c r="J9" s="7">
        <f t="shared" si="0"/>
        <v>78.104736328125</v>
      </c>
      <c r="K9" s="7">
        <f t="shared" si="1"/>
        <v>167.41030273437545</v>
      </c>
      <c r="L9" s="8">
        <f t="shared" si="2"/>
        <v>2.1434078214036822</v>
      </c>
      <c r="M9" s="8">
        <f t="shared" si="3"/>
        <v>2.1811149294642402</v>
      </c>
      <c r="P9" s="6">
        <f t="shared" si="4"/>
        <v>-14.255021751827337</v>
      </c>
    </row>
    <row r="10" spans="1:16" x14ac:dyDescent="0.15">
      <c r="A10" s="6">
        <v>4.5</v>
      </c>
      <c r="B10" s="6">
        <v>8</v>
      </c>
      <c r="D10">
        <v>686.04681396484398</v>
      </c>
      <c r="E10">
        <v>537.98828125</v>
      </c>
      <c r="F10">
        <v>462.67950439453102</v>
      </c>
      <c r="G10">
        <v>459.46405029296898</v>
      </c>
      <c r="I10" s="7">
        <f t="shared" si="0"/>
        <v>223.36730957031295</v>
      </c>
      <c r="J10" s="7">
        <f t="shared" si="0"/>
        <v>78.524230957031023</v>
      </c>
      <c r="K10" s="7">
        <f t="shared" si="1"/>
        <v>168.40034790039124</v>
      </c>
      <c r="L10" s="8">
        <f t="shared" si="2"/>
        <v>2.1445653888993963</v>
      </c>
      <c r="M10" s="8">
        <f t="shared" si="3"/>
        <v>2.1869858854675237</v>
      </c>
      <c r="P10" s="6">
        <f t="shared" si="4"/>
        <v>-14.024220069624754</v>
      </c>
    </row>
    <row r="11" spans="1:16" x14ac:dyDescent="0.15">
      <c r="A11" s="6">
        <v>5</v>
      </c>
      <c r="B11" s="6">
        <v>9</v>
      </c>
      <c r="D11">
        <v>685.85076904296898</v>
      </c>
      <c r="E11">
        <v>538.15106201171898</v>
      </c>
      <c r="F11">
        <v>462.88394165039102</v>
      </c>
      <c r="G11">
        <v>459.56719970703102</v>
      </c>
      <c r="I11" s="7">
        <f t="shared" si="0"/>
        <v>222.96682739257795</v>
      </c>
      <c r="J11" s="7">
        <f t="shared" si="0"/>
        <v>78.583862304687955</v>
      </c>
      <c r="K11" s="7">
        <f t="shared" si="1"/>
        <v>167.95812377929639</v>
      </c>
      <c r="L11" s="8">
        <f t="shared" si="2"/>
        <v>2.1373106240067914</v>
      </c>
      <c r="M11" s="8">
        <f t="shared" si="3"/>
        <v>2.1844445090824887</v>
      </c>
      <c r="P11" s="6">
        <f t="shared" si="4"/>
        <v>-14.124127809428625</v>
      </c>
    </row>
    <row r="12" spans="1:16" x14ac:dyDescent="0.15">
      <c r="A12" s="6">
        <v>5.5</v>
      </c>
      <c r="B12" s="6">
        <v>10</v>
      </c>
      <c r="D12">
        <v>681.50677490234398</v>
      </c>
      <c r="E12">
        <v>536.20031738281295</v>
      </c>
      <c r="F12">
        <v>463.02984619140602</v>
      </c>
      <c r="G12">
        <v>459.84890747070301</v>
      </c>
      <c r="I12" s="7">
        <f t="shared" si="0"/>
        <v>218.47692871093795</v>
      </c>
      <c r="J12" s="7">
        <f t="shared" si="0"/>
        <v>76.351409912109943</v>
      </c>
      <c r="K12" s="7">
        <f t="shared" si="1"/>
        <v>165.03094177246101</v>
      </c>
      <c r="L12" s="8">
        <f t="shared" si="2"/>
        <v>2.1614655441521293</v>
      </c>
      <c r="M12" s="8">
        <f t="shared" si="3"/>
        <v>2.2133128177353965</v>
      </c>
      <c r="P12" s="6">
        <f t="shared" si="4"/>
        <v>-12.989243781050927</v>
      </c>
    </row>
    <row r="13" spans="1:16" x14ac:dyDescent="0.15">
      <c r="A13" s="6">
        <v>6</v>
      </c>
      <c r="B13" s="6">
        <v>11</v>
      </c>
      <c r="D13">
        <v>679.61419677734398</v>
      </c>
      <c r="E13">
        <v>535.47406005859398</v>
      </c>
      <c r="F13">
        <v>463.14804077148398</v>
      </c>
      <c r="G13">
        <v>460.12780761718801</v>
      </c>
      <c r="I13" s="7">
        <f t="shared" si="0"/>
        <v>216.46615600586</v>
      </c>
      <c r="J13" s="7">
        <f t="shared" si="0"/>
        <v>75.346252441405966</v>
      </c>
      <c r="K13" s="7">
        <f t="shared" si="1"/>
        <v>163.72377929687582</v>
      </c>
      <c r="L13" s="8">
        <f t="shared" si="2"/>
        <v>2.1729518588094057</v>
      </c>
      <c r="M13" s="8">
        <f t="shared" si="3"/>
        <v>2.2295125209002427</v>
      </c>
      <c r="P13" s="6">
        <f t="shared" si="4"/>
        <v>-12.352393711055857</v>
      </c>
    </row>
    <row r="14" spans="1:16" x14ac:dyDescent="0.15">
      <c r="A14" s="6">
        <v>6.5</v>
      </c>
      <c r="B14" s="6">
        <v>12</v>
      </c>
      <c r="D14">
        <v>677.779052734375</v>
      </c>
      <c r="E14">
        <v>534.00988769531295</v>
      </c>
      <c r="F14">
        <v>463.39590454101602</v>
      </c>
      <c r="G14">
        <v>460.056640625</v>
      </c>
      <c r="I14" s="7">
        <f t="shared" si="0"/>
        <v>214.38314819335898</v>
      </c>
      <c r="J14" s="7">
        <f t="shared" si="0"/>
        <v>73.953247070312955</v>
      </c>
      <c r="K14" s="7">
        <f t="shared" si="1"/>
        <v>162.61587524413991</v>
      </c>
      <c r="L14" s="8">
        <f t="shared" si="2"/>
        <v>2.1989010852968862</v>
      </c>
      <c r="M14" s="8">
        <f t="shared" si="3"/>
        <v>2.2601751358952926</v>
      </c>
      <c r="P14" s="6">
        <f t="shared" si="4"/>
        <v>-11.14697109885611</v>
      </c>
    </row>
    <row r="15" spans="1:16" x14ac:dyDescent="0.15">
      <c r="A15" s="6">
        <v>7</v>
      </c>
      <c r="B15" s="6">
        <v>13</v>
      </c>
      <c r="D15">
        <v>679.70404052734398</v>
      </c>
      <c r="E15">
        <v>533.84442138671898</v>
      </c>
      <c r="F15">
        <v>463.47650146484398</v>
      </c>
      <c r="G15">
        <v>460.49929809570301</v>
      </c>
      <c r="I15" s="7">
        <f t="shared" si="0"/>
        <v>216.2275390625</v>
      </c>
      <c r="J15" s="7">
        <f t="shared" si="0"/>
        <v>73.345123291015966</v>
      </c>
      <c r="K15" s="7">
        <f t="shared" si="1"/>
        <v>164.88595275878882</v>
      </c>
      <c r="L15" s="8">
        <f t="shared" si="2"/>
        <v>2.2480833811480645</v>
      </c>
      <c r="M15" s="8">
        <f t="shared" si="3"/>
        <v>2.3140708202540408</v>
      </c>
      <c r="P15" s="6">
        <f t="shared" si="4"/>
        <v>-9.0281995382275326</v>
      </c>
    </row>
    <row r="16" spans="1:16" x14ac:dyDescent="0.15">
      <c r="A16" s="6">
        <v>7.5</v>
      </c>
      <c r="B16" s="6">
        <v>14</v>
      </c>
      <c r="D16">
        <v>682.873046875</v>
      </c>
      <c r="E16">
        <v>535.53173828125</v>
      </c>
      <c r="F16">
        <v>462.58505249023398</v>
      </c>
      <c r="G16">
        <v>459.66189575195301</v>
      </c>
      <c r="I16" s="7">
        <f t="shared" si="0"/>
        <v>220.28799438476602</v>
      </c>
      <c r="J16" s="7">
        <f t="shared" si="0"/>
        <v>75.869842529296989</v>
      </c>
      <c r="K16" s="7">
        <f t="shared" si="1"/>
        <v>167.17910461425814</v>
      </c>
      <c r="L16" s="8">
        <f t="shared" si="2"/>
        <v>2.2034987689568784</v>
      </c>
      <c r="M16" s="8">
        <f t="shared" si="3"/>
        <v>2.2741995965704245</v>
      </c>
      <c r="P16" s="6">
        <f t="shared" si="4"/>
        <v>-10.595635147097292</v>
      </c>
    </row>
    <row r="17" spans="1:16" x14ac:dyDescent="0.15">
      <c r="A17" s="6">
        <v>8</v>
      </c>
      <c r="B17" s="6">
        <v>15</v>
      </c>
      <c r="D17">
        <v>676.14654541015602</v>
      </c>
      <c r="E17">
        <v>533.415283203125</v>
      </c>
      <c r="F17">
        <v>462.59140014648398</v>
      </c>
      <c r="G17">
        <v>459.91589355468801</v>
      </c>
      <c r="I17" s="7">
        <f t="shared" si="0"/>
        <v>213.55514526367205</v>
      </c>
      <c r="J17" s="7">
        <f t="shared" si="0"/>
        <v>73.499389648436988</v>
      </c>
      <c r="K17" s="7">
        <f t="shared" si="1"/>
        <v>162.10557250976615</v>
      </c>
      <c r="L17" s="8">
        <f t="shared" si="2"/>
        <v>2.2055363083306014</v>
      </c>
      <c r="M17" s="8">
        <f t="shared" si="3"/>
        <v>2.280950524451717</v>
      </c>
      <c r="P17" s="6">
        <f t="shared" si="4"/>
        <v>-10.330239611760419</v>
      </c>
    </row>
    <row r="18" spans="1:16" x14ac:dyDescent="0.15">
      <c r="A18" s="6">
        <v>8.5</v>
      </c>
      <c r="B18" s="6">
        <v>16</v>
      </c>
      <c r="D18">
        <v>680.26544189453102</v>
      </c>
      <c r="E18">
        <v>534.07501220703102</v>
      </c>
      <c r="F18">
        <v>463.14404296875</v>
      </c>
      <c r="G18">
        <v>460.18420410156301</v>
      </c>
      <c r="I18" s="7">
        <f t="shared" si="0"/>
        <v>217.12139892578102</v>
      </c>
      <c r="J18" s="7">
        <f t="shared" si="0"/>
        <v>73.890808105468011</v>
      </c>
      <c r="K18" s="7">
        <f t="shared" si="1"/>
        <v>165.39783325195341</v>
      </c>
      <c r="L18" s="8">
        <f t="shared" si="2"/>
        <v>2.2384087749571355</v>
      </c>
      <c r="M18" s="8">
        <f t="shared" si="3"/>
        <v>2.3185363795858209</v>
      </c>
      <c r="P18" s="6">
        <f t="shared" si="4"/>
        <v>-8.8526474466816421</v>
      </c>
    </row>
    <row r="19" spans="1:16" x14ac:dyDescent="0.15">
      <c r="A19" s="6">
        <v>9</v>
      </c>
      <c r="B19" s="6">
        <v>17</v>
      </c>
      <c r="D19">
        <v>681.57025146484398</v>
      </c>
      <c r="E19">
        <v>533.965576171875</v>
      </c>
      <c r="F19">
        <v>462.90884399414102</v>
      </c>
      <c r="G19">
        <v>459.91119384765602</v>
      </c>
      <c r="I19" s="7">
        <f t="shared" si="0"/>
        <v>218.66140747070295</v>
      </c>
      <c r="J19" s="7">
        <f t="shared" si="0"/>
        <v>74.054382324218977</v>
      </c>
      <c r="K19" s="7">
        <f t="shared" si="1"/>
        <v>166.82333984374966</v>
      </c>
      <c r="L19" s="8">
        <f t="shared" si="2"/>
        <v>2.252713946264207</v>
      </c>
      <c r="M19" s="8">
        <f t="shared" si="3"/>
        <v>2.3375549394004622</v>
      </c>
      <c r="P19" s="6">
        <f t="shared" si="4"/>
        <v>-8.1049812070036804</v>
      </c>
    </row>
    <row r="20" spans="1:16" x14ac:dyDescent="0.15">
      <c r="A20" s="6">
        <v>9.5</v>
      </c>
      <c r="B20" s="6">
        <v>18</v>
      </c>
      <c r="D20">
        <v>684.31597900390602</v>
      </c>
      <c r="E20">
        <v>532.94128417968795</v>
      </c>
      <c r="F20">
        <v>462.875244140625</v>
      </c>
      <c r="G20">
        <v>460.024658203125</v>
      </c>
      <c r="I20" s="7">
        <f t="shared" si="0"/>
        <v>221.44073486328102</v>
      </c>
      <c r="J20" s="7">
        <f t="shared" si="0"/>
        <v>72.916625976562955</v>
      </c>
      <c r="K20" s="7">
        <f t="shared" si="1"/>
        <v>170.39909667968695</v>
      </c>
      <c r="L20" s="8">
        <f t="shared" si="2"/>
        <v>2.3369032013968538</v>
      </c>
      <c r="M20" s="8">
        <f t="shared" si="3"/>
        <v>2.4264575830406789</v>
      </c>
      <c r="P20" s="6">
        <f t="shared" si="4"/>
        <v>-4.6100002034084699</v>
      </c>
    </row>
    <row r="21" spans="1:16" x14ac:dyDescent="0.15">
      <c r="A21" s="6">
        <v>10</v>
      </c>
      <c r="B21" s="6">
        <v>19</v>
      </c>
      <c r="D21">
        <v>701.465576171875</v>
      </c>
      <c r="E21">
        <v>538.03460693359398</v>
      </c>
      <c r="F21">
        <v>463.130859375</v>
      </c>
      <c r="G21">
        <v>460.12899780273398</v>
      </c>
      <c r="I21" s="7">
        <f t="shared" si="0"/>
        <v>238.334716796875</v>
      </c>
      <c r="J21" s="7">
        <f t="shared" si="0"/>
        <v>77.90560913086</v>
      </c>
      <c r="K21" s="7">
        <f t="shared" si="1"/>
        <v>183.80079040527301</v>
      </c>
      <c r="L21" s="8">
        <f t="shared" si="2"/>
        <v>2.3592754418560316</v>
      </c>
      <c r="M21" s="8">
        <f t="shared" si="3"/>
        <v>2.4535432120074261</v>
      </c>
      <c r="P21" s="6">
        <f t="shared" si="4"/>
        <v>-3.5451976864854906</v>
      </c>
    </row>
    <row r="22" spans="1:16" x14ac:dyDescent="0.15">
      <c r="A22" s="6">
        <v>10.5</v>
      </c>
      <c r="B22" s="6">
        <v>20</v>
      </c>
      <c r="D22">
        <v>684.49957275390602</v>
      </c>
      <c r="E22">
        <v>533.80706787109398</v>
      </c>
      <c r="F22">
        <v>463.843505859375</v>
      </c>
      <c r="G22">
        <v>460.83950805664102</v>
      </c>
      <c r="I22" s="7">
        <f t="shared" si="0"/>
        <v>220.65606689453102</v>
      </c>
      <c r="J22" s="7">
        <f t="shared" si="0"/>
        <v>72.967559814452954</v>
      </c>
      <c r="K22" s="7">
        <f t="shared" si="1"/>
        <v>169.57877502441397</v>
      </c>
      <c r="L22" s="8">
        <f t="shared" si="2"/>
        <v>2.3240296846383628</v>
      </c>
      <c r="M22" s="8">
        <f t="shared" si="3"/>
        <v>2.4230108432973272</v>
      </c>
      <c r="P22" s="6">
        <f t="shared" si="4"/>
        <v>-4.7454999977239414</v>
      </c>
    </row>
    <row r="23" spans="1:16" x14ac:dyDescent="0.15">
      <c r="A23" s="6">
        <v>11</v>
      </c>
      <c r="B23" s="6">
        <v>21</v>
      </c>
      <c r="D23">
        <v>686.70300292968795</v>
      </c>
      <c r="E23">
        <v>535.67474365234398</v>
      </c>
      <c r="F23">
        <v>464.14239501953102</v>
      </c>
      <c r="G23">
        <v>461.37899780273398</v>
      </c>
      <c r="I23" s="7">
        <f t="shared" si="0"/>
        <v>222.56060791015693</v>
      </c>
      <c r="J23" s="7">
        <f t="shared" si="0"/>
        <v>74.29574584961</v>
      </c>
      <c r="K23" s="7">
        <f t="shared" si="1"/>
        <v>170.55358581542993</v>
      </c>
      <c r="L23" s="8">
        <f t="shared" si="2"/>
        <v>2.2956036562398303</v>
      </c>
      <c r="M23" s="8">
        <f>L23+ABS($N$2)*A23</f>
        <v>2.3992982034063646</v>
      </c>
      <c r="P23" s="6">
        <f t="shared" si="4"/>
        <v>-5.6777020399871505</v>
      </c>
    </row>
    <row r="24" spans="1:16" x14ac:dyDescent="0.15">
      <c r="A24" s="6">
        <v>11.5</v>
      </c>
      <c r="B24" s="6">
        <v>22</v>
      </c>
      <c r="D24">
        <v>698.27679443359398</v>
      </c>
      <c r="E24">
        <v>541.212890625</v>
      </c>
      <c r="F24">
        <v>464.52725219726602</v>
      </c>
      <c r="G24">
        <v>461.33950805664102</v>
      </c>
      <c r="I24" s="7">
        <f t="shared" si="0"/>
        <v>233.74954223632795</v>
      </c>
      <c r="J24" s="7">
        <f t="shared" si="0"/>
        <v>79.873382568358977</v>
      </c>
      <c r="K24" s="7">
        <f t="shared" si="1"/>
        <v>177.83817443847667</v>
      </c>
      <c r="L24" s="8">
        <f t="shared" si="2"/>
        <v>2.2265011036220401</v>
      </c>
      <c r="M24" s="8">
        <f t="shared" ref="M24:M87" si="5">L24+ABS($N$2)*A24</f>
        <v>2.3349090392961438</v>
      </c>
      <c r="P24" s="6">
        <f t="shared" si="4"/>
        <v>-8.2089980306138646</v>
      </c>
    </row>
    <row r="25" spans="1:16" x14ac:dyDescent="0.15">
      <c r="A25" s="6">
        <v>12</v>
      </c>
      <c r="B25" s="6">
        <v>23</v>
      </c>
      <c r="D25">
        <v>704.46643066406295</v>
      </c>
      <c r="E25">
        <v>543.15521240234398</v>
      </c>
      <c r="F25">
        <v>463.59634399414102</v>
      </c>
      <c r="G25">
        <v>460.724853515625</v>
      </c>
      <c r="I25" s="7">
        <f t="shared" si="0"/>
        <v>240.87008666992193</v>
      </c>
      <c r="J25" s="7">
        <f t="shared" si="0"/>
        <v>82.430358886718977</v>
      </c>
      <c r="K25" s="7">
        <f t="shared" si="1"/>
        <v>183.16883544921865</v>
      </c>
      <c r="L25" s="8">
        <f t="shared" si="2"/>
        <v>2.2221040636368072</v>
      </c>
      <c r="M25" s="8">
        <f t="shared" si="5"/>
        <v>2.3352253878184808</v>
      </c>
      <c r="P25" s="6">
        <f t="shared" si="4"/>
        <v>-8.1965615941839491</v>
      </c>
    </row>
    <row r="26" spans="1:16" x14ac:dyDescent="0.15">
      <c r="A26" s="6">
        <v>12.5</v>
      </c>
      <c r="B26" s="6">
        <v>24</v>
      </c>
      <c r="D26">
        <v>705.25476074218795</v>
      </c>
      <c r="E26">
        <v>541.52307128906295</v>
      </c>
      <c r="F26">
        <v>463.26434326171898</v>
      </c>
      <c r="G26">
        <v>460.03475952148398</v>
      </c>
      <c r="I26" s="7">
        <f t="shared" si="0"/>
        <v>241.99041748046898</v>
      </c>
      <c r="J26" s="7">
        <f t="shared" si="0"/>
        <v>81.488311767578978</v>
      </c>
      <c r="K26" s="7">
        <f t="shared" si="1"/>
        <v>184.9485992431637</v>
      </c>
      <c r="L26" s="8">
        <f t="shared" si="2"/>
        <v>2.2696334631483621</v>
      </c>
      <c r="M26" s="8">
        <f t="shared" si="5"/>
        <v>2.3874681758376055</v>
      </c>
      <c r="P26" s="6">
        <f t="shared" si="4"/>
        <v>-6.1427694432934468</v>
      </c>
    </row>
    <row r="27" spans="1:16" x14ac:dyDescent="0.15">
      <c r="A27" s="6">
        <v>13</v>
      </c>
      <c r="B27" s="6">
        <v>25</v>
      </c>
      <c r="D27">
        <v>702.197265625</v>
      </c>
      <c r="E27">
        <v>538.91259765625</v>
      </c>
      <c r="F27">
        <v>462.75469970703102</v>
      </c>
      <c r="G27">
        <v>460.12899780273398</v>
      </c>
      <c r="I27" s="7">
        <f t="shared" si="0"/>
        <v>239.44256591796898</v>
      </c>
      <c r="J27" s="7">
        <f t="shared" si="0"/>
        <v>78.783599853516023</v>
      </c>
      <c r="K27" s="7">
        <f t="shared" si="1"/>
        <v>184.29404602050778</v>
      </c>
      <c r="L27" s="8">
        <f t="shared" si="2"/>
        <v>2.3392437812332707</v>
      </c>
      <c r="M27" s="8">
        <f t="shared" si="5"/>
        <v>2.461791882430084</v>
      </c>
      <c r="P27" s="6">
        <f t="shared" si="4"/>
        <v>-3.2209222178191617</v>
      </c>
    </row>
    <row r="28" spans="1:16" x14ac:dyDescent="0.15">
      <c r="A28" s="6">
        <v>13.5</v>
      </c>
      <c r="B28" s="6">
        <v>26</v>
      </c>
      <c r="D28">
        <v>694.80938720703102</v>
      </c>
      <c r="E28">
        <v>536.68634033203102</v>
      </c>
      <c r="F28">
        <v>463.45065307617199</v>
      </c>
      <c r="G28">
        <v>460.35690307617199</v>
      </c>
      <c r="I28" s="7">
        <f t="shared" si="0"/>
        <v>231.35873413085903</v>
      </c>
      <c r="J28" s="7">
        <f t="shared" si="0"/>
        <v>76.329437255859034</v>
      </c>
      <c r="K28" s="7">
        <f t="shared" si="1"/>
        <v>177.92812805175771</v>
      </c>
      <c r="L28" s="8">
        <f t="shared" si="2"/>
        <v>2.331055153142767</v>
      </c>
      <c r="M28" s="8">
        <f t="shared" si="5"/>
        <v>2.4583166428471497</v>
      </c>
      <c r="P28" s="6">
        <f t="shared" si="4"/>
        <v>-3.3575424107399829</v>
      </c>
    </row>
    <row r="29" spans="1:16" x14ac:dyDescent="0.15">
      <c r="A29" s="6">
        <v>14</v>
      </c>
      <c r="B29" s="6">
        <v>27</v>
      </c>
      <c r="D29">
        <v>700.63970947265602</v>
      </c>
      <c r="E29">
        <v>538.09313964843795</v>
      </c>
      <c r="F29">
        <v>463.80285644531301</v>
      </c>
      <c r="G29">
        <v>460.77044677734398</v>
      </c>
      <c r="I29" s="7">
        <f t="shared" si="0"/>
        <v>236.83685302734301</v>
      </c>
      <c r="J29" s="7">
        <f t="shared" si="0"/>
        <v>77.322692871093977</v>
      </c>
      <c r="K29" s="7">
        <f t="shared" si="1"/>
        <v>182.71096801757722</v>
      </c>
      <c r="L29" s="8">
        <f t="shared" si="2"/>
        <v>2.3629669535976698</v>
      </c>
      <c r="M29" s="8">
        <f t="shared" si="5"/>
        <v>2.4949418318096224</v>
      </c>
      <c r="P29" s="6">
        <f t="shared" si="4"/>
        <v>-1.9177163894244373</v>
      </c>
    </row>
    <row r="30" spans="1:16" x14ac:dyDescent="0.15">
      <c r="A30" s="6">
        <v>14.5</v>
      </c>
      <c r="B30" s="6">
        <v>28</v>
      </c>
      <c r="D30">
        <v>700.19866943359398</v>
      </c>
      <c r="E30">
        <v>538.16052246093795</v>
      </c>
      <c r="F30">
        <v>464.13320922851602</v>
      </c>
      <c r="G30">
        <v>461.55969238281301</v>
      </c>
      <c r="I30" s="7">
        <f t="shared" si="0"/>
        <v>236.06546020507795</v>
      </c>
      <c r="J30" s="7">
        <f t="shared" si="0"/>
        <v>76.600830078124943</v>
      </c>
      <c r="K30" s="7">
        <f t="shared" si="1"/>
        <v>182.44487915039051</v>
      </c>
      <c r="L30" s="8">
        <f t="shared" si="2"/>
        <v>2.3817611240546031</v>
      </c>
      <c r="M30" s="8">
        <f t="shared" si="5"/>
        <v>2.5184493907741254</v>
      </c>
      <c r="P30" s="6">
        <f t="shared" si="4"/>
        <v>-0.9935765814528924</v>
      </c>
    </row>
    <row r="31" spans="1:16" x14ac:dyDescent="0.15">
      <c r="A31" s="6">
        <v>15</v>
      </c>
      <c r="B31" s="6">
        <v>29</v>
      </c>
      <c r="D31">
        <v>686.91589355468795</v>
      </c>
      <c r="E31">
        <v>533.33551025390602</v>
      </c>
      <c r="F31">
        <v>464.32754516601602</v>
      </c>
      <c r="G31">
        <v>461.4873046875</v>
      </c>
      <c r="I31" s="7">
        <f t="shared" si="0"/>
        <v>222.58834838867193</v>
      </c>
      <c r="J31" s="7">
        <f t="shared" si="0"/>
        <v>71.848205566406023</v>
      </c>
      <c r="K31" s="7">
        <f t="shared" si="1"/>
        <v>172.29460449218772</v>
      </c>
      <c r="L31" s="8">
        <f t="shared" si="2"/>
        <v>2.3980362924018146</v>
      </c>
      <c r="M31" s="8">
        <f t="shared" si="5"/>
        <v>2.5394379476289064</v>
      </c>
      <c r="P31" s="6">
        <f t="shared" si="4"/>
        <v>-0.1684649256375842</v>
      </c>
    </row>
    <row r="32" spans="1:16" x14ac:dyDescent="0.15">
      <c r="A32" s="6">
        <v>15.5</v>
      </c>
      <c r="B32" s="6">
        <v>30</v>
      </c>
      <c r="D32">
        <v>693.55871582031295</v>
      </c>
      <c r="E32">
        <v>537.40850830078102</v>
      </c>
      <c r="F32">
        <v>464.21499633789102</v>
      </c>
      <c r="G32">
        <v>461.24954223632801</v>
      </c>
      <c r="I32" s="7">
        <f t="shared" si="0"/>
        <v>229.34371948242193</v>
      </c>
      <c r="J32" s="7">
        <f t="shared" si="0"/>
        <v>76.158966064453011</v>
      </c>
      <c r="K32" s="7">
        <f t="shared" si="1"/>
        <v>176.03244323730482</v>
      </c>
      <c r="L32" s="8">
        <f t="shared" si="2"/>
        <v>2.3113817365683418</v>
      </c>
      <c r="M32" s="8">
        <f t="shared" si="5"/>
        <v>2.4574967803030034</v>
      </c>
      <c r="P32" s="6">
        <f t="shared" si="4"/>
        <v>-3.3897732185092817</v>
      </c>
    </row>
    <row r="33" spans="1:16" x14ac:dyDescent="0.15">
      <c r="A33" s="6">
        <v>16</v>
      </c>
      <c r="B33" s="6">
        <v>31</v>
      </c>
      <c r="D33">
        <v>691.30419921875</v>
      </c>
      <c r="E33">
        <v>537.62158203125</v>
      </c>
      <c r="F33">
        <v>463.843505859375</v>
      </c>
      <c r="G33">
        <v>460.87310791015602</v>
      </c>
      <c r="I33" s="7">
        <f t="shared" si="0"/>
        <v>227.460693359375</v>
      </c>
      <c r="J33" s="7">
        <f t="shared" si="0"/>
        <v>76.748474121093977</v>
      </c>
      <c r="K33" s="7">
        <f t="shared" si="1"/>
        <v>173.73676147460921</v>
      </c>
      <c r="L33" s="8">
        <f t="shared" si="2"/>
        <v>2.2637161645779016</v>
      </c>
      <c r="M33" s="8">
        <f t="shared" si="5"/>
        <v>2.4145445968201331</v>
      </c>
      <c r="P33" s="6">
        <f t="shared" si="4"/>
        <v>-5.0783289148177282</v>
      </c>
    </row>
    <row r="34" spans="1:16" x14ac:dyDescent="0.15">
      <c r="A34" s="6">
        <v>16.5</v>
      </c>
      <c r="B34" s="6">
        <v>32</v>
      </c>
      <c r="D34">
        <v>700.30853271484398</v>
      </c>
      <c r="E34">
        <v>541.14221191406295</v>
      </c>
      <c r="F34">
        <v>463.89474487304699</v>
      </c>
      <c r="G34">
        <v>460.8125</v>
      </c>
      <c r="I34" s="7">
        <f t="shared" si="0"/>
        <v>236.41378784179699</v>
      </c>
      <c r="J34" s="7">
        <f t="shared" si="0"/>
        <v>80.329711914062955</v>
      </c>
      <c r="K34" s="7">
        <f t="shared" si="1"/>
        <v>180.18298950195293</v>
      </c>
      <c r="L34" s="8">
        <f t="shared" si="2"/>
        <v>2.2430428941997627</v>
      </c>
      <c r="M34" s="8">
        <f t="shared" si="5"/>
        <v>2.398584714949564</v>
      </c>
      <c r="P34" s="6">
        <f t="shared" si="4"/>
        <v>-5.7057510214425715</v>
      </c>
    </row>
    <row r="35" spans="1:16" x14ac:dyDescent="0.15">
      <c r="A35" s="6">
        <v>17</v>
      </c>
      <c r="B35" s="6">
        <v>33</v>
      </c>
      <c r="D35">
        <v>691.17230224609398</v>
      </c>
      <c r="E35">
        <v>536.780517578125</v>
      </c>
      <c r="F35">
        <v>463.13720703125</v>
      </c>
      <c r="G35">
        <v>460.26785278320301</v>
      </c>
      <c r="I35" s="7">
        <f t="shared" si="0"/>
        <v>228.03509521484398</v>
      </c>
      <c r="J35" s="7">
        <f t="shared" si="0"/>
        <v>76.512664794921989</v>
      </c>
      <c r="K35" s="7">
        <f t="shared" si="1"/>
        <v>174.4762298583986</v>
      </c>
      <c r="L35" s="8">
        <f t="shared" si="2"/>
        <v>2.2803575110872139</v>
      </c>
      <c r="M35" s="8">
        <f t="shared" si="5"/>
        <v>2.4406127203445847</v>
      </c>
      <c r="P35" s="6">
        <f t="shared" si="4"/>
        <v>-4.0535270328170299</v>
      </c>
    </row>
    <row r="36" spans="1:16" x14ac:dyDescent="0.15">
      <c r="A36" s="6">
        <v>17.5</v>
      </c>
      <c r="B36" s="6">
        <v>34</v>
      </c>
      <c r="D36">
        <v>695.4736328125</v>
      </c>
      <c r="E36">
        <v>537.59539794921898</v>
      </c>
      <c r="F36">
        <v>462.79229736328102</v>
      </c>
      <c r="G36">
        <v>459.98095703125</v>
      </c>
      <c r="I36" s="7">
        <f t="shared" si="0"/>
        <v>232.68133544921898</v>
      </c>
      <c r="J36" s="7">
        <f t="shared" si="0"/>
        <v>77.614440917968977</v>
      </c>
      <c r="K36" s="7">
        <f t="shared" si="1"/>
        <v>178.35122680664068</v>
      </c>
      <c r="L36" s="8">
        <f t="shared" si="2"/>
        <v>2.2979129231265203</v>
      </c>
      <c r="M36" s="8">
        <f t="shared" si="5"/>
        <v>2.462881520891461</v>
      </c>
      <c r="P36" s="6">
        <f t="shared" si="4"/>
        <v>-3.1780858569713208</v>
      </c>
    </row>
    <row r="37" spans="1:16" x14ac:dyDescent="0.15">
      <c r="A37" s="6">
        <v>18</v>
      </c>
      <c r="B37" s="6">
        <v>35</v>
      </c>
      <c r="D37">
        <v>694.22668457031295</v>
      </c>
      <c r="E37">
        <v>537.90130615234398</v>
      </c>
      <c r="F37">
        <v>464.01644897460898</v>
      </c>
      <c r="G37">
        <v>460.949951171875</v>
      </c>
      <c r="I37" s="7">
        <f t="shared" si="0"/>
        <v>230.21023559570398</v>
      </c>
      <c r="J37" s="7">
        <f t="shared" si="0"/>
        <v>76.951354980468977</v>
      </c>
      <c r="K37" s="7">
        <f t="shared" si="1"/>
        <v>176.3442871093757</v>
      </c>
      <c r="L37" s="8">
        <f t="shared" si="2"/>
        <v>2.2916332942302788</v>
      </c>
      <c r="M37" s="8">
        <f t="shared" si="5"/>
        <v>2.4613152805027894</v>
      </c>
      <c r="P37" s="6">
        <f t="shared" si="4"/>
        <v>-3.2396586087066193</v>
      </c>
    </row>
    <row r="38" spans="1:16" x14ac:dyDescent="0.15">
      <c r="A38" s="6">
        <v>18.5</v>
      </c>
      <c r="B38" s="6">
        <v>36</v>
      </c>
      <c r="D38">
        <v>695.14569091796898</v>
      </c>
      <c r="E38">
        <v>537.72546386718795</v>
      </c>
      <c r="F38">
        <v>465.087890625</v>
      </c>
      <c r="G38">
        <v>461.91680908203102</v>
      </c>
      <c r="I38" s="7">
        <f t="shared" si="0"/>
        <v>230.05780029296898</v>
      </c>
      <c r="J38" s="7">
        <f t="shared" si="0"/>
        <v>75.808654785156932</v>
      </c>
      <c r="K38" s="7">
        <f t="shared" si="1"/>
        <v>176.99174194335913</v>
      </c>
      <c r="L38" s="8">
        <f t="shared" si="2"/>
        <v>2.3347168267918335</v>
      </c>
      <c r="M38" s="8">
        <f t="shared" si="5"/>
        <v>2.5091122015719134</v>
      </c>
      <c r="P38" s="6">
        <f t="shared" si="4"/>
        <v>-1.3606443935279786</v>
      </c>
    </row>
    <row r="39" spans="1:16" x14ac:dyDescent="0.15">
      <c r="A39" s="6">
        <v>19</v>
      </c>
      <c r="B39" s="6">
        <v>37</v>
      </c>
      <c r="D39">
        <v>693.25970458984398</v>
      </c>
      <c r="E39">
        <v>536.34893798828102</v>
      </c>
      <c r="F39">
        <v>464.02279663085898</v>
      </c>
      <c r="G39">
        <v>460.80825805664102</v>
      </c>
      <c r="I39" s="7">
        <f t="shared" si="0"/>
        <v>229.236907958985</v>
      </c>
      <c r="J39" s="7">
        <f t="shared" si="0"/>
        <v>75.54067993164</v>
      </c>
      <c r="K39" s="7">
        <f t="shared" si="1"/>
        <v>176.35843200683701</v>
      </c>
      <c r="L39" s="8">
        <f t="shared" si="2"/>
        <v>2.3346153644159848</v>
      </c>
      <c r="M39" s="8">
        <f t="shared" si="5"/>
        <v>2.5137241277036346</v>
      </c>
      <c r="P39" s="6">
        <f t="shared" si="4"/>
        <v>-1.1793382640322017</v>
      </c>
    </row>
    <row r="40" spans="1:16" x14ac:dyDescent="0.15">
      <c r="A40" s="6">
        <v>19.5</v>
      </c>
      <c r="B40" s="6">
        <v>38</v>
      </c>
      <c r="D40">
        <v>691.91589355468795</v>
      </c>
      <c r="E40">
        <v>536.64056396484398</v>
      </c>
      <c r="F40">
        <v>463.28665161132801</v>
      </c>
      <c r="G40">
        <v>460.72909545898398</v>
      </c>
      <c r="I40" s="7">
        <f t="shared" si="0"/>
        <v>228.62924194335994</v>
      </c>
      <c r="J40" s="7">
        <f t="shared" si="0"/>
        <v>75.91146850586</v>
      </c>
      <c r="K40" s="7">
        <f t="shared" si="1"/>
        <v>175.49121398925794</v>
      </c>
      <c r="L40" s="8">
        <f t="shared" si="2"/>
        <v>2.3117878950755757</v>
      </c>
      <c r="M40" s="8">
        <f t="shared" si="5"/>
        <v>2.4956100468707954</v>
      </c>
      <c r="P40" s="6">
        <f t="shared" si="4"/>
        <v>-1.8914472162087679</v>
      </c>
    </row>
    <row r="41" spans="1:16" x14ac:dyDescent="0.15">
      <c r="A41" s="6">
        <v>20</v>
      </c>
      <c r="B41" s="6">
        <v>39</v>
      </c>
      <c r="D41">
        <v>695.88293457031295</v>
      </c>
      <c r="E41">
        <v>538.36560058593795</v>
      </c>
      <c r="F41">
        <v>463.13534545898398</v>
      </c>
      <c r="G41">
        <v>460.23449707031301</v>
      </c>
      <c r="I41" s="7">
        <f t="shared" si="0"/>
        <v>232.74758911132898</v>
      </c>
      <c r="J41" s="7">
        <f t="shared" si="0"/>
        <v>78.131103515624943</v>
      </c>
      <c r="K41" s="7">
        <f t="shared" si="1"/>
        <v>178.05581665039153</v>
      </c>
      <c r="L41" s="8">
        <f t="shared" si="2"/>
        <v>2.2789364112178867</v>
      </c>
      <c r="M41" s="8">
        <f t="shared" si="5"/>
        <v>2.4674719515206762</v>
      </c>
      <c r="P41" s="6">
        <f t="shared" si="4"/>
        <v>-2.9976247684084671</v>
      </c>
    </row>
    <row r="42" spans="1:16" x14ac:dyDescent="0.15">
      <c r="A42" s="6">
        <v>20.5</v>
      </c>
      <c r="B42" s="6">
        <v>40</v>
      </c>
      <c r="D42">
        <v>699.23699951171898</v>
      </c>
      <c r="E42">
        <v>538.61706542968795</v>
      </c>
      <c r="F42">
        <v>463.38650512695301</v>
      </c>
      <c r="G42">
        <v>460.65249633789102</v>
      </c>
      <c r="I42" s="7">
        <f t="shared" si="0"/>
        <v>235.85049438476597</v>
      </c>
      <c r="J42" s="7">
        <f t="shared" si="0"/>
        <v>77.964569091796932</v>
      </c>
      <c r="K42" s="7">
        <f t="shared" si="1"/>
        <v>181.27529602050811</v>
      </c>
      <c r="L42" s="8">
        <f t="shared" si="2"/>
        <v>2.3250984149873415</v>
      </c>
      <c r="M42" s="8">
        <f t="shared" si="5"/>
        <v>2.5183473437977004</v>
      </c>
      <c r="P42" s="6">
        <f t="shared" si="4"/>
        <v>-0.99758829842188523</v>
      </c>
    </row>
    <row r="43" spans="1:16" x14ac:dyDescent="0.15">
      <c r="A43" s="6">
        <v>21</v>
      </c>
      <c r="B43" s="6">
        <v>41</v>
      </c>
      <c r="D43">
        <v>699.47033691406295</v>
      </c>
      <c r="E43">
        <v>537.40148925781295</v>
      </c>
      <c r="F43">
        <v>463.95324707031301</v>
      </c>
      <c r="G43">
        <v>461.01385498046898</v>
      </c>
      <c r="I43" s="7">
        <f t="shared" si="0"/>
        <v>235.51708984374994</v>
      </c>
      <c r="J43" s="7">
        <f t="shared" si="0"/>
        <v>76.387634277343977</v>
      </c>
      <c r="K43" s="7">
        <f t="shared" si="1"/>
        <v>182.04574584960915</v>
      </c>
      <c r="L43" s="8">
        <f t="shared" si="2"/>
        <v>2.3831834507225027</v>
      </c>
      <c r="M43" s="8">
        <f t="shared" si="5"/>
        <v>2.5811457680404315</v>
      </c>
      <c r="P43" s="6">
        <f t="shared" si="4"/>
        <v>1.4711718058588907</v>
      </c>
    </row>
    <row r="44" spans="1:16" x14ac:dyDescent="0.15">
      <c r="A44" s="6">
        <v>21.5</v>
      </c>
      <c r="B44" s="6">
        <v>42</v>
      </c>
      <c r="D44">
        <v>699.26898193359398</v>
      </c>
      <c r="E44">
        <v>537.12860107421898</v>
      </c>
      <c r="F44">
        <v>464.28829956054699</v>
      </c>
      <c r="G44">
        <v>461.34490966796898</v>
      </c>
      <c r="I44" s="7">
        <f t="shared" si="0"/>
        <v>234.98068237304699</v>
      </c>
      <c r="J44" s="7">
        <f t="shared" si="0"/>
        <v>75.78369140625</v>
      </c>
      <c r="K44" s="7">
        <f t="shared" si="1"/>
        <v>181.93209838867199</v>
      </c>
      <c r="L44" s="8">
        <f t="shared" si="2"/>
        <v>2.4006761219032908</v>
      </c>
      <c r="M44" s="8">
        <f t="shared" si="5"/>
        <v>2.6033518277287895</v>
      </c>
      <c r="P44" s="6">
        <f t="shared" si="4"/>
        <v>2.3441464846501563</v>
      </c>
    </row>
    <row r="45" spans="1:16" x14ac:dyDescent="0.15">
      <c r="A45" s="6">
        <v>22</v>
      </c>
      <c r="B45" s="6">
        <v>43</v>
      </c>
      <c r="D45">
        <v>695.12121582031295</v>
      </c>
      <c r="E45">
        <v>534.880859375</v>
      </c>
      <c r="F45">
        <v>464.54959106445301</v>
      </c>
      <c r="G45">
        <v>461.76785278320301</v>
      </c>
      <c r="I45" s="7">
        <f t="shared" si="0"/>
        <v>230.57162475585994</v>
      </c>
      <c r="J45" s="7">
        <f t="shared" si="0"/>
        <v>73.113006591796989</v>
      </c>
      <c r="K45" s="7">
        <f t="shared" si="1"/>
        <v>179.39252014160206</v>
      </c>
      <c r="L45" s="8">
        <f t="shared" si="2"/>
        <v>2.4536334710345402</v>
      </c>
      <c r="M45" s="8">
        <f t="shared" si="5"/>
        <v>2.6610225653676083</v>
      </c>
      <c r="P45" s="6">
        <f t="shared" si="4"/>
        <v>4.6113246500901841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696.42291259765602</v>
      </c>
      <c r="E46">
        <v>535.63415527343795</v>
      </c>
      <c r="F46">
        <v>463.94195556640602</v>
      </c>
      <c r="G46">
        <v>461.22015380859398</v>
      </c>
      <c r="I46" s="7">
        <f t="shared" si="0"/>
        <v>232.48095703125</v>
      </c>
      <c r="J46" s="7">
        <f t="shared" si="0"/>
        <v>74.414001464843977</v>
      </c>
      <c r="K46" s="7">
        <f t="shared" si="1"/>
        <v>180.39115600585922</v>
      </c>
      <c r="L46" s="8">
        <f t="shared" si="2"/>
        <v>2.4241561057710745</v>
      </c>
      <c r="M46" s="8">
        <f t="shared" si="5"/>
        <v>2.6362585886117125</v>
      </c>
      <c r="P46" s="6">
        <f t="shared" si="4"/>
        <v>3.6377919766908415</v>
      </c>
    </row>
    <row r="47" spans="1:16" x14ac:dyDescent="0.15">
      <c r="A47" s="6">
        <v>23</v>
      </c>
      <c r="B47" s="6">
        <v>45</v>
      </c>
      <c r="D47">
        <v>697.41363525390602</v>
      </c>
      <c r="E47">
        <v>535.51092529296898</v>
      </c>
      <c r="F47">
        <v>463.71804809570301</v>
      </c>
      <c r="G47">
        <v>460.88815307617199</v>
      </c>
      <c r="I47" s="7">
        <f t="shared" si="0"/>
        <v>233.69558715820301</v>
      </c>
      <c r="J47" s="7">
        <f t="shared" si="0"/>
        <v>74.622772216796989</v>
      </c>
      <c r="K47" s="7">
        <f t="shared" si="1"/>
        <v>181.45964660644512</v>
      </c>
      <c r="L47" s="8">
        <f t="shared" si="2"/>
        <v>2.4316926484486729</v>
      </c>
      <c r="M47" s="8">
        <f t="shared" si="5"/>
        <v>2.6485085197968807</v>
      </c>
      <c r="P47" s="6">
        <f t="shared" si="4"/>
        <v>4.1193668212002379</v>
      </c>
    </row>
    <row r="48" spans="1:16" x14ac:dyDescent="0.15">
      <c r="A48" s="6">
        <v>23.5</v>
      </c>
      <c r="B48" s="6">
        <v>46</v>
      </c>
      <c r="D48">
        <v>700.48040771484398</v>
      </c>
      <c r="E48">
        <v>535.9443359375</v>
      </c>
      <c r="F48">
        <v>463.18704223632801</v>
      </c>
      <c r="G48">
        <v>460.218994140625</v>
      </c>
      <c r="I48" s="7">
        <f t="shared" si="0"/>
        <v>237.29336547851597</v>
      </c>
      <c r="J48" s="7">
        <f t="shared" si="0"/>
        <v>75.725341796875</v>
      </c>
      <c r="K48" s="7">
        <f t="shared" si="1"/>
        <v>184.28562622070348</v>
      </c>
      <c r="L48" s="8">
        <f t="shared" si="2"/>
        <v>2.4336057368354922</v>
      </c>
      <c r="M48" s="8">
        <f t="shared" si="5"/>
        <v>2.6551349966912698</v>
      </c>
      <c r="P48" s="6">
        <f t="shared" si="4"/>
        <v>4.3798698829581895</v>
      </c>
    </row>
    <row r="49" spans="1:22" x14ac:dyDescent="0.15">
      <c r="A49" s="6">
        <v>24</v>
      </c>
      <c r="B49" s="6">
        <v>47</v>
      </c>
      <c r="D49">
        <v>698.521240234375</v>
      </c>
      <c r="E49">
        <v>534.82647705078102</v>
      </c>
      <c r="F49">
        <v>463.22860717773398</v>
      </c>
      <c r="G49">
        <v>460.23165893554699</v>
      </c>
      <c r="I49" s="7">
        <f t="shared" si="0"/>
        <v>235.29263305664102</v>
      </c>
      <c r="J49" s="7">
        <f t="shared" si="0"/>
        <v>74.594818115234034</v>
      </c>
      <c r="K49" s="7">
        <f t="shared" si="1"/>
        <v>183.0762603759772</v>
      </c>
      <c r="L49" s="8">
        <f t="shared" si="2"/>
        <v>2.4542758465227585</v>
      </c>
      <c r="M49" s="8">
        <f t="shared" si="5"/>
        <v>2.6805184948861056</v>
      </c>
      <c r="P49" s="6">
        <f t="shared" si="4"/>
        <v>5.3777574638356214</v>
      </c>
    </row>
    <row r="50" spans="1:22" x14ac:dyDescent="0.15">
      <c r="A50" s="6">
        <v>24.5</v>
      </c>
      <c r="B50" s="6">
        <v>48</v>
      </c>
      <c r="D50">
        <v>700.65686035156295</v>
      </c>
      <c r="E50">
        <v>535.91302490234398</v>
      </c>
      <c r="F50">
        <v>463.34869384765602</v>
      </c>
      <c r="G50">
        <v>460.46099853515602</v>
      </c>
      <c r="I50" s="7">
        <f t="shared" si="0"/>
        <v>237.30816650390693</v>
      </c>
      <c r="J50" s="7">
        <f t="shared" si="0"/>
        <v>75.452026367187955</v>
      </c>
      <c r="K50" s="7">
        <f t="shared" si="1"/>
        <v>184.49174804687536</v>
      </c>
      <c r="L50" s="8">
        <f t="shared" si="2"/>
        <v>2.4451529923006259</v>
      </c>
      <c r="M50" s="8">
        <f t="shared" si="5"/>
        <v>2.6761090291715428</v>
      </c>
      <c r="P50" s="6">
        <f t="shared" si="4"/>
        <v>5.2044105499826587</v>
      </c>
    </row>
    <row r="51" spans="1:22" x14ac:dyDescent="0.15">
      <c r="A51" s="6">
        <v>25</v>
      </c>
      <c r="B51" s="6">
        <v>49</v>
      </c>
      <c r="D51">
        <v>701.49420166015602</v>
      </c>
      <c r="E51">
        <v>535.19494628906295</v>
      </c>
      <c r="F51">
        <v>463.13394165039102</v>
      </c>
      <c r="G51">
        <v>460.425048828125</v>
      </c>
      <c r="I51" s="7">
        <f t="shared" si="0"/>
        <v>238.360260009765</v>
      </c>
      <c r="J51" s="7">
        <f t="shared" si="0"/>
        <v>74.769897460937955</v>
      </c>
      <c r="K51" s="7">
        <f t="shared" si="1"/>
        <v>186.02133178710844</v>
      </c>
      <c r="L51" s="8">
        <f t="shared" si="2"/>
        <v>2.4879174387565741</v>
      </c>
      <c r="M51" s="8">
        <f t="shared" si="5"/>
        <v>2.7235868641350609</v>
      </c>
      <c r="P51" s="6">
        <f t="shared" si="4"/>
        <v>7.0708807076176665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706.9892578125</v>
      </c>
      <c r="E52">
        <v>535.31329345703102</v>
      </c>
      <c r="F52">
        <v>463.31509399414102</v>
      </c>
      <c r="G52">
        <v>460.66494750976602</v>
      </c>
      <c r="I52" s="7">
        <f t="shared" si="0"/>
        <v>243.67416381835898</v>
      </c>
      <c r="J52" s="7">
        <f t="shared" si="0"/>
        <v>74.648345947265</v>
      </c>
      <c r="K52" s="7">
        <f t="shared" si="1"/>
        <v>191.42032165527348</v>
      </c>
      <c r="L52" s="8">
        <f t="shared" si="2"/>
        <v>2.5642942147773984</v>
      </c>
      <c r="M52" s="8">
        <f t="shared" si="5"/>
        <v>2.8046770286634546</v>
      </c>
      <c r="P52" s="6">
        <f t="shared" si="4"/>
        <v>10.258733992971953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710.59417724609398</v>
      </c>
      <c r="E53">
        <v>534.79144287109398</v>
      </c>
      <c r="F53">
        <v>463.74719238281301</v>
      </c>
      <c r="G53">
        <v>460.68069458007801</v>
      </c>
      <c r="I53" s="7">
        <f t="shared" si="0"/>
        <v>246.84698486328097</v>
      </c>
      <c r="J53" s="7">
        <f t="shared" si="0"/>
        <v>74.110748291015966</v>
      </c>
      <c r="K53" s="7">
        <f t="shared" si="1"/>
        <v>194.9694610595698</v>
      </c>
      <c r="L53" s="8">
        <f t="shared" si="2"/>
        <v>2.6307852174689872</v>
      </c>
      <c r="M53" s="8">
        <f t="shared" si="5"/>
        <v>2.8758814198626133</v>
      </c>
      <c r="P53" s="6">
        <f t="shared" si="4"/>
        <v>13.057953278516866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702.71331787109398</v>
      </c>
      <c r="E54">
        <v>532.48760986328102</v>
      </c>
      <c r="F54">
        <v>462.88790893554699</v>
      </c>
      <c r="G54">
        <v>460.14990234375</v>
      </c>
      <c r="I54" s="7">
        <f t="shared" si="0"/>
        <v>239.82540893554699</v>
      </c>
      <c r="J54" s="7">
        <f t="shared" si="0"/>
        <v>72.337707519531023</v>
      </c>
      <c r="K54" s="7">
        <f t="shared" si="1"/>
        <v>189.18901367187527</v>
      </c>
      <c r="L54" s="8">
        <f t="shared" si="2"/>
        <v>2.6153581604835163</v>
      </c>
      <c r="M54" s="8">
        <f t="shared" si="5"/>
        <v>2.8651677513847122</v>
      </c>
      <c r="P54" s="6">
        <f t="shared" si="4"/>
        <v>12.636772689550192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705.338623046875</v>
      </c>
      <c r="E55">
        <v>534.00616455078102</v>
      </c>
      <c r="F55">
        <v>464.27069091796898</v>
      </c>
      <c r="G55">
        <v>461.53945922851602</v>
      </c>
      <c r="I55" s="7">
        <f t="shared" si="0"/>
        <v>241.06793212890602</v>
      </c>
      <c r="J55" s="7">
        <f t="shared" si="0"/>
        <v>72.466705322265</v>
      </c>
      <c r="K55" s="7">
        <f t="shared" si="1"/>
        <v>190.34123840332052</v>
      </c>
      <c r="L55" s="8">
        <f t="shared" si="2"/>
        <v>2.6266026247068694</v>
      </c>
      <c r="M55" s="8">
        <f t="shared" si="5"/>
        <v>2.8811256041156352</v>
      </c>
      <c r="P55" s="6">
        <f t="shared" si="4"/>
        <v>13.264115025717979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706.66259765625</v>
      </c>
      <c r="E56">
        <v>533.92083740234398</v>
      </c>
      <c r="F56">
        <v>464.12710571289102</v>
      </c>
      <c r="G56">
        <v>460.84280395507801</v>
      </c>
      <c r="I56" s="7">
        <f t="shared" si="0"/>
        <v>242.53549194335898</v>
      </c>
      <c r="J56" s="7">
        <f t="shared" si="0"/>
        <v>73.078033447265966</v>
      </c>
      <c r="K56" s="7">
        <f t="shared" si="1"/>
        <v>191.38086853027281</v>
      </c>
      <c r="L56" s="8">
        <f t="shared" si="2"/>
        <v>2.6188563033565435</v>
      </c>
      <c r="M56" s="8">
        <f t="shared" si="5"/>
        <v>2.8780926712728787</v>
      </c>
      <c r="P56" s="6">
        <f t="shared" si="4"/>
        <v>13.144882995751447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707.426025390625</v>
      </c>
      <c r="E57">
        <v>532.88439941406295</v>
      </c>
      <c r="F57">
        <v>462.78570556640602</v>
      </c>
      <c r="G57">
        <v>460.181396484375</v>
      </c>
      <c r="I57" s="7">
        <f t="shared" si="0"/>
        <v>244.64031982421898</v>
      </c>
      <c r="J57" s="7">
        <f t="shared" si="0"/>
        <v>72.703002929687955</v>
      </c>
      <c r="K57" s="7">
        <f t="shared" si="1"/>
        <v>193.7482177734374</v>
      </c>
      <c r="L57" s="8">
        <f t="shared" si="2"/>
        <v>2.6649273065214913</v>
      </c>
      <c r="M57" s="8">
        <f t="shared" si="5"/>
        <v>2.9288770629453964</v>
      </c>
      <c r="P57" s="6">
        <f t="shared" si="4"/>
        <v>15.141342008746392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697.68878173828102</v>
      </c>
      <c r="E58">
        <v>529.32482910156295</v>
      </c>
      <c r="F58">
        <v>463.02230834960898</v>
      </c>
      <c r="G58">
        <v>460.23074340820301</v>
      </c>
      <c r="I58" s="7">
        <f t="shared" si="0"/>
        <v>234.66647338867205</v>
      </c>
      <c r="J58" s="7">
        <f t="shared" si="0"/>
        <v>69.094085693359943</v>
      </c>
      <c r="K58" s="7">
        <f t="shared" si="1"/>
        <v>186.30061340332009</v>
      </c>
      <c r="L58" s="8">
        <f t="shared" si="2"/>
        <v>2.6963322769784317</v>
      </c>
      <c r="M58" s="8">
        <f t="shared" si="5"/>
        <v>2.9649954219099066</v>
      </c>
      <c r="P58" s="6">
        <f t="shared" si="4"/>
        <v>16.561243299565735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701.34582519531295</v>
      </c>
      <c r="E59">
        <v>531.21661376953102</v>
      </c>
      <c r="F59">
        <v>464.162109375</v>
      </c>
      <c r="G59">
        <v>461.34915161132801</v>
      </c>
      <c r="I59" s="7">
        <f t="shared" si="0"/>
        <v>237.18371582031295</v>
      </c>
      <c r="J59" s="7">
        <f t="shared" si="0"/>
        <v>69.867462158203011</v>
      </c>
      <c r="K59" s="7">
        <f t="shared" si="1"/>
        <v>188.27649230957084</v>
      </c>
      <c r="L59" s="8">
        <f t="shared" si="2"/>
        <v>2.6947664405392411</v>
      </c>
      <c r="M59" s="8">
        <f t="shared" si="5"/>
        <v>2.9681429739782859</v>
      </c>
      <c r="P59" s="6">
        <f t="shared" si="4"/>
        <v>16.684981292457501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702.02453613281295</v>
      </c>
      <c r="E60">
        <v>530.87200927734398</v>
      </c>
      <c r="F60">
        <v>464.52774047851602</v>
      </c>
      <c r="G60">
        <v>461.51785278320301</v>
      </c>
      <c r="I60" s="7">
        <f t="shared" si="0"/>
        <v>237.49679565429693</v>
      </c>
      <c r="J60" s="7">
        <f t="shared" si="0"/>
        <v>69.354156494140966</v>
      </c>
      <c r="K60" s="7">
        <f t="shared" si="1"/>
        <v>188.94888610839826</v>
      </c>
      <c r="L60" s="8">
        <f t="shared" si="2"/>
        <v>2.7244060869568885</v>
      </c>
      <c r="M60" s="8">
        <f t="shared" si="5"/>
        <v>3.0024960089035027</v>
      </c>
      <c r="P60" s="6">
        <f t="shared" si="4"/>
        <v>18.035483364874647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703.46044921875</v>
      </c>
      <c r="E61">
        <v>529.88708496093795</v>
      </c>
      <c r="F61">
        <v>464.32000732421898</v>
      </c>
      <c r="G61">
        <v>461.64285278320301</v>
      </c>
      <c r="I61" s="7">
        <f t="shared" si="0"/>
        <v>239.14044189453102</v>
      </c>
      <c r="J61" s="7">
        <f t="shared" si="0"/>
        <v>68.244232177734943</v>
      </c>
      <c r="K61" s="7">
        <f t="shared" si="1"/>
        <v>191.36947937011655</v>
      </c>
      <c r="L61" s="8">
        <f t="shared" si="2"/>
        <v>2.804185397993999</v>
      </c>
      <c r="M61" s="8">
        <f t="shared" si="5"/>
        <v>3.0869887084481831</v>
      </c>
      <c r="P61" s="6">
        <f t="shared" si="4"/>
        <v>21.357098648287334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707.36065673828102</v>
      </c>
      <c r="E62">
        <v>529.32952880859398</v>
      </c>
      <c r="F62">
        <v>464.01620483398398</v>
      </c>
      <c r="G62">
        <v>461.17715454101602</v>
      </c>
      <c r="I62" s="7">
        <f t="shared" si="0"/>
        <v>243.34445190429705</v>
      </c>
      <c r="J62" s="7">
        <f t="shared" si="0"/>
        <v>68.152374267577954</v>
      </c>
      <c r="K62" s="7">
        <f t="shared" si="1"/>
        <v>195.63778991699249</v>
      </c>
      <c r="L62" s="8">
        <f t="shared" si="2"/>
        <v>2.8705939010853068</v>
      </c>
      <c r="M62" s="8">
        <f t="shared" si="5"/>
        <v>3.1581106000470607</v>
      </c>
      <c r="P62" s="6">
        <f t="shared" si="4"/>
        <v>24.15307467217005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708.28094482421898</v>
      </c>
      <c r="E63">
        <v>527.916748046875</v>
      </c>
      <c r="F63">
        <v>464.05285644531301</v>
      </c>
      <c r="G63">
        <v>461.40859985351602</v>
      </c>
      <c r="I63" s="7">
        <f t="shared" si="0"/>
        <v>244.22808837890597</v>
      </c>
      <c r="J63" s="7">
        <f t="shared" si="0"/>
        <v>66.508148193358977</v>
      </c>
      <c r="K63" s="7">
        <f t="shared" si="1"/>
        <v>197.67238464355469</v>
      </c>
      <c r="L63" s="8">
        <f t="shared" si="2"/>
        <v>2.9721528867239284</v>
      </c>
      <c r="M63" s="8">
        <f t="shared" si="5"/>
        <v>3.2643829741932517</v>
      </c>
      <c r="P63" s="6">
        <f t="shared" si="4"/>
        <v>28.330902390668651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710.78009033203102</v>
      </c>
      <c r="E64">
        <v>528.583251953125</v>
      </c>
      <c r="F64">
        <v>464.21524047851602</v>
      </c>
      <c r="G64">
        <v>461.69784545898398</v>
      </c>
      <c r="I64" s="7">
        <f t="shared" si="0"/>
        <v>246.564849853515</v>
      </c>
      <c r="J64" s="7">
        <f t="shared" si="0"/>
        <v>66.885406494141023</v>
      </c>
      <c r="K64" s="7">
        <f t="shared" si="1"/>
        <v>199.7450653076163</v>
      </c>
      <c r="L64" s="8">
        <f t="shared" si="2"/>
        <v>2.986377384506341</v>
      </c>
      <c r="M64" s="8">
        <f t="shared" si="5"/>
        <v>3.2833208604832342</v>
      </c>
      <c r="P64" s="6">
        <f t="shared" si="4"/>
        <v>29.075397156196566</v>
      </c>
      <c r="R64" s="29"/>
      <c r="S64" s="29"/>
      <c r="T64" s="29"/>
      <c r="U64" s="18">
        <v>12.5</v>
      </c>
      <c r="V64" s="20">
        <f t="shared" ref="V64:V83" si="6">L26</f>
        <v>2.2696334631483621</v>
      </c>
    </row>
    <row r="65" spans="1:22" x14ac:dyDescent="0.15">
      <c r="A65" s="6">
        <v>32</v>
      </c>
      <c r="B65" s="6">
        <v>63</v>
      </c>
      <c r="D65">
        <v>711.06695556640602</v>
      </c>
      <c r="E65">
        <v>527.60137939453102</v>
      </c>
      <c r="F65">
        <v>464.300048828125</v>
      </c>
      <c r="G65">
        <v>462.07000732421898</v>
      </c>
      <c r="I65" s="7">
        <f t="shared" si="0"/>
        <v>246.76690673828102</v>
      </c>
      <c r="J65" s="7">
        <f t="shared" si="0"/>
        <v>65.531372070312045</v>
      </c>
      <c r="K65" s="7">
        <f t="shared" si="1"/>
        <v>200.8949462890626</v>
      </c>
      <c r="L65" s="8">
        <f t="shared" si="2"/>
        <v>3.0656300935300407</v>
      </c>
      <c r="M65" s="8">
        <f t="shared" si="5"/>
        <v>3.3672869580145037</v>
      </c>
      <c r="P65" s="6">
        <f t="shared" si="4"/>
        <v>32.376310422684149</v>
      </c>
      <c r="U65" s="18">
        <v>13</v>
      </c>
      <c r="V65" s="20">
        <f t="shared" si="6"/>
        <v>2.3392437812332707</v>
      </c>
    </row>
    <row r="66" spans="1:22" x14ac:dyDescent="0.15">
      <c r="A66" s="6">
        <v>32.5</v>
      </c>
      <c r="B66" s="6">
        <v>64</v>
      </c>
      <c r="D66">
        <v>709.81842041015602</v>
      </c>
      <c r="E66">
        <v>527.26751708984398</v>
      </c>
      <c r="F66">
        <v>464.75399780273398</v>
      </c>
      <c r="G66">
        <v>462.09045410156301</v>
      </c>
      <c r="I66" s="7">
        <f t="shared" ref="I66:J129" si="7">D66-F66</f>
        <v>245.06442260742205</v>
      </c>
      <c r="J66" s="7">
        <f t="shared" si="7"/>
        <v>65.177062988280966</v>
      </c>
      <c r="K66" s="7">
        <f t="shared" ref="K66:K129" si="8">I66-0.7*J66</f>
        <v>199.44047851562539</v>
      </c>
      <c r="L66" s="8">
        <f t="shared" ref="L66:L129" si="9">K66/J66</f>
        <v>3.0599795291709508</v>
      </c>
      <c r="M66" s="8">
        <f t="shared" si="5"/>
        <v>3.3663497821629838</v>
      </c>
      <c r="P66" s="6">
        <f t="shared" si="4"/>
        <v>32.339467741027285</v>
      </c>
      <c r="U66" s="18">
        <v>13.5</v>
      </c>
      <c r="V66" s="20">
        <f t="shared" si="6"/>
        <v>2.331055153142767</v>
      </c>
    </row>
    <row r="67" spans="1:22" x14ac:dyDescent="0.15">
      <c r="A67" s="6">
        <v>33</v>
      </c>
      <c r="B67" s="6">
        <v>65</v>
      </c>
      <c r="D67">
        <v>709.9775390625</v>
      </c>
      <c r="E67">
        <v>526.44476318359398</v>
      </c>
      <c r="F67">
        <v>464.54229736328102</v>
      </c>
      <c r="G67">
        <v>461.64169311523398</v>
      </c>
      <c r="I67" s="7">
        <f t="shared" si="7"/>
        <v>245.43524169921898</v>
      </c>
      <c r="J67" s="7">
        <f t="shared" si="7"/>
        <v>64.80307006836</v>
      </c>
      <c r="K67" s="7">
        <f t="shared" si="8"/>
        <v>200.07309265136698</v>
      </c>
      <c r="L67" s="8">
        <f t="shared" si="9"/>
        <v>3.0874014524360067</v>
      </c>
      <c r="M67" s="8">
        <f t="shared" si="5"/>
        <v>3.398485093935609</v>
      </c>
      <c r="P67" s="6">
        <f t="shared" si="4"/>
        <v>33.60278567614354</v>
      </c>
      <c r="U67" s="18">
        <v>14</v>
      </c>
      <c r="V67" s="20">
        <f t="shared" si="6"/>
        <v>2.3629669535976698</v>
      </c>
    </row>
    <row r="68" spans="1:22" x14ac:dyDescent="0.15">
      <c r="A68" s="6">
        <v>33.5</v>
      </c>
      <c r="B68" s="6">
        <v>66</v>
      </c>
      <c r="D68">
        <v>708.80480957031295</v>
      </c>
      <c r="E68">
        <v>526.50598144531295</v>
      </c>
      <c r="F68">
        <v>464.39825439453102</v>
      </c>
      <c r="G68">
        <v>461.52725219726602</v>
      </c>
      <c r="I68" s="7">
        <f t="shared" si="7"/>
        <v>244.40655517578193</v>
      </c>
      <c r="J68" s="7">
        <f t="shared" si="7"/>
        <v>64.978729248046932</v>
      </c>
      <c r="K68" s="7">
        <f t="shared" si="8"/>
        <v>198.92144470214907</v>
      </c>
      <c r="L68" s="8">
        <f t="shared" si="9"/>
        <v>3.0613317158418893</v>
      </c>
      <c r="M68" s="8">
        <f t="shared" si="5"/>
        <v>3.3771287458490615</v>
      </c>
      <c r="P68" s="6">
        <f t="shared" si="4"/>
        <v>32.763215244799405</v>
      </c>
      <c r="U68" s="18">
        <v>14.5</v>
      </c>
      <c r="V68" s="20">
        <f t="shared" si="6"/>
        <v>2.3817611240546031</v>
      </c>
    </row>
    <row r="69" spans="1:22" x14ac:dyDescent="0.15">
      <c r="A69" s="6">
        <v>34</v>
      </c>
      <c r="B69" s="6">
        <v>67</v>
      </c>
      <c r="D69">
        <v>709.11456298828102</v>
      </c>
      <c r="E69">
        <v>526.76361083984398</v>
      </c>
      <c r="F69">
        <v>464.40625</v>
      </c>
      <c r="G69">
        <v>461.56015014648398</v>
      </c>
      <c r="I69" s="7">
        <f t="shared" si="7"/>
        <v>244.70831298828102</v>
      </c>
      <c r="J69" s="7">
        <f t="shared" si="7"/>
        <v>65.20346069336</v>
      </c>
      <c r="K69" s="7">
        <f t="shared" si="8"/>
        <v>199.06589050292902</v>
      </c>
      <c r="L69" s="8">
        <f t="shared" si="9"/>
        <v>3.0529957825260174</v>
      </c>
      <c r="M69" s="8">
        <f t="shared" si="5"/>
        <v>3.3735062010407595</v>
      </c>
      <c r="P69" s="6">
        <f t="shared" si="4"/>
        <v>32.620804122123175</v>
      </c>
      <c r="U69" s="18">
        <v>15</v>
      </c>
      <c r="V69" s="20">
        <f t="shared" si="6"/>
        <v>2.3980362924018146</v>
      </c>
    </row>
    <row r="70" spans="1:22" x14ac:dyDescent="0.15">
      <c r="A70" s="6">
        <v>34.5</v>
      </c>
      <c r="B70" s="6">
        <v>68</v>
      </c>
      <c r="D70">
        <v>704.41943359375</v>
      </c>
      <c r="E70">
        <v>525.30401611328102</v>
      </c>
      <c r="F70">
        <v>464.71569824218801</v>
      </c>
      <c r="G70">
        <v>462.08480834960898</v>
      </c>
      <c r="I70" s="7">
        <f t="shared" si="7"/>
        <v>239.70373535156199</v>
      </c>
      <c r="J70" s="7">
        <f t="shared" si="7"/>
        <v>63.219207763672046</v>
      </c>
      <c r="K70" s="7">
        <f t="shared" si="8"/>
        <v>195.45028991699155</v>
      </c>
      <c r="L70" s="8">
        <f t="shared" si="9"/>
        <v>3.0916282698073303</v>
      </c>
      <c r="M70" s="8">
        <f t="shared" si="5"/>
        <v>3.4168520768296418</v>
      </c>
      <c r="P70" s="6">
        <f t="shared" ref="P70:P133" si="10">(M70-$O$2)/$O$2*100</f>
        <v>34.324836828725509</v>
      </c>
      <c r="U70" s="18">
        <v>15.5</v>
      </c>
      <c r="V70" s="20">
        <f t="shared" si="6"/>
        <v>2.3113817365683418</v>
      </c>
    </row>
    <row r="71" spans="1:22" x14ac:dyDescent="0.15">
      <c r="A71" s="6">
        <v>35</v>
      </c>
      <c r="B71" s="6">
        <v>69</v>
      </c>
      <c r="D71">
        <v>697.617919921875</v>
      </c>
      <c r="E71">
        <v>523.35699462890602</v>
      </c>
      <c r="F71">
        <v>464.85714721679699</v>
      </c>
      <c r="G71">
        <v>462.124755859375</v>
      </c>
      <c r="I71" s="7">
        <f t="shared" si="7"/>
        <v>232.76077270507801</v>
      </c>
      <c r="J71" s="7">
        <f t="shared" si="7"/>
        <v>61.232238769531023</v>
      </c>
      <c r="K71" s="7">
        <f t="shared" si="8"/>
        <v>189.89820556640629</v>
      </c>
      <c r="L71" s="8">
        <f t="shared" si="9"/>
        <v>3.1012781727801051</v>
      </c>
      <c r="M71" s="8">
        <f t="shared" si="5"/>
        <v>3.4312153683099864</v>
      </c>
      <c r="P71" s="6">
        <f t="shared" si="10"/>
        <v>34.889493050604123</v>
      </c>
      <c r="U71" s="18">
        <v>16</v>
      </c>
      <c r="V71" s="20">
        <f t="shared" si="6"/>
        <v>2.2637161645779016</v>
      </c>
    </row>
    <row r="72" spans="1:22" x14ac:dyDescent="0.15">
      <c r="A72" s="6">
        <v>35.5</v>
      </c>
      <c r="B72" s="6">
        <v>70</v>
      </c>
      <c r="D72">
        <v>695.09539794921898</v>
      </c>
      <c r="E72">
        <v>523.12097167968795</v>
      </c>
      <c r="F72">
        <v>464.48614501953102</v>
      </c>
      <c r="G72">
        <v>461.70864868164102</v>
      </c>
      <c r="I72" s="7">
        <f t="shared" si="7"/>
        <v>230.60925292968795</v>
      </c>
      <c r="J72" s="7">
        <f t="shared" si="7"/>
        <v>61.412322998046932</v>
      </c>
      <c r="K72" s="7">
        <f t="shared" si="8"/>
        <v>187.62062683105512</v>
      </c>
      <c r="L72" s="8">
        <f t="shared" si="9"/>
        <v>3.0550973757664552</v>
      </c>
      <c r="M72" s="8">
        <f t="shared" si="5"/>
        <v>3.3897479598039064</v>
      </c>
      <c r="P72" s="6">
        <f t="shared" si="10"/>
        <v>33.259307500851683</v>
      </c>
      <c r="U72" s="18">
        <v>16.5</v>
      </c>
      <c r="V72" s="20">
        <f t="shared" si="6"/>
        <v>2.2430428941997627</v>
      </c>
    </row>
    <row r="73" spans="1:22" x14ac:dyDescent="0.15">
      <c r="A73" s="6">
        <v>36</v>
      </c>
      <c r="B73" s="6">
        <v>71</v>
      </c>
      <c r="D73">
        <v>696.43469238281295</v>
      </c>
      <c r="E73">
        <v>523.64697265625</v>
      </c>
      <c r="F73">
        <v>464.24459838867199</v>
      </c>
      <c r="G73">
        <v>461.56155395507801</v>
      </c>
      <c r="I73" s="7">
        <f t="shared" si="7"/>
        <v>232.19009399414097</v>
      </c>
      <c r="J73" s="7">
        <f t="shared" si="7"/>
        <v>62.085418701171989</v>
      </c>
      <c r="K73" s="7">
        <f t="shared" si="8"/>
        <v>188.73030090332057</v>
      </c>
      <c r="L73" s="8">
        <f t="shared" si="9"/>
        <v>3.039849047514886</v>
      </c>
      <c r="M73" s="8">
        <f t="shared" si="5"/>
        <v>3.3792130200599066</v>
      </c>
      <c r="P73" s="6">
        <f t="shared" si="10"/>
        <v>32.845153176844114</v>
      </c>
      <c r="U73" s="18">
        <v>17</v>
      </c>
      <c r="V73" s="20">
        <f t="shared" si="6"/>
        <v>2.2803575110872139</v>
      </c>
    </row>
    <row r="74" spans="1:22" x14ac:dyDescent="0.15">
      <c r="A74" s="6">
        <v>36.5</v>
      </c>
      <c r="B74" s="6">
        <v>72</v>
      </c>
      <c r="D74">
        <v>697.48327636718795</v>
      </c>
      <c r="E74">
        <v>523.907470703125</v>
      </c>
      <c r="F74">
        <v>463.64660644531301</v>
      </c>
      <c r="G74">
        <v>460.81320190429699</v>
      </c>
      <c r="I74" s="7">
        <f t="shared" si="7"/>
        <v>233.83666992187494</v>
      </c>
      <c r="J74" s="7">
        <f t="shared" si="7"/>
        <v>63.094268798828011</v>
      </c>
      <c r="K74" s="7">
        <f t="shared" si="8"/>
        <v>189.67068176269532</v>
      </c>
      <c r="L74" s="8">
        <f t="shared" si="9"/>
        <v>3.0061475530756683</v>
      </c>
      <c r="M74" s="8">
        <f t="shared" si="5"/>
        <v>3.3502249141282587</v>
      </c>
      <c r="P74" s="6">
        <f t="shared" si="10"/>
        <v>31.705559623571144</v>
      </c>
      <c r="U74" s="18">
        <v>17.5</v>
      </c>
      <c r="V74" s="20">
        <f t="shared" si="6"/>
        <v>2.2979129231265203</v>
      </c>
    </row>
    <row r="75" spans="1:22" x14ac:dyDescent="0.15">
      <c r="A75" s="6">
        <v>37</v>
      </c>
      <c r="B75" s="6">
        <v>73</v>
      </c>
      <c r="D75">
        <v>698.78485107421898</v>
      </c>
      <c r="E75">
        <v>524.86560058593795</v>
      </c>
      <c r="F75">
        <v>463.618896484375</v>
      </c>
      <c r="G75">
        <v>460.79415893554699</v>
      </c>
      <c r="I75" s="7">
        <f t="shared" si="7"/>
        <v>235.16595458984398</v>
      </c>
      <c r="J75" s="7">
        <f t="shared" si="7"/>
        <v>64.071441650390966</v>
      </c>
      <c r="K75" s="7">
        <f t="shared" si="8"/>
        <v>190.3159454345703</v>
      </c>
      <c r="L75" s="8">
        <f t="shared" si="9"/>
        <v>2.9703708943063711</v>
      </c>
      <c r="M75" s="8">
        <f t="shared" si="5"/>
        <v>3.3191616438665315</v>
      </c>
      <c r="P75" s="6">
        <f t="shared" si="10"/>
        <v>30.48438627001331</v>
      </c>
      <c r="U75" s="18">
        <v>18</v>
      </c>
      <c r="V75" s="20">
        <f t="shared" si="6"/>
        <v>2.2916332942302788</v>
      </c>
    </row>
    <row r="76" spans="1:22" x14ac:dyDescent="0.15">
      <c r="A76" s="6">
        <v>37.5</v>
      </c>
      <c r="B76" s="6">
        <v>74</v>
      </c>
      <c r="D76">
        <v>698.98864746093795</v>
      </c>
      <c r="E76">
        <v>524.26690673828102</v>
      </c>
      <c r="F76">
        <v>463.818603515625</v>
      </c>
      <c r="G76">
        <v>461.0625</v>
      </c>
      <c r="I76" s="7">
        <f t="shared" si="7"/>
        <v>235.17004394531295</v>
      </c>
      <c r="J76" s="7">
        <f t="shared" si="7"/>
        <v>63.204406738281023</v>
      </c>
      <c r="K76" s="7">
        <f t="shared" si="8"/>
        <v>190.92695922851624</v>
      </c>
      <c r="L76" s="8">
        <f t="shared" si="9"/>
        <v>3.0207855603979188</v>
      </c>
      <c r="M76" s="8">
        <f t="shared" si="5"/>
        <v>3.374289698465649</v>
      </c>
      <c r="P76" s="6">
        <f t="shared" si="10"/>
        <v>32.651605327849254</v>
      </c>
      <c r="U76" s="18">
        <v>18.5</v>
      </c>
      <c r="V76" s="20">
        <f t="shared" si="6"/>
        <v>2.3347168267918335</v>
      </c>
    </row>
    <row r="77" spans="1:22" x14ac:dyDescent="0.15">
      <c r="A77" s="6">
        <v>38</v>
      </c>
      <c r="B77" s="6">
        <v>75</v>
      </c>
      <c r="D77">
        <v>698.85614013671898</v>
      </c>
      <c r="E77">
        <v>524.43322753906295</v>
      </c>
      <c r="F77">
        <v>464.00350952148398</v>
      </c>
      <c r="G77">
        <v>461.07684326171898</v>
      </c>
      <c r="I77" s="7">
        <f t="shared" si="7"/>
        <v>234.852630615235</v>
      </c>
      <c r="J77" s="7">
        <f t="shared" si="7"/>
        <v>63.356384277343977</v>
      </c>
      <c r="K77" s="7">
        <f t="shared" si="8"/>
        <v>190.50316162109422</v>
      </c>
      <c r="L77" s="8">
        <f t="shared" si="9"/>
        <v>3.0068502771111811</v>
      </c>
      <c r="M77" s="8">
        <f t="shared" si="5"/>
        <v>3.3650678036864807</v>
      </c>
      <c r="P77" s="6">
        <f t="shared" si="10"/>
        <v>32.289070022366317</v>
      </c>
      <c r="U77" s="18">
        <v>19</v>
      </c>
      <c r="V77" s="20">
        <f t="shared" si="6"/>
        <v>2.3346153644159848</v>
      </c>
    </row>
    <row r="78" spans="1:22" x14ac:dyDescent="0.15">
      <c r="A78" s="6">
        <v>38.5</v>
      </c>
      <c r="B78" s="6">
        <v>76</v>
      </c>
      <c r="D78">
        <v>698.12384033203102</v>
      </c>
      <c r="E78">
        <v>525.1572265625</v>
      </c>
      <c r="F78">
        <v>464.76434326171898</v>
      </c>
      <c r="G78">
        <v>461.73565673828102</v>
      </c>
      <c r="I78" s="7">
        <f t="shared" si="7"/>
        <v>233.35949707031205</v>
      </c>
      <c r="J78" s="7">
        <f t="shared" si="7"/>
        <v>63.421569824218977</v>
      </c>
      <c r="K78" s="7">
        <f t="shared" si="8"/>
        <v>188.96439819335876</v>
      </c>
      <c r="L78" s="8">
        <f t="shared" si="9"/>
        <v>2.9794973337477746</v>
      </c>
      <c r="M78" s="8">
        <f t="shared" si="5"/>
        <v>3.342428248830644</v>
      </c>
      <c r="P78" s="6">
        <f t="shared" si="10"/>
        <v>31.399053585158732</v>
      </c>
      <c r="U78" s="18">
        <v>19.5</v>
      </c>
      <c r="V78" s="20">
        <f t="shared" si="6"/>
        <v>2.3117878950755757</v>
      </c>
    </row>
    <row r="79" spans="1:22" x14ac:dyDescent="0.15">
      <c r="A79" s="6">
        <v>39</v>
      </c>
      <c r="B79" s="6">
        <v>77</v>
      </c>
      <c r="D79">
        <v>698.337158203125</v>
      </c>
      <c r="E79">
        <v>525.35900878906295</v>
      </c>
      <c r="F79">
        <v>464.52209472656301</v>
      </c>
      <c r="G79">
        <v>461.76315307617199</v>
      </c>
      <c r="I79" s="7">
        <f t="shared" si="7"/>
        <v>233.81506347656199</v>
      </c>
      <c r="J79" s="7">
        <f t="shared" si="7"/>
        <v>63.595855712890966</v>
      </c>
      <c r="K79" s="7">
        <f t="shared" si="8"/>
        <v>189.2979644775383</v>
      </c>
      <c r="L79" s="8">
        <f t="shared" si="9"/>
        <v>2.9765770482300051</v>
      </c>
      <c r="M79" s="8">
        <f t="shared" si="5"/>
        <v>3.3442213518204444</v>
      </c>
      <c r="P79" s="6">
        <f t="shared" si="10"/>
        <v>31.469544862248348</v>
      </c>
      <c r="U79" s="18">
        <v>20</v>
      </c>
      <c r="V79" s="20">
        <f t="shared" si="6"/>
        <v>2.2789364112178867</v>
      </c>
    </row>
    <row r="80" spans="1:22" x14ac:dyDescent="0.15">
      <c r="A80" s="6">
        <v>39.5</v>
      </c>
      <c r="B80" s="6">
        <v>78</v>
      </c>
      <c r="D80">
        <v>697.96807861328102</v>
      </c>
      <c r="E80">
        <v>525.357177734375</v>
      </c>
      <c r="F80">
        <v>464.39169311523398</v>
      </c>
      <c r="G80">
        <v>461.56530761718801</v>
      </c>
      <c r="I80" s="7">
        <f t="shared" si="7"/>
        <v>233.57638549804705</v>
      </c>
      <c r="J80" s="7">
        <f t="shared" si="7"/>
        <v>63.791870117186988</v>
      </c>
      <c r="K80" s="7">
        <f t="shared" si="8"/>
        <v>188.92207641601615</v>
      </c>
      <c r="L80" s="8">
        <f t="shared" si="9"/>
        <v>2.9615384541786027</v>
      </c>
      <c r="M80" s="8">
        <f t="shared" si="5"/>
        <v>3.3338961462766115</v>
      </c>
      <c r="P80" s="6">
        <f t="shared" si="10"/>
        <v>31.063635704136573</v>
      </c>
      <c r="U80" s="18">
        <v>20.5</v>
      </c>
      <c r="V80" s="20">
        <f t="shared" si="6"/>
        <v>2.3250984149873415</v>
      </c>
    </row>
    <row r="81" spans="1:22" x14ac:dyDescent="0.15">
      <c r="A81" s="6">
        <v>40</v>
      </c>
      <c r="B81" s="6">
        <v>79</v>
      </c>
      <c r="D81">
        <v>697.16033935546898</v>
      </c>
      <c r="E81">
        <v>525.536865234375</v>
      </c>
      <c r="F81">
        <v>464.59774780273398</v>
      </c>
      <c r="G81">
        <v>461.687255859375</v>
      </c>
      <c r="I81" s="7">
        <f t="shared" si="7"/>
        <v>232.562591552735</v>
      </c>
      <c r="J81" s="7">
        <f t="shared" si="7"/>
        <v>63.849609375</v>
      </c>
      <c r="K81" s="7">
        <f t="shared" si="8"/>
        <v>187.86786499023501</v>
      </c>
      <c r="L81" s="8">
        <f t="shared" si="9"/>
        <v>2.9423494807439456</v>
      </c>
      <c r="M81" s="8">
        <f t="shared" si="5"/>
        <v>3.3194205613495242</v>
      </c>
      <c r="P81" s="6">
        <f t="shared" si="10"/>
        <v>30.494564951405739</v>
      </c>
      <c r="U81" s="18">
        <v>21</v>
      </c>
      <c r="V81" s="20">
        <f t="shared" si="6"/>
        <v>2.3831834507225027</v>
      </c>
    </row>
    <row r="82" spans="1:22" x14ac:dyDescent="0.15">
      <c r="A82" s="6">
        <v>40.5</v>
      </c>
      <c r="B82" s="6">
        <v>80</v>
      </c>
      <c r="D82">
        <v>697.32708740234398</v>
      </c>
      <c r="E82">
        <v>525.24792480468795</v>
      </c>
      <c r="F82">
        <v>463.66119384765602</v>
      </c>
      <c r="G82">
        <v>461.03384399414102</v>
      </c>
      <c r="I82" s="7">
        <f t="shared" si="7"/>
        <v>233.66589355468795</v>
      </c>
      <c r="J82" s="7">
        <f t="shared" si="7"/>
        <v>64.214080810546932</v>
      </c>
      <c r="K82" s="7">
        <f t="shared" si="8"/>
        <v>188.7160369873051</v>
      </c>
      <c r="L82" s="8">
        <f t="shared" si="9"/>
        <v>2.9388575621611821</v>
      </c>
      <c r="M82" s="8">
        <f t="shared" si="5"/>
        <v>3.3206420312743306</v>
      </c>
      <c r="P82" s="6">
        <f t="shared" si="10"/>
        <v>30.54258393046937</v>
      </c>
      <c r="U82" s="18">
        <v>21.5</v>
      </c>
      <c r="V82" s="20">
        <f t="shared" si="6"/>
        <v>2.4006761219032908</v>
      </c>
    </row>
    <row r="83" spans="1:22" x14ac:dyDescent="0.15">
      <c r="A83" s="6">
        <v>41</v>
      </c>
      <c r="B83" s="6">
        <v>81</v>
      </c>
      <c r="D83">
        <v>699.39447021484398</v>
      </c>
      <c r="E83">
        <v>526.85900878906295</v>
      </c>
      <c r="F83">
        <v>464.42150878906301</v>
      </c>
      <c r="G83">
        <v>461.774658203125</v>
      </c>
      <c r="I83" s="7">
        <f t="shared" si="7"/>
        <v>234.97296142578097</v>
      </c>
      <c r="J83" s="7">
        <f t="shared" si="7"/>
        <v>65.084350585937955</v>
      </c>
      <c r="K83" s="7">
        <f t="shared" si="8"/>
        <v>189.41391601562441</v>
      </c>
      <c r="L83" s="8">
        <f t="shared" si="9"/>
        <v>2.9102835675608469</v>
      </c>
      <c r="M83" s="8">
        <f t="shared" si="5"/>
        <v>3.2967814251815653</v>
      </c>
      <c r="P83" s="6">
        <f t="shared" si="10"/>
        <v>29.604564973845687</v>
      </c>
      <c r="U83" s="18">
        <v>22</v>
      </c>
      <c r="V83" s="20">
        <f t="shared" si="6"/>
        <v>2.4536334710345402</v>
      </c>
    </row>
    <row r="84" spans="1:22" x14ac:dyDescent="0.15">
      <c r="A84" s="6">
        <v>41.5</v>
      </c>
      <c r="B84" s="6">
        <v>82</v>
      </c>
      <c r="D84">
        <v>698.89801025390602</v>
      </c>
      <c r="E84">
        <v>526.601806640625</v>
      </c>
      <c r="F84">
        <v>463.98565673828102</v>
      </c>
      <c r="G84">
        <v>461.45935058593801</v>
      </c>
      <c r="I84" s="7">
        <f t="shared" si="7"/>
        <v>234.912353515625</v>
      </c>
      <c r="J84" s="7">
        <f t="shared" si="7"/>
        <v>65.142456054686988</v>
      </c>
      <c r="K84" s="7">
        <f t="shared" si="8"/>
        <v>189.3126342773441</v>
      </c>
      <c r="L84" s="8">
        <f t="shared" si="9"/>
        <v>2.9061328930922783</v>
      </c>
      <c r="M84" s="8">
        <f t="shared" si="5"/>
        <v>3.297344139220566</v>
      </c>
      <c r="P84" s="6">
        <f t="shared" si="10"/>
        <v>29.626686643081118</v>
      </c>
      <c r="U84" s="18">
        <v>65</v>
      </c>
      <c r="V84" s="20">
        <f t="shared" ref="V84:V104" si="11">L131</f>
        <v>1.9413301050682279</v>
      </c>
    </row>
    <row r="85" spans="1:22" x14ac:dyDescent="0.15">
      <c r="A85" s="6">
        <v>42</v>
      </c>
      <c r="B85" s="6">
        <v>83</v>
      </c>
      <c r="D85">
        <v>697.23431396484398</v>
      </c>
      <c r="E85">
        <v>526.06036376953102</v>
      </c>
      <c r="F85">
        <v>462.87240600585898</v>
      </c>
      <c r="G85">
        <v>460.08694458007801</v>
      </c>
      <c r="I85" s="7">
        <f t="shared" si="7"/>
        <v>234.361907958985</v>
      </c>
      <c r="J85" s="7">
        <f t="shared" si="7"/>
        <v>65.973419189453011</v>
      </c>
      <c r="K85" s="7">
        <f t="shared" si="8"/>
        <v>188.18051452636789</v>
      </c>
      <c r="L85" s="8">
        <f t="shared" si="9"/>
        <v>2.8523686787549702</v>
      </c>
      <c r="M85" s="8">
        <f t="shared" si="5"/>
        <v>3.2482933133908278</v>
      </c>
      <c r="P85" s="6">
        <f t="shared" si="10"/>
        <v>27.698378355879161</v>
      </c>
      <c r="U85" s="18">
        <v>65.5</v>
      </c>
      <c r="V85" s="20">
        <f t="shared" si="11"/>
        <v>1.9097790184072876</v>
      </c>
    </row>
    <row r="86" spans="1:22" x14ac:dyDescent="0.15">
      <c r="A86" s="6">
        <v>42.5</v>
      </c>
      <c r="B86" s="6">
        <v>84</v>
      </c>
      <c r="D86">
        <v>698.81103515625</v>
      </c>
      <c r="E86">
        <v>526.90930175781295</v>
      </c>
      <c r="F86">
        <v>463.21710205078102</v>
      </c>
      <c r="G86">
        <v>460.712646484375</v>
      </c>
      <c r="I86" s="7">
        <f t="shared" si="7"/>
        <v>235.59393310546898</v>
      </c>
      <c r="J86" s="7">
        <f t="shared" si="7"/>
        <v>66.196655273437955</v>
      </c>
      <c r="K86" s="7">
        <f t="shared" si="8"/>
        <v>189.2562744140624</v>
      </c>
      <c r="L86" s="8">
        <f t="shared" si="9"/>
        <v>2.8590005587488241</v>
      </c>
      <c r="M86" s="8">
        <f t="shared" si="5"/>
        <v>3.2596385818922515</v>
      </c>
      <c r="P86" s="6">
        <f t="shared" si="10"/>
        <v>28.144388691113171</v>
      </c>
      <c r="U86" s="18">
        <v>66</v>
      </c>
      <c r="V86" s="20">
        <f t="shared" si="11"/>
        <v>1.9133692180080644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697.316162109375</v>
      </c>
      <c r="E87">
        <v>526.49090576171898</v>
      </c>
      <c r="F87">
        <v>463.03054809570301</v>
      </c>
      <c r="G87">
        <v>460.39920043945301</v>
      </c>
      <c r="I87" s="7">
        <f t="shared" si="7"/>
        <v>234.28561401367199</v>
      </c>
      <c r="J87" s="7">
        <f t="shared" si="7"/>
        <v>66.091705322265966</v>
      </c>
      <c r="K87" s="7">
        <f t="shared" si="8"/>
        <v>188.02142028808581</v>
      </c>
      <c r="L87" s="8">
        <f t="shared" si="9"/>
        <v>2.8448565424554468</v>
      </c>
      <c r="M87" s="8">
        <f t="shared" si="5"/>
        <v>3.2502079541064441</v>
      </c>
      <c r="P87" s="6">
        <f t="shared" si="10"/>
        <v>27.77364757910799</v>
      </c>
      <c r="U87" s="18">
        <v>66.5</v>
      </c>
      <c r="V87" s="20">
        <f t="shared" si="11"/>
        <v>1.9216352557674523</v>
      </c>
    </row>
    <row r="88" spans="1:22" x14ac:dyDescent="0.15">
      <c r="A88" s="6">
        <v>43.5</v>
      </c>
      <c r="B88" s="6">
        <v>86</v>
      </c>
      <c r="D88">
        <v>695.542236328125</v>
      </c>
      <c r="E88">
        <v>526.49713134765602</v>
      </c>
      <c r="F88">
        <v>463.99224853515602</v>
      </c>
      <c r="G88">
        <v>461.42599487304699</v>
      </c>
      <c r="I88" s="7">
        <f t="shared" si="7"/>
        <v>231.54998779296898</v>
      </c>
      <c r="J88" s="7">
        <f t="shared" si="7"/>
        <v>65.071136474609034</v>
      </c>
      <c r="K88" s="7">
        <f t="shared" si="8"/>
        <v>186.00019226074266</v>
      </c>
      <c r="L88" s="8">
        <f t="shared" si="9"/>
        <v>2.8584131511721873</v>
      </c>
      <c r="M88" s="8">
        <f t="shared" ref="M88:M151" si="12">L88+ABS($N$2)*A88</f>
        <v>3.268477951330754</v>
      </c>
      <c r="P88" s="6">
        <f t="shared" si="10"/>
        <v>28.491885987103039</v>
      </c>
      <c r="U88" s="18">
        <v>67</v>
      </c>
      <c r="V88" s="20">
        <f t="shared" si="11"/>
        <v>1.8961788906230437</v>
      </c>
    </row>
    <row r="89" spans="1:22" x14ac:dyDescent="0.15">
      <c r="A89" s="6">
        <v>44</v>
      </c>
      <c r="B89" s="6">
        <v>87</v>
      </c>
      <c r="D89">
        <v>693.25909423828102</v>
      </c>
      <c r="E89">
        <v>526.43115234375</v>
      </c>
      <c r="F89">
        <v>464.62454223632801</v>
      </c>
      <c r="G89">
        <v>461.83599853515602</v>
      </c>
      <c r="I89" s="7">
        <f t="shared" si="7"/>
        <v>228.63455200195301</v>
      </c>
      <c r="J89" s="7">
        <f t="shared" si="7"/>
        <v>64.595153808593977</v>
      </c>
      <c r="K89" s="7">
        <f t="shared" si="8"/>
        <v>183.41794433593722</v>
      </c>
      <c r="L89" s="8">
        <f t="shared" si="9"/>
        <v>2.8395000788980957</v>
      </c>
      <c r="M89" s="8">
        <f t="shared" si="12"/>
        <v>3.2542782675642323</v>
      </c>
      <c r="P89" s="6">
        <f t="shared" si="10"/>
        <v>27.933661585791729</v>
      </c>
      <c r="U89" s="18">
        <v>67.5</v>
      </c>
      <c r="V89" s="20">
        <f t="shared" si="11"/>
        <v>1.8942396409632472</v>
      </c>
    </row>
    <row r="90" spans="1:22" x14ac:dyDescent="0.15">
      <c r="A90" s="6">
        <v>44.5</v>
      </c>
      <c r="B90" s="6">
        <v>88</v>
      </c>
      <c r="D90">
        <v>691.72735595703102</v>
      </c>
      <c r="E90">
        <v>527.05999755859398</v>
      </c>
      <c r="F90">
        <v>464.30145263671898</v>
      </c>
      <c r="G90">
        <v>461.48049926757801</v>
      </c>
      <c r="I90" s="7">
        <f t="shared" si="7"/>
        <v>227.42590332031205</v>
      </c>
      <c r="J90" s="7">
        <f t="shared" si="7"/>
        <v>65.579498291015966</v>
      </c>
      <c r="K90" s="7">
        <f t="shared" si="8"/>
        <v>181.52025451660086</v>
      </c>
      <c r="L90" s="8">
        <f t="shared" si="9"/>
        <v>2.7679421045749009</v>
      </c>
      <c r="M90" s="8">
        <f t="shared" si="12"/>
        <v>3.1874336817486073</v>
      </c>
      <c r="P90" s="6">
        <f t="shared" si="10"/>
        <v>25.305836944668048</v>
      </c>
      <c r="U90" s="18">
        <v>68</v>
      </c>
      <c r="V90" s="20">
        <f t="shared" si="11"/>
        <v>1.9156454760500117</v>
      </c>
    </row>
    <row r="91" spans="1:22" x14ac:dyDescent="0.15">
      <c r="A91" s="6">
        <v>45</v>
      </c>
      <c r="B91" s="6">
        <v>89</v>
      </c>
      <c r="D91">
        <v>690.33776855468795</v>
      </c>
      <c r="E91">
        <v>527.47528076171898</v>
      </c>
      <c r="F91">
        <v>464.58999633789102</v>
      </c>
      <c r="G91">
        <v>461.78594970703102</v>
      </c>
      <c r="I91" s="7">
        <f t="shared" si="7"/>
        <v>225.74777221679693</v>
      </c>
      <c r="J91" s="7">
        <f t="shared" si="7"/>
        <v>65.689331054687955</v>
      </c>
      <c r="K91" s="7">
        <f t="shared" si="8"/>
        <v>179.76524047851535</v>
      </c>
      <c r="L91" s="8">
        <f t="shared" si="9"/>
        <v>2.7365972158988261</v>
      </c>
      <c r="M91" s="8">
        <f t="shared" si="12"/>
        <v>3.160802181580102</v>
      </c>
      <c r="P91" s="6">
        <f t="shared" si="10"/>
        <v>24.258887344801884</v>
      </c>
      <c r="U91" s="18">
        <v>68.5</v>
      </c>
      <c r="V91" s="20">
        <f t="shared" si="11"/>
        <v>1.8827425902612218</v>
      </c>
    </row>
    <row r="92" spans="1:22" x14ac:dyDescent="0.15">
      <c r="A92" s="6">
        <v>45.5</v>
      </c>
      <c r="B92" s="6">
        <v>90</v>
      </c>
      <c r="D92">
        <v>688.63311767578102</v>
      </c>
      <c r="E92">
        <v>528.32623291015602</v>
      </c>
      <c r="F92">
        <v>464.55685424804699</v>
      </c>
      <c r="G92">
        <v>461.74505615234398</v>
      </c>
      <c r="I92" s="7">
        <f t="shared" si="7"/>
        <v>224.07626342773403</v>
      </c>
      <c r="J92" s="7">
        <f t="shared" si="7"/>
        <v>66.581176757812045</v>
      </c>
      <c r="K92" s="7">
        <f t="shared" si="8"/>
        <v>177.46943969726561</v>
      </c>
      <c r="L92" s="8">
        <f t="shared" si="9"/>
        <v>2.6654596439892888</v>
      </c>
      <c r="M92" s="8">
        <f t="shared" si="12"/>
        <v>3.0943779981781345</v>
      </c>
      <c r="P92" s="6">
        <f t="shared" si="10"/>
        <v>21.647589753824708</v>
      </c>
      <c r="U92" s="18">
        <v>69</v>
      </c>
      <c r="V92" s="20">
        <f t="shared" si="11"/>
        <v>1.8410324369162752</v>
      </c>
    </row>
    <row r="93" spans="1:22" x14ac:dyDescent="0.15">
      <c r="A93" s="6">
        <v>46</v>
      </c>
      <c r="B93" s="6">
        <v>91</v>
      </c>
      <c r="D93">
        <v>689.57482910156295</v>
      </c>
      <c r="E93">
        <v>530.74938964843795</v>
      </c>
      <c r="F93">
        <v>464.6064453125</v>
      </c>
      <c r="G93">
        <v>461.90905761718801</v>
      </c>
      <c r="I93" s="7">
        <f t="shared" si="7"/>
        <v>224.96838378906295</v>
      </c>
      <c r="J93" s="7">
        <f t="shared" si="7"/>
        <v>68.840332031249943</v>
      </c>
      <c r="K93" s="7">
        <f t="shared" si="8"/>
        <v>176.78015136718801</v>
      </c>
      <c r="L93" s="8">
        <f t="shared" si="9"/>
        <v>2.5679735432847561</v>
      </c>
      <c r="M93" s="8">
        <f t="shared" si="12"/>
        <v>3.0016052859811717</v>
      </c>
      <c r="P93" s="6">
        <f t="shared" si="10"/>
        <v>18.00046686181528</v>
      </c>
      <c r="U93" s="18">
        <v>69.5</v>
      </c>
      <c r="V93" s="20">
        <f t="shared" si="11"/>
        <v>1.8418381758044309</v>
      </c>
    </row>
    <row r="94" spans="1:22" x14ac:dyDescent="0.15">
      <c r="A94" s="6">
        <v>46.5</v>
      </c>
      <c r="B94" s="6">
        <v>92</v>
      </c>
      <c r="D94">
        <v>689.16650390625</v>
      </c>
      <c r="E94">
        <v>529.90557861328102</v>
      </c>
      <c r="F94">
        <v>464.02655029296898</v>
      </c>
      <c r="G94">
        <v>460.92620849609398</v>
      </c>
      <c r="I94" s="7">
        <f t="shared" si="7"/>
        <v>225.13995361328102</v>
      </c>
      <c r="J94" s="7">
        <f t="shared" si="7"/>
        <v>68.979370117187045</v>
      </c>
      <c r="K94" s="7">
        <f t="shared" si="8"/>
        <v>176.85439453125008</v>
      </c>
      <c r="L94" s="8">
        <f t="shared" si="9"/>
        <v>2.5638737238510196</v>
      </c>
      <c r="M94" s="8">
        <f t="shared" si="12"/>
        <v>3.0022188550550046</v>
      </c>
      <c r="P94" s="6">
        <f t="shared" si="10"/>
        <v>18.0245877672196</v>
      </c>
      <c r="U94" s="18">
        <v>70</v>
      </c>
      <c r="V94" s="20">
        <f t="shared" si="11"/>
        <v>1.8126884888651109</v>
      </c>
    </row>
    <row r="95" spans="1:22" x14ac:dyDescent="0.15">
      <c r="A95" s="6">
        <v>47</v>
      </c>
      <c r="B95" s="6">
        <v>93</v>
      </c>
      <c r="D95">
        <v>689.93280029296898</v>
      </c>
      <c r="E95">
        <v>529.0107421875</v>
      </c>
      <c r="F95">
        <v>463.45370483398398</v>
      </c>
      <c r="G95">
        <v>460.86865234375</v>
      </c>
      <c r="I95" s="7">
        <f t="shared" si="7"/>
        <v>226.479095458985</v>
      </c>
      <c r="J95" s="7">
        <f t="shared" si="7"/>
        <v>68.14208984375</v>
      </c>
      <c r="K95" s="7">
        <f t="shared" si="8"/>
        <v>178.77963256836</v>
      </c>
      <c r="L95" s="8">
        <f t="shared" si="9"/>
        <v>2.6236300204220648</v>
      </c>
      <c r="M95" s="8">
        <f t="shared" si="12"/>
        <v>3.0666885401336197</v>
      </c>
      <c r="P95" s="6">
        <f t="shared" si="10"/>
        <v>20.559049234635371</v>
      </c>
      <c r="U95" s="18">
        <v>70.5</v>
      </c>
      <c r="V95" s="20">
        <f t="shared" si="11"/>
        <v>1.8321724038089338</v>
      </c>
    </row>
    <row r="96" spans="1:22" x14ac:dyDescent="0.15">
      <c r="A96" s="6">
        <v>47.5</v>
      </c>
      <c r="B96" s="6">
        <v>94</v>
      </c>
      <c r="D96">
        <v>687.37902832031295</v>
      </c>
      <c r="E96">
        <v>528.58367919921898</v>
      </c>
      <c r="F96">
        <v>464.45700073242199</v>
      </c>
      <c r="G96">
        <v>461.44595336914102</v>
      </c>
      <c r="I96" s="7">
        <f t="shared" si="7"/>
        <v>222.92202758789097</v>
      </c>
      <c r="J96" s="7">
        <f t="shared" si="7"/>
        <v>67.137725830077954</v>
      </c>
      <c r="K96" s="7">
        <f t="shared" si="8"/>
        <v>175.9256195068364</v>
      </c>
      <c r="L96" s="8">
        <f t="shared" si="9"/>
        <v>2.6203690597458555</v>
      </c>
      <c r="M96" s="8">
        <f t="shared" si="12"/>
        <v>3.0681409679649803</v>
      </c>
      <c r="P96" s="6">
        <f t="shared" si="10"/>
        <v>20.616147735555561</v>
      </c>
      <c r="U96" s="18">
        <v>71</v>
      </c>
      <c r="V96" s="20">
        <f t="shared" si="11"/>
        <v>1.809341327424447</v>
      </c>
    </row>
    <row r="97" spans="1:22" x14ac:dyDescent="0.15">
      <c r="A97" s="6">
        <v>48</v>
      </c>
      <c r="B97" s="6">
        <v>95</v>
      </c>
      <c r="D97">
        <v>685.47076416015602</v>
      </c>
      <c r="E97">
        <v>529.29943847656295</v>
      </c>
      <c r="F97">
        <v>464.92010498046898</v>
      </c>
      <c r="G97">
        <v>462.05874633789102</v>
      </c>
      <c r="I97" s="7">
        <f t="shared" si="7"/>
        <v>220.55065917968705</v>
      </c>
      <c r="J97" s="7">
        <f t="shared" si="7"/>
        <v>67.240692138671932</v>
      </c>
      <c r="K97" s="7">
        <f t="shared" si="8"/>
        <v>173.48217468261669</v>
      </c>
      <c r="L97" s="8">
        <f t="shared" si="9"/>
        <v>2.5800176822219596</v>
      </c>
      <c r="M97" s="8">
        <f t="shared" si="12"/>
        <v>3.0325029789486542</v>
      </c>
      <c r="P97" s="6">
        <f t="shared" si="10"/>
        <v>19.215130965767962</v>
      </c>
      <c r="U97" s="18">
        <v>71.5</v>
      </c>
      <c r="V97" s="20">
        <f t="shared" si="11"/>
        <v>1.7822230945107209</v>
      </c>
    </row>
    <row r="98" spans="1:22" x14ac:dyDescent="0.15">
      <c r="A98" s="6">
        <v>48.5</v>
      </c>
      <c r="B98" s="6">
        <v>96</v>
      </c>
      <c r="D98">
        <v>682.79681396484398</v>
      </c>
      <c r="E98">
        <v>530.02453613281295</v>
      </c>
      <c r="F98">
        <v>463.77374267578102</v>
      </c>
      <c r="G98">
        <v>460.88699340820301</v>
      </c>
      <c r="I98" s="7">
        <f t="shared" si="7"/>
        <v>219.02307128906295</v>
      </c>
      <c r="J98" s="7">
        <f t="shared" si="7"/>
        <v>69.137542724609943</v>
      </c>
      <c r="K98" s="7">
        <f t="shared" si="8"/>
        <v>170.626791381836</v>
      </c>
      <c r="L98" s="8">
        <f t="shared" si="9"/>
        <v>2.4679325393654801</v>
      </c>
      <c r="M98" s="8">
        <f t="shared" si="12"/>
        <v>2.9251312245997441</v>
      </c>
      <c r="P98" s="6">
        <f t="shared" si="10"/>
        <v>14.994083914672446</v>
      </c>
      <c r="U98" s="18">
        <v>72</v>
      </c>
      <c r="V98" s="20">
        <f t="shared" si="11"/>
        <v>1.7624707353222009</v>
      </c>
    </row>
    <row r="99" spans="1:22" x14ac:dyDescent="0.15">
      <c r="A99" s="6">
        <v>49</v>
      </c>
      <c r="B99" s="6">
        <v>97</v>
      </c>
      <c r="D99">
        <v>682.71740722656295</v>
      </c>
      <c r="E99">
        <v>530.80316162109398</v>
      </c>
      <c r="F99">
        <v>464.39660644531301</v>
      </c>
      <c r="G99">
        <v>461.47015380859398</v>
      </c>
      <c r="I99" s="7">
        <f t="shared" si="7"/>
        <v>218.32080078124994</v>
      </c>
      <c r="J99" s="7">
        <f t="shared" si="7"/>
        <v>69.3330078125</v>
      </c>
      <c r="K99" s="7">
        <f t="shared" si="8"/>
        <v>169.78769531249995</v>
      </c>
      <c r="L99" s="8">
        <f t="shared" si="9"/>
        <v>2.4488724875698966</v>
      </c>
      <c r="M99" s="8">
        <f t="shared" si="12"/>
        <v>2.9107845613117305</v>
      </c>
      <c r="P99" s="6">
        <f t="shared" si="10"/>
        <v>14.430081387824053</v>
      </c>
      <c r="U99" s="18">
        <v>72.5</v>
      </c>
      <c r="V99" s="20">
        <f t="shared" si="11"/>
        <v>1.7447857484453007</v>
      </c>
    </row>
    <row r="100" spans="1:22" x14ac:dyDescent="0.15">
      <c r="A100" s="6">
        <v>49.5</v>
      </c>
      <c r="B100" s="6">
        <v>98</v>
      </c>
      <c r="D100">
        <v>676.97735595703102</v>
      </c>
      <c r="E100">
        <v>530.59088134765602</v>
      </c>
      <c r="F100">
        <v>464.31344604492199</v>
      </c>
      <c r="G100">
        <v>461.60125732421898</v>
      </c>
      <c r="I100" s="7">
        <f t="shared" si="7"/>
        <v>212.66390991210903</v>
      </c>
      <c r="J100" s="7">
        <f t="shared" si="7"/>
        <v>68.989624023437045</v>
      </c>
      <c r="K100" s="7">
        <f t="shared" si="8"/>
        <v>164.37117309570311</v>
      </c>
      <c r="L100" s="8">
        <f t="shared" si="9"/>
        <v>2.3825491937724315</v>
      </c>
      <c r="M100" s="8">
        <f t="shared" si="12"/>
        <v>2.8491746560218352</v>
      </c>
      <c r="P100" s="6">
        <f t="shared" si="10"/>
        <v>12.008044879068562</v>
      </c>
      <c r="U100" s="18">
        <v>73</v>
      </c>
      <c r="V100" s="20">
        <f t="shared" si="11"/>
        <v>1.769839958435212</v>
      </c>
    </row>
    <row r="101" spans="1:22" x14ac:dyDescent="0.15">
      <c r="A101" s="6">
        <v>50</v>
      </c>
      <c r="B101" s="6">
        <v>99</v>
      </c>
      <c r="D101">
        <v>672.60675048828102</v>
      </c>
      <c r="E101">
        <v>526.51934814453102</v>
      </c>
      <c r="F101">
        <v>464.59844970703102</v>
      </c>
      <c r="G101">
        <v>461.55874633789102</v>
      </c>
      <c r="I101" s="7">
        <f t="shared" si="7"/>
        <v>208.00830078125</v>
      </c>
      <c r="J101" s="7">
        <f t="shared" si="7"/>
        <v>64.96060180664</v>
      </c>
      <c r="K101" s="7">
        <f t="shared" si="8"/>
        <v>162.53587951660199</v>
      </c>
      <c r="L101" s="8">
        <f t="shared" si="9"/>
        <v>2.5020685615013538</v>
      </c>
      <c r="M101" s="8">
        <f t="shared" si="12"/>
        <v>2.9734074122583269</v>
      </c>
      <c r="P101" s="6">
        <f t="shared" si="10"/>
        <v>16.891939275144754</v>
      </c>
      <c r="U101" s="18">
        <v>73.5</v>
      </c>
      <c r="V101" s="20">
        <f t="shared" si="11"/>
        <v>1.7912166749437242</v>
      </c>
    </row>
    <row r="102" spans="1:22" x14ac:dyDescent="0.15">
      <c r="A102" s="6">
        <v>50.5</v>
      </c>
      <c r="B102" s="6">
        <v>100</v>
      </c>
      <c r="D102">
        <v>665.88604736328102</v>
      </c>
      <c r="E102">
        <v>524.27227783203102</v>
      </c>
      <c r="F102">
        <v>463.35195922851602</v>
      </c>
      <c r="G102">
        <v>460.54205322265602</v>
      </c>
      <c r="I102" s="7">
        <f t="shared" si="7"/>
        <v>202.534088134765</v>
      </c>
      <c r="J102" s="7">
        <f t="shared" si="7"/>
        <v>63.730224609375</v>
      </c>
      <c r="K102" s="7">
        <f t="shared" si="8"/>
        <v>157.92293090820249</v>
      </c>
      <c r="L102" s="8">
        <f t="shared" si="9"/>
        <v>2.477991123931663</v>
      </c>
      <c r="M102" s="8">
        <f t="shared" si="12"/>
        <v>2.954043363196206</v>
      </c>
      <c r="P102" s="6">
        <f t="shared" si="10"/>
        <v>16.130691005648039</v>
      </c>
      <c r="U102" s="18">
        <v>74</v>
      </c>
      <c r="V102" s="20">
        <f t="shared" si="11"/>
        <v>1.7620781726950998</v>
      </c>
    </row>
    <row r="103" spans="1:22" x14ac:dyDescent="0.15">
      <c r="A103" s="6">
        <v>51</v>
      </c>
      <c r="B103" s="6">
        <v>101</v>
      </c>
      <c r="D103">
        <v>660.27227783203102</v>
      </c>
      <c r="E103">
        <v>522.91552734375</v>
      </c>
      <c r="F103">
        <v>463.86984252929699</v>
      </c>
      <c r="G103">
        <v>461.26620483398398</v>
      </c>
      <c r="I103" s="7">
        <f t="shared" si="7"/>
        <v>196.40243530273403</v>
      </c>
      <c r="J103" s="7">
        <f t="shared" si="7"/>
        <v>61.649322509766023</v>
      </c>
      <c r="K103" s="7">
        <f t="shared" si="8"/>
        <v>153.24790954589781</v>
      </c>
      <c r="L103" s="8">
        <f t="shared" si="9"/>
        <v>2.4858003836395999</v>
      </c>
      <c r="M103" s="8">
        <f t="shared" si="12"/>
        <v>2.9665660114117127</v>
      </c>
      <c r="P103" s="6">
        <f t="shared" si="10"/>
        <v>16.622987025606921</v>
      </c>
      <c r="U103" s="18">
        <v>74.5</v>
      </c>
      <c r="V103" s="20">
        <f t="shared" si="11"/>
        <v>1.7316116725892337</v>
      </c>
    </row>
    <row r="104" spans="1:22" x14ac:dyDescent="0.15">
      <c r="A104" s="6">
        <v>51.5</v>
      </c>
      <c r="B104" s="6">
        <v>102</v>
      </c>
      <c r="D104">
        <v>660.48370361328102</v>
      </c>
      <c r="E104">
        <v>525.90808105468795</v>
      </c>
      <c r="F104">
        <v>464.243896484375</v>
      </c>
      <c r="G104">
        <v>461.52020263671898</v>
      </c>
      <c r="I104" s="7">
        <f t="shared" si="7"/>
        <v>196.23980712890602</v>
      </c>
      <c r="J104" s="7">
        <f t="shared" si="7"/>
        <v>64.387878417968977</v>
      </c>
      <c r="K104" s="7">
        <f t="shared" si="8"/>
        <v>151.16829223632774</v>
      </c>
      <c r="L104" s="8">
        <f t="shared" si="9"/>
        <v>2.3477756365108098</v>
      </c>
      <c r="M104" s="8">
        <f t="shared" si="12"/>
        <v>2.8332546527904925</v>
      </c>
      <c r="P104" s="6">
        <f t="shared" si="10"/>
        <v>11.382190499575765</v>
      </c>
      <c r="U104" s="18">
        <v>75</v>
      </c>
      <c r="V104" s="20">
        <f t="shared" si="11"/>
        <v>1.7214617315389822</v>
      </c>
    </row>
    <row r="105" spans="1:22" x14ac:dyDescent="0.15">
      <c r="A105" s="6">
        <v>52</v>
      </c>
      <c r="B105" s="6">
        <v>103</v>
      </c>
      <c r="D105">
        <v>656.33349609375</v>
      </c>
      <c r="E105">
        <v>524.93096923828102</v>
      </c>
      <c r="F105">
        <v>462.84915161132801</v>
      </c>
      <c r="G105">
        <v>460.07354736328102</v>
      </c>
      <c r="I105" s="7">
        <f t="shared" si="7"/>
        <v>193.48434448242199</v>
      </c>
      <c r="J105" s="7">
        <f t="shared" si="7"/>
        <v>64.857421875</v>
      </c>
      <c r="K105" s="7">
        <f t="shared" si="8"/>
        <v>148.084149169922</v>
      </c>
      <c r="L105" s="8">
        <f t="shared" si="9"/>
        <v>2.2832259576294174</v>
      </c>
      <c r="M105" s="8">
        <f t="shared" si="12"/>
        <v>2.7734183624166695</v>
      </c>
      <c r="P105" s="6">
        <f t="shared" si="10"/>
        <v>9.0298791439265393</v>
      </c>
      <c r="U105" s="18"/>
      <c r="V105" s="20"/>
    </row>
    <row r="106" spans="1:22" x14ac:dyDescent="0.15">
      <c r="A106" s="6">
        <v>52.5</v>
      </c>
      <c r="B106" s="6">
        <v>104</v>
      </c>
      <c r="D106">
        <v>654.84893798828102</v>
      </c>
      <c r="E106">
        <v>526.33117675781295</v>
      </c>
      <c r="F106">
        <v>463.99270629882801</v>
      </c>
      <c r="G106">
        <v>461.22509765625</v>
      </c>
      <c r="I106" s="7">
        <f t="shared" si="7"/>
        <v>190.85623168945301</v>
      </c>
      <c r="J106" s="7">
        <f t="shared" si="7"/>
        <v>65.106079101562955</v>
      </c>
      <c r="K106" s="7">
        <f t="shared" si="8"/>
        <v>145.28197631835894</v>
      </c>
      <c r="L106" s="8">
        <f t="shared" si="9"/>
        <v>2.2314656069477738</v>
      </c>
      <c r="M106" s="8">
        <f t="shared" si="12"/>
        <v>2.7263714002425958</v>
      </c>
      <c r="P106" s="6">
        <f t="shared" si="10"/>
        <v>7.1803476525945094</v>
      </c>
    </row>
    <row r="107" spans="1:22" x14ac:dyDescent="0.15">
      <c r="A107" s="6">
        <v>53</v>
      </c>
      <c r="B107" s="6">
        <v>105</v>
      </c>
      <c r="D107">
        <v>658.94372558593795</v>
      </c>
      <c r="E107">
        <v>528.53131103515602</v>
      </c>
      <c r="F107">
        <v>464.85009765625</v>
      </c>
      <c r="G107">
        <v>462.05615234375</v>
      </c>
      <c r="I107" s="7">
        <f t="shared" si="7"/>
        <v>194.09362792968795</v>
      </c>
      <c r="J107" s="7">
        <f t="shared" si="7"/>
        <v>66.475158691406023</v>
      </c>
      <c r="K107" s="7">
        <f t="shared" si="8"/>
        <v>147.56101684570373</v>
      </c>
      <c r="L107" s="8">
        <f t="shared" si="9"/>
        <v>2.2197918703845168</v>
      </c>
      <c r="M107" s="8">
        <f t="shared" si="12"/>
        <v>2.7194110521869086</v>
      </c>
      <c r="P107" s="6">
        <f t="shared" si="10"/>
        <v>6.9067192964852735</v>
      </c>
    </row>
    <row r="108" spans="1:22" x14ac:dyDescent="0.15">
      <c r="A108" s="6">
        <v>53.5</v>
      </c>
      <c r="B108" s="6">
        <v>106</v>
      </c>
      <c r="D108">
        <v>662.81842041015602</v>
      </c>
      <c r="E108">
        <v>531.26214599609398</v>
      </c>
      <c r="F108">
        <v>464.24365234375</v>
      </c>
      <c r="G108">
        <v>461.16400146484398</v>
      </c>
      <c r="I108" s="7">
        <f t="shared" si="7"/>
        <v>198.57476806640602</v>
      </c>
      <c r="J108" s="7">
        <f t="shared" si="7"/>
        <v>70.09814453125</v>
      </c>
      <c r="K108" s="7">
        <f t="shared" si="8"/>
        <v>149.50606689453102</v>
      </c>
      <c r="L108" s="8">
        <f t="shared" si="9"/>
        <v>2.1328106170895964</v>
      </c>
      <c r="M108" s="8">
        <f t="shared" si="12"/>
        <v>2.6371431873995581</v>
      </c>
      <c r="P108" s="6">
        <f t="shared" si="10"/>
        <v>3.6725677250008193</v>
      </c>
    </row>
    <row r="109" spans="1:22" x14ac:dyDescent="0.15">
      <c r="A109" s="6">
        <v>54</v>
      </c>
      <c r="B109" s="6">
        <v>107</v>
      </c>
      <c r="D109">
        <v>660.00146484375</v>
      </c>
      <c r="E109">
        <v>531.17395019531295</v>
      </c>
      <c r="F109">
        <v>463.83599853515602</v>
      </c>
      <c r="G109">
        <v>460.87899780273398</v>
      </c>
      <c r="I109" s="7">
        <f t="shared" si="7"/>
        <v>196.16546630859398</v>
      </c>
      <c r="J109" s="7">
        <f t="shared" si="7"/>
        <v>70.294952392578978</v>
      </c>
      <c r="K109" s="7">
        <f t="shared" si="8"/>
        <v>146.95899963378869</v>
      </c>
      <c r="L109" s="8">
        <f t="shared" si="9"/>
        <v>2.0906052942899942</v>
      </c>
      <c r="M109" s="8">
        <f t="shared" si="12"/>
        <v>2.5996512531075253</v>
      </c>
      <c r="P109" s="6">
        <f t="shared" si="10"/>
        <v>2.1986678186158191</v>
      </c>
    </row>
    <row r="110" spans="1:22" x14ac:dyDescent="0.15">
      <c r="A110" s="6">
        <v>54.5</v>
      </c>
      <c r="B110" s="6">
        <v>108</v>
      </c>
      <c r="D110">
        <v>656.30584716796898</v>
      </c>
      <c r="E110">
        <v>530.71496582031295</v>
      </c>
      <c r="F110">
        <v>463.53079223632801</v>
      </c>
      <c r="G110">
        <v>460.618896484375</v>
      </c>
      <c r="I110" s="7">
        <f t="shared" si="7"/>
        <v>192.77505493164097</v>
      </c>
      <c r="J110" s="7">
        <f t="shared" si="7"/>
        <v>70.096069335937955</v>
      </c>
      <c r="K110" s="7">
        <f t="shared" si="8"/>
        <v>143.70780639648439</v>
      </c>
      <c r="L110" s="8">
        <f t="shared" si="9"/>
        <v>2.0501549909704568</v>
      </c>
      <c r="M110" s="8">
        <f t="shared" si="12"/>
        <v>2.5639143382955578</v>
      </c>
      <c r="P110" s="6">
        <f t="shared" si="10"/>
        <v>0.79376203313222471</v>
      </c>
    </row>
    <row r="111" spans="1:22" x14ac:dyDescent="0.15">
      <c r="A111" s="6">
        <v>55</v>
      </c>
      <c r="B111" s="6">
        <v>109</v>
      </c>
      <c r="D111">
        <v>658.88623046875</v>
      </c>
      <c r="E111">
        <v>533.29846191406295</v>
      </c>
      <c r="F111">
        <v>464.49224853515602</v>
      </c>
      <c r="G111">
        <v>461.50045776367199</v>
      </c>
      <c r="I111" s="7">
        <f t="shared" si="7"/>
        <v>194.39398193359398</v>
      </c>
      <c r="J111" s="7">
        <f t="shared" si="7"/>
        <v>71.798004150390966</v>
      </c>
      <c r="K111" s="7">
        <f t="shared" si="8"/>
        <v>144.1353790283203</v>
      </c>
      <c r="L111" s="8">
        <f t="shared" si="9"/>
        <v>2.0075123359475087</v>
      </c>
      <c r="M111" s="8">
        <f t="shared" si="12"/>
        <v>2.5259850717801795</v>
      </c>
      <c r="P111" s="6">
        <f t="shared" si="10"/>
        <v>-0.69733047574768314</v>
      </c>
    </row>
    <row r="112" spans="1:22" x14ac:dyDescent="0.15">
      <c r="A112" s="6">
        <v>55.5</v>
      </c>
      <c r="B112" s="6">
        <v>110</v>
      </c>
      <c r="D112">
        <v>655.58819580078102</v>
      </c>
      <c r="E112">
        <v>533.317626953125</v>
      </c>
      <c r="F112">
        <v>464.38885498046898</v>
      </c>
      <c r="G112">
        <v>461.462158203125</v>
      </c>
      <c r="I112" s="7">
        <f t="shared" si="7"/>
        <v>191.19934082031205</v>
      </c>
      <c r="J112" s="7">
        <f t="shared" si="7"/>
        <v>71.85546875</v>
      </c>
      <c r="K112" s="7">
        <f t="shared" si="8"/>
        <v>140.90051269531205</v>
      </c>
      <c r="L112" s="8">
        <f t="shared" si="9"/>
        <v>1.9608878091872728</v>
      </c>
      <c r="M112" s="8">
        <f t="shared" si="12"/>
        <v>2.484073933527513</v>
      </c>
      <c r="P112" s="6">
        <f t="shared" si="10"/>
        <v>-2.3449601303270393</v>
      </c>
    </row>
    <row r="113" spans="1:16" x14ac:dyDescent="0.15">
      <c r="A113" s="6">
        <v>56</v>
      </c>
      <c r="B113" s="6">
        <v>111</v>
      </c>
      <c r="D113">
        <v>651.16796875</v>
      </c>
      <c r="E113">
        <v>532.48699951171898</v>
      </c>
      <c r="F113">
        <v>463.12689208984398</v>
      </c>
      <c r="G113">
        <v>460.52374267578102</v>
      </c>
      <c r="I113" s="7">
        <f t="shared" si="7"/>
        <v>188.04107666015602</v>
      </c>
      <c r="J113" s="7">
        <f t="shared" si="7"/>
        <v>71.963256835937955</v>
      </c>
      <c r="K113" s="7">
        <f t="shared" si="8"/>
        <v>137.66679687499945</v>
      </c>
      <c r="L113" s="8">
        <f t="shared" si="9"/>
        <v>1.9130150986475309</v>
      </c>
      <c r="M113" s="8">
        <f t="shared" si="12"/>
        <v>2.4409146114953408</v>
      </c>
      <c r="P113" s="6">
        <f t="shared" si="10"/>
        <v>-4.0416589511285217</v>
      </c>
    </row>
    <row r="114" spans="1:16" x14ac:dyDescent="0.15">
      <c r="A114" s="6">
        <v>56.5</v>
      </c>
      <c r="B114" s="6">
        <v>112</v>
      </c>
      <c r="D114">
        <v>652.91448974609398</v>
      </c>
      <c r="E114">
        <v>534.08697509765602</v>
      </c>
      <c r="F114">
        <v>464.70819091796898</v>
      </c>
      <c r="G114">
        <v>461.74365234375</v>
      </c>
      <c r="I114" s="7">
        <f t="shared" si="7"/>
        <v>188.206298828125</v>
      </c>
      <c r="J114" s="7">
        <f t="shared" si="7"/>
        <v>72.343322753906023</v>
      </c>
      <c r="K114" s="7">
        <f t="shared" si="8"/>
        <v>137.56597290039079</v>
      </c>
      <c r="L114" s="8">
        <f t="shared" si="9"/>
        <v>1.9015711148402181</v>
      </c>
      <c r="M114" s="8">
        <f t="shared" si="12"/>
        <v>2.4341840161955979</v>
      </c>
      <c r="P114" s="6">
        <f t="shared" si="10"/>
        <v>-4.3062551628079646</v>
      </c>
    </row>
    <row r="115" spans="1:16" x14ac:dyDescent="0.15">
      <c r="A115" s="6">
        <v>57</v>
      </c>
      <c r="B115" s="6">
        <v>113</v>
      </c>
      <c r="D115">
        <v>656.08654785156295</v>
      </c>
      <c r="E115">
        <v>536.96807861328102</v>
      </c>
      <c r="F115">
        <v>464.67459106445301</v>
      </c>
      <c r="G115">
        <v>462.07614135742199</v>
      </c>
      <c r="I115" s="7">
        <f t="shared" si="7"/>
        <v>191.41195678710994</v>
      </c>
      <c r="J115" s="7">
        <f t="shared" si="7"/>
        <v>74.891937255859034</v>
      </c>
      <c r="K115" s="7">
        <f t="shared" si="8"/>
        <v>138.98760070800861</v>
      </c>
      <c r="L115" s="8">
        <f t="shared" si="9"/>
        <v>1.8558419744594759</v>
      </c>
      <c r="M115" s="8">
        <f t="shared" si="12"/>
        <v>2.3931682643224255</v>
      </c>
      <c r="P115" s="6">
        <f t="shared" si="10"/>
        <v>-5.9186849823872061</v>
      </c>
    </row>
    <row r="116" spans="1:16" x14ac:dyDescent="0.15">
      <c r="A116" s="6">
        <v>57.5</v>
      </c>
      <c r="B116" s="6">
        <v>114</v>
      </c>
      <c r="D116">
        <v>655.80047607421898</v>
      </c>
      <c r="E116">
        <v>538.66754150390602</v>
      </c>
      <c r="F116">
        <v>463.756103515625</v>
      </c>
      <c r="G116">
        <v>460.97039794921898</v>
      </c>
      <c r="I116" s="7">
        <f t="shared" si="7"/>
        <v>192.04437255859398</v>
      </c>
      <c r="J116" s="7">
        <f t="shared" si="7"/>
        <v>77.697143554687045</v>
      </c>
      <c r="K116" s="7">
        <f t="shared" si="8"/>
        <v>137.65637207031304</v>
      </c>
      <c r="L116" s="8">
        <f t="shared" si="9"/>
        <v>1.7717044124463053</v>
      </c>
      <c r="M116" s="8">
        <f t="shared" si="12"/>
        <v>2.3137440908168245</v>
      </c>
      <c r="P116" s="6">
        <f t="shared" si="10"/>
        <v>-9.0410440738861944</v>
      </c>
    </row>
    <row r="117" spans="1:16" x14ac:dyDescent="0.15">
      <c r="A117" s="6">
        <v>58</v>
      </c>
      <c r="B117" s="6">
        <v>115</v>
      </c>
      <c r="D117">
        <v>656.79968261718795</v>
      </c>
      <c r="E117">
        <v>536.63873291015602</v>
      </c>
      <c r="F117">
        <v>464.15975952148398</v>
      </c>
      <c r="G117">
        <v>461.14285278320301</v>
      </c>
      <c r="I117" s="7">
        <f t="shared" si="7"/>
        <v>192.63992309570398</v>
      </c>
      <c r="J117" s="7">
        <f t="shared" si="7"/>
        <v>75.495880126953011</v>
      </c>
      <c r="K117" s="7">
        <f t="shared" si="8"/>
        <v>139.79280700683688</v>
      </c>
      <c r="L117" s="8">
        <f t="shared" si="9"/>
        <v>1.8516613988970376</v>
      </c>
      <c r="M117" s="8">
        <f t="shared" si="12"/>
        <v>2.3984144657751267</v>
      </c>
      <c r="P117" s="6">
        <f t="shared" si="10"/>
        <v>-5.7124439341184212</v>
      </c>
    </row>
    <row r="118" spans="1:16" x14ac:dyDescent="0.15">
      <c r="A118" s="6">
        <v>58.5</v>
      </c>
      <c r="B118" s="6">
        <v>116</v>
      </c>
      <c r="D118">
        <v>649.53649902343795</v>
      </c>
      <c r="E118">
        <v>534.01812744140602</v>
      </c>
      <c r="F118">
        <v>464.45654296875</v>
      </c>
      <c r="G118">
        <v>461.75799560546898</v>
      </c>
      <c r="I118" s="7">
        <f t="shared" si="7"/>
        <v>185.07995605468795</v>
      </c>
      <c r="J118" s="7">
        <f t="shared" si="7"/>
        <v>72.260131835937045</v>
      </c>
      <c r="K118" s="7">
        <f t="shared" si="8"/>
        <v>134.49786376953202</v>
      </c>
      <c r="L118" s="8">
        <f t="shared" si="9"/>
        <v>1.861301112415662</v>
      </c>
      <c r="M118" s="8">
        <f t="shared" si="12"/>
        <v>2.4127675678013207</v>
      </c>
      <c r="P118" s="6">
        <f t="shared" si="10"/>
        <v>-5.1481882846776497</v>
      </c>
    </row>
    <row r="119" spans="1:16" x14ac:dyDescent="0.15">
      <c r="A119" s="6">
        <v>59</v>
      </c>
      <c r="B119" s="6">
        <v>117</v>
      </c>
      <c r="D119">
        <v>646.99652099609398</v>
      </c>
      <c r="E119">
        <v>534.24713134765602</v>
      </c>
      <c r="F119">
        <v>464.10855102539102</v>
      </c>
      <c r="G119">
        <v>461.337890625</v>
      </c>
      <c r="I119" s="7">
        <f t="shared" si="7"/>
        <v>182.88796997070295</v>
      </c>
      <c r="J119" s="7">
        <f t="shared" si="7"/>
        <v>72.909240722656023</v>
      </c>
      <c r="K119" s="7">
        <f t="shared" si="8"/>
        <v>131.85150146484375</v>
      </c>
      <c r="L119" s="8">
        <f t="shared" si="9"/>
        <v>1.808433336542371</v>
      </c>
      <c r="M119" s="8">
        <f t="shared" si="12"/>
        <v>2.3646131804355996</v>
      </c>
      <c r="P119" s="6">
        <f t="shared" si="10"/>
        <v>-7.0412553768560819</v>
      </c>
    </row>
    <row r="120" spans="1:16" x14ac:dyDescent="0.15">
      <c r="A120" s="6">
        <v>59.5</v>
      </c>
      <c r="B120" s="6">
        <v>118</v>
      </c>
      <c r="D120">
        <v>649.62243652343795</v>
      </c>
      <c r="E120">
        <v>534.07336425781295</v>
      </c>
      <c r="F120">
        <v>463.83410644531301</v>
      </c>
      <c r="G120">
        <v>461.19619750976602</v>
      </c>
      <c r="I120" s="7">
        <f t="shared" si="7"/>
        <v>185.78833007812494</v>
      </c>
      <c r="J120" s="7">
        <f t="shared" si="7"/>
        <v>72.877166748046932</v>
      </c>
      <c r="K120" s="7">
        <f t="shared" si="8"/>
        <v>134.77431335449211</v>
      </c>
      <c r="L120" s="8">
        <f t="shared" si="9"/>
        <v>1.849335249549942</v>
      </c>
      <c r="M120" s="8">
        <f t="shared" si="12"/>
        <v>2.4102284819507402</v>
      </c>
      <c r="P120" s="6">
        <f t="shared" si="10"/>
        <v>-5.2480059779533299</v>
      </c>
    </row>
    <row r="121" spans="1:16" x14ac:dyDescent="0.15">
      <c r="A121" s="6">
        <v>60</v>
      </c>
      <c r="B121" s="6">
        <v>119</v>
      </c>
      <c r="D121">
        <v>662.31530761718795</v>
      </c>
      <c r="E121">
        <v>539.31268310546898</v>
      </c>
      <c r="F121">
        <v>464.99835205078102</v>
      </c>
      <c r="G121">
        <v>462.06134033203102</v>
      </c>
      <c r="I121" s="7">
        <f t="shared" si="7"/>
        <v>197.31695556640693</v>
      </c>
      <c r="J121" s="7">
        <f t="shared" si="7"/>
        <v>77.251342773437955</v>
      </c>
      <c r="K121" s="7">
        <f t="shared" si="8"/>
        <v>143.24101562500036</v>
      </c>
      <c r="L121" s="8">
        <f t="shared" si="9"/>
        <v>1.8542203990563157</v>
      </c>
      <c r="M121" s="8">
        <f t="shared" si="12"/>
        <v>2.4198270199646839</v>
      </c>
      <c r="P121" s="6">
        <f t="shared" si="10"/>
        <v>-4.8706639029889356</v>
      </c>
    </row>
    <row r="122" spans="1:16" x14ac:dyDescent="0.15">
      <c r="A122" s="6">
        <v>60.5</v>
      </c>
      <c r="B122" s="6">
        <v>120</v>
      </c>
      <c r="D122">
        <v>654.38439941406295</v>
      </c>
      <c r="E122">
        <v>536.88128662109398</v>
      </c>
      <c r="F122">
        <v>463.87969970703102</v>
      </c>
      <c r="G122">
        <v>461.069091796875</v>
      </c>
      <c r="I122" s="7">
        <f t="shared" si="7"/>
        <v>190.50469970703193</v>
      </c>
      <c r="J122" s="7">
        <f t="shared" si="7"/>
        <v>75.812194824218977</v>
      </c>
      <c r="K122" s="7">
        <f t="shared" si="8"/>
        <v>137.43616333007864</v>
      </c>
      <c r="L122" s="8">
        <f t="shared" si="9"/>
        <v>1.812850342200794</v>
      </c>
      <c r="M122" s="8">
        <f t="shared" si="12"/>
        <v>2.383170351616732</v>
      </c>
      <c r="P122" s="6">
        <f t="shared" si="10"/>
        <v>-6.3117274561679872</v>
      </c>
    </row>
    <row r="123" spans="1:16" x14ac:dyDescent="0.15">
      <c r="A123" s="6">
        <v>61</v>
      </c>
      <c r="B123" s="6">
        <v>121</v>
      </c>
      <c r="D123">
        <v>658.20135498046898</v>
      </c>
      <c r="E123">
        <v>538.31573486328102</v>
      </c>
      <c r="F123">
        <v>463.24365234375</v>
      </c>
      <c r="G123">
        <v>460.55499267578102</v>
      </c>
      <c r="I123" s="7">
        <f t="shared" si="7"/>
        <v>194.95770263671898</v>
      </c>
      <c r="J123" s="7">
        <f t="shared" si="7"/>
        <v>77.7607421875</v>
      </c>
      <c r="K123" s="7">
        <f t="shared" si="8"/>
        <v>140.52518310546898</v>
      </c>
      <c r="L123" s="8">
        <f t="shared" si="9"/>
        <v>1.8071481721024305</v>
      </c>
      <c r="M123" s="8">
        <f t="shared" si="12"/>
        <v>2.3821815700259381</v>
      </c>
      <c r="P123" s="6">
        <f t="shared" si="10"/>
        <v>-6.3505988860268623</v>
      </c>
    </row>
    <row r="124" spans="1:16" x14ac:dyDescent="0.15">
      <c r="A124" s="6">
        <v>61.5</v>
      </c>
      <c r="B124" s="6">
        <v>122</v>
      </c>
      <c r="D124">
        <v>660.13970947265602</v>
      </c>
      <c r="E124">
        <v>539.33203125</v>
      </c>
      <c r="F124">
        <v>464.55520629882801</v>
      </c>
      <c r="G124">
        <v>462.08599853515602</v>
      </c>
      <c r="I124" s="7">
        <f t="shared" si="7"/>
        <v>195.58450317382801</v>
      </c>
      <c r="J124" s="7">
        <f t="shared" si="7"/>
        <v>77.246032714843977</v>
      </c>
      <c r="K124" s="7">
        <f t="shared" si="8"/>
        <v>141.51228027343723</v>
      </c>
      <c r="L124" s="8">
        <f t="shared" si="9"/>
        <v>1.8319682616689716</v>
      </c>
      <c r="M124" s="8">
        <f t="shared" si="12"/>
        <v>2.4117150481000489</v>
      </c>
      <c r="P124" s="6">
        <f t="shared" si="10"/>
        <v>-5.1895654160118045</v>
      </c>
    </row>
    <row r="125" spans="1:16" x14ac:dyDescent="0.15">
      <c r="A125" s="6">
        <v>62</v>
      </c>
      <c r="B125" s="6">
        <v>123</v>
      </c>
      <c r="D125">
        <v>648.45074462890602</v>
      </c>
      <c r="E125">
        <v>533.61480712890602</v>
      </c>
      <c r="F125">
        <v>463.58999633789102</v>
      </c>
      <c r="G125">
        <v>460.84469604492199</v>
      </c>
      <c r="I125" s="7">
        <f t="shared" si="7"/>
        <v>184.860748291015</v>
      </c>
      <c r="J125" s="7">
        <f t="shared" si="7"/>
        <v>72.770111083984034</v>
      </c>
      <c r="K125" s="7">
        <f t="shared" si="8"/>
        <v>133.92167053222619</v>
      </c>
      <c r="L125" s="8">
        <f t="shared" si="9"/>
        <v>1.8403389597367399</v>
      </c>
      <c r="M125" s="8">
        <f t="shared" si="12"/>
        <v>2.424799134675387</v>
      </c>
      <c r="P125" s="6">
        <f t="shared" si="10"/>
        <v>-4.6751978768949405</v>
      </c>
    </row>
    <row r="126" spans="1:16" x14ac:dyDescent="0.15">
      <c r="A126" s="6">
        <v>62.5</v>
      </c>
      <c r="B126" s="6">
        <v>124</v>
      </c>
      <c r="D126">
        <v>670.49029541015602</v>
      </c>
      <c r="E126">
        <v>537.47406005859398</v>
      </c>
      <c r="F126">
        <v>463.718994140625</v>
      </c>
      <c r="G126">
        <v>460.62829589843801</v>
      </c>
      <c r="I126" s="7">
        <f t="shared" si="7"/>
        <v>206.77130126953102</v>
      </c>
      <c r="J126" s="7">
        <f t="shared" si="7"/>
        <v>76.845764160155966</v>
      </c>
      <c r="K126" s="7">
        <f t="shared" si="8"/>
        <v>152.97926635742186</v>
      </c>
      <c r="L126" s="8">
        <f t="shared" si="9"/>
        <v>1.9907312788066545</v>
      </c>
      <c r="M126" s="8">
        <f t="shared" si="12"/>
        <v>2.579904842252871</v>
      </c>
      <c r="P126" s="6">
        <f t="shared" si="10"/>
        <v>1.4223879691043049</v>
      </c>
    </row>
    <row r="127" spans="1:16" x14ac:dyDescent="0.15">
      <c r="A127" s="6">
        <v>63</v>
      </c>
      <c r="B127" s="6">
        <v>125</v>
      </c>
      <c r="D127">
        <v>654.99914550781295</v>
      </c>
      <c r="E127">
        <v>533.31884765625</v>
      </c>
      <c r="F127">
        <v>464.69665527343801</v>
      </c>
      <c r="G127">
        <v>461.82705688476602</v>
      </c>
      <c r="I127" s="7">
        <f t="shared" si="7"/>
        <v>190.30249023437494</v>
      </c>
      <c r="J127" s="7">
        <f t="shared" si="7"/>
        <v>71.491790771483977</v>
      </c>
      <c r="K127" s="7">
        <f t="shared" si="8"/>
        <v>140.25823669433618</v>
      </c>
      <c r="L127" s="8">
        <f t="shared" si="9"/>
        <v>1.9618789119810545</v>
      </c>
      <c r="M127" s="8">
        <f t="shared" si="12"/>
        <v>2.5557658639348411</v>
      </c>
      <c r="P127" s="6">
        <f t="shared" si="10"/>
        <v>0.47342551744615124</v>
      </c>
    </row>
    <row r="128" spans="1:16" x14ac:dyDescent="0.15">
      <c r="A128" s="6">
        <v>63.5</v>
      </c>
      <c r="B128" s="6">
        <v>126</v>
      </c>
      <c r="D128">
        <v>659.02593994140602</v>
      </c>
      <c r="E128">
        <v>533.98889160156295</v>
      </c>
      <c r="F128">
        <v>463.27279663085898</v>
      </c>
      <c r="G128">
        <v>460.30499267578102</v>
      </c>
      <c r="I128" s="7">
        <f t="shared" si="7"/>
        <v>195.75314331054705</v>
      </c>
      <c r="J128" s="7">
        <f t="shared" si="7"/>
        <v>73.683898925781932</v>
      </c>
      <c r="K128" s="7">
        <f t="shared" si="8"/>
        <v>144.17441406249969</v>
      </c>
      <c r="L128" s="8">
        <f t="shared" si="9"/>
        <v>1.9566610367309594</v>
      </c>
      <c r="M128" s="8">
        <f t="shared" si="12"/>
        <v>2.5552613771923154</v>
      </c>
      <c r="P128" s="6">
        <f t="shared" si="10"/>
        <v>0.45359290606928016</v>
      </c>
    </row>
    <row r="129" spans="1:16" x14ac:dyDescent="0.15">
      <c r="A129" s="6">
        <v>64</v>
      </c>
      <c r="B129" s="6">
        <v>127</v>
      </c>
      <c r="D129">
        <v>655.80975341796898</v>
      </c>
      <c r="E129">
        <v>533.42248535156295</v>
      </c>
      <c r="F129">
        <v>464.52114868164102</v>
      </c>
      <c r="G129">
        <v>461.66329956054699</v>
      </c>
      <c r="I129" s="7">
        <f t="shared" si="7"/>
        <v>191.28860473632795</v>
      </c>
      <c r="J129" s="7">
        <f t="shared" si="7"/>
        <v>71.759185791015966</v>
      </c>
      <c r="K129" s="7">
        <f t="shared" si="8"/>
        <v>141.05717468261679</v>
      </c>
      <c r="L129" s="8">
        <f t="shared" si="9"/>
        <v>1.9657019951900949</v>
      </c>
      <c r="M129" s="8">
        <f t="shared" si="12"/>
        <v>2.569015724159021</v>
      </c>
      <c r="P129" s="6">
        <f t="shared" si="10"/>
        <v>0.99431002534904633</v>
      </c>
    </row>
    <row r="130" spans="1:16" x14ac:dyDescent="0.15">
      <c r="A130" s="6">
        <v>64.5</v>
      </c>
      <c r="B130" s="6">
        <v>128</v>
      </c>
      <c r="D130">
        <v>656.09973144531295</v>
      </c>
      <c r="E130">
        <v>534.69104003906295</v>
      </c>
      <c r="F130">
        <v>464.63299560546898</v>
      </c>
      <c r="G130">
        <v>461.57635498046898</v>
      </c>
      <c r="I130" s="7">
        <f t="shared" ref="I130:J151" si="13">D130-F130</f>
        <v>191.46673583984398</v>
      </c>
      <c r="J130" s="7">
        <f t="shared" si="13"/>
        <v>73.114685058593977</v>
      </c>
      <c r="K130" s="7">
        <f t="shared" ref="K130:K151" si="14">I130-0.7*J130</f>
        <v>140.2864562988282</v>
      </c>
      <c r="L130" s="8">
        <f t="shared" ref="L130:L151" si="15">K130/J130</f>
        <v>1.9187179181091034</v>
      </c>
      <c r="M130" s="8">
        <f t="shared" si="12"/>
        <v>2.5267450355855989</v>
      </c>
      <c r="P130" s="6">
        <f t="shared" si="10"/>
        <v>-0.6674544343319776</v>
      </c>
    </row>
    <row r="131" spans="1:16" x14ac:dyDescent="0.15">
      <c r="A131" s="6">
        <v>65</v>
      </c>
      <c r="B131" s="6">
        <v>129</v>
      </c>
      <c r="D131">
        <v>657.82727050781295</v>
      </c>
      <c r="E131">
        <v>534.45135498046898</v>
      </c>
      <c r="F131">
        <v>463.86700439453102</v>
      </c>
      <c r="G131">
        <v>461.0185546875</v>
      </c>
      <c r="I131" s="7">
        <f t="shared" si="13"/>
        <v>193.96026611328193</v>
      </c>
      <c r="J131" s="7">
        <f t="shared" si="13"/>
        <v>73.432800292968977</v>
      </c>
      <c r="K131" s="7">
        <f t="shared" si="14"/>
        <v>142.55730590820366</v>
      </c>
      <c r="L131" s="8">
        <f t="shared" si="15"/>
        <v>1.9413301050682279</v>
      </c>
      <c r="M131" s="8">
        <f t="shared" si="12"/>
        <v>2.5540706110522935</v>
      </c>
      <c r="P131" s="6">
        <f t="shared" si="10"/>
        <v>0.40678096810326125</v>
      </c>
    </row>
    <row r="132" spans="1:16" x14ac:dyDescent="0.15">
      <c r="A132" s="6">
        <v>65.5</v>
      </c>
      <c r="B132" s="6">
        <v>130</v>
      </c>
      <c r="D132">
        <v>656.00537109375</v>
      </c>
      <c r="E132">
        <v>535.20446777343795</v>
      </c>
      <c r="F132">
        <v>464.38580322265602</v>
      </c>
      <c r="G132">
        <v>461.78079223632801</v>
      </c>
      <c r="I132" s="7">
        <f t="shared" si="13"/>
        <v>191.61956787109398</v>
      </c>
      <c r="J132" s="7">
        <f t="shared" si="13"/>
        <v>73.423675537109943</v>
      </c>
      <c r="K132" s="7">
        <f t="shared" si="14"/>
        <v>140.22299499511701</v>
      </c>
      <c r="L132" s="8">
        <f t="shared" si="15"/>
        <v>1.9097790184072876</v>
      </c>
      <c r="M132" s="8">
        <f t="shared" si="12"/>
        <v>2.5272329128989228</v>
      </c>
      <c r="P132" s="6">
        <f t="shared" si="10"/>
        <v>-0.64827478036068975</v>
      </c>
    </row>
    <row r="133" spans="1:16" x14ac:dyDescent="0.15">
      <c r="A133" s="6">
        <v>66</v>
      </c>
      <c r="B133" s="6">
        <v>131</v>
      </c>
      <c r="D133">
        <v>657.29534912109398</v>
      </c>
      <c r="E133">
        <v>535.04577636718795</v>
      </c>
      <c r="F133">
        <v>464.32305908203102</v>
      </c>
      <c r="G133">
        <v>461.20535278320301</v>
      </c>
      <c r="I133" s="7">
        <f t="shared" si="13"/>
        <v>192.97229003906295</v>
      </c>
      <c r="J133" s="7">
        <f t="shared" si="13"/>
        <v>73.840423583984943</v>
      </c>
      <c r="K133" s="7">
        <f t="shared" si="14"/>
        <v>141.28399353027351</v>
      </c>
      <c r="L133" s="8">
        <f t="shared" si="15"/>
        <v>1.9133692180080644</v>
      </c>
      <c r="M133" s="8">
        <f t="shared" si="12"/>
        <v>2.535536501007269</v>
      </c>
      <c r="P133" s="6">
        <f t="shared" si="10"/>
        <v>-0.32184036275445199</v>
      </c>
    </row>
    <row r="134" spans="1:16" x14ac:dyDescent="0.15">
      <c r="A134" s="6">
        <v>66.5</v>
      </c>
      <c r="B134" s="6">
        <v>132</v>
      </c>
      <c r="D134">
        <v>659.34417724609398</v>
      </c>
      <c r="E134">
        <v>535.69494628906295</v>
      </c>
      <c r="F134">
        <v>463.95370483398398</v>
      </c>
      <c r="G134">
        <v>461.16494750976602</v>
      </c>
      <c r="I134" s="7">
        <f t="shared" si="13"/>
        <v>195.39047241211</v>
      </c>
      <c r="J134" s="7">
        <f t="shared" si="13"/>
        <v>74.529998779296932</v>
      </c>
      <c r="K134" s="7">
        <f t="shared" si="14"/>
        <v>143.21947326660217</v>
      </c>
      <c r="L134" s="8">
        <f t="shared" si="15"/>
        <v>1.9216352557674523</v>
      </c>
      <c r="M134" s="8">
        <f t="shared" si="12"/>
        <v>2.5485159272742268</v>
      </c>
      <c r="P134" s="6">
        <f t="shared" ref="P134:P151" si="16">(M134-$O$2)/$O$2*100</f>
        <v>0.18841272290363889</v>
      </c>
    </row>
    <row r="135" spans="1:16" x14ac:dyDescent="0.15">
      <c r="A135" s="6">
        <v>67</v>
      </c>
      <c r="B135" s="6">
        <v>133</v>
      </c>
      <c r="D135">
        <v>661.59112548828102</v>
      </c>
      <c r="E135">
        <v>537.67517089843795</v>
      </c>
      <c r="F135">
        <v>464.78265380859398</v>
      </c>
      <c r="G135">
        <v>461.86819458007801</v>
      </c>
      <c r="I135" s="7">
        <f t="shared" si="13"/>
        <v>196.80847167968705</v>
      </c>
      <c r="J135" s="7">
        <f t="shared" si="13"/>
        <v>75.806976318359943</v>
      </c>
      <c r="K135" s="7">
        <f t="shared" si="14"/>
        <v>143.7435882568351</v>
      </c>
      <c r="L135" s="8">
        <f t="shared" si="15"/>
        <v>1.8961788906230437</v>
      </c>
      <c r="M135" s="8">
        <f t="shared" si="12"/>
        <v>2.527772950637388</v>
      </c>
      <c r="P135" s="6">
        <f t="shared" si="16"/>
        <v>-0.62704457212527709</v>
      </c>
    </row>
    <row r="136" spans="1:16" x14ac:dyDescent="0.15">
      <c r="A136" s="6">
        <v>67.5</v>
      </c>
      <c r="B136" s="6">
        <v>134</v>
      </c>
      <c r="D136">
        <v>659.720947265625</v>
      </c>
      <c r="E136">
        <v>536.42230224609398</v>
      </c>
      <c r="F136">
        <v>464.54629516601602</v>
      </c>
      <c r="G136">
        <v>461.18844604492199</v>
      </c>
      <c r="I136" s="7">
        <f t="shared" si="13"/>
        <v>195.17465209960898</v>
      </c>
      <c r="J136" s="7">
        <f t="shared" si="13"/>
        <v>75.233856201171989</v>
      </c>
      <c r="K136" s="7">
        <f t="shared" si="14"/>
        <v>142.51095275878859</v>
      </c>
      <c r="L136" s="8">
        <f t="shared" si="15"/>
        <v>1.8942396409632472</v>
      </c>
      <c r="M136" s="8">
        <f t="shared" si="12"/>
        <v>2.5305470894851609</v>
      </c>
      <c r="P136" s="6">
        <f t="shared" si="16"/>
        <v>-0.51798636893461525</v>
      </c>
    </row>
    <row r="137" spans="1:16" x14ac:dyDescent="0.15">
      <c r="A137" s="6">
        <v>68</v>
      </c>
      <c r="B137" s="6">
        <v>135</v>
      </c>
      <c r="D137">
        <v>661.70587158203102</v>
      </c>
      <c r="E137">
        <v>537.42272949218795</v>
      </c>
      <c r="F137">
        <v>464.26574707031301</v>
      </c>
      <c r="G137">
        <v>461.93844604492199</v>
      </c>
      <c r="I137" s="7">
        <f t="shared" si="13"/>
        <v>197.44012451171801</v>
      </c>
      <c r="J137" s="7">
        <f t="shared" si="13"/>
        <v>75.484283447265966</v>
      </c>
      <c r="K137" s="7">
        <f t="shared" si="14"/>
        <v>144.60112609863182</v>
      </c>
      <c r="L137" s="8">
        <f t="shared" si="15"/>
        <v>1.9156454760500117</v>
      </c>
      <c r="M137" s="8">
        <f t="shared" si="12"/>
        <v>2.5566663130794955</v>
      </c>
      <c r="P137" s="6">
        <f t="shared" si="16"/>
        <v>0.50882438216390791</v>
      </c>
    </row>
    <row r="138" spans="1:16" x14ac:dyDescent="0.15">
      <c r="A138" s="6">
        <v>68.5</v>
      </c>
      <c r="B138" s="6">
        <v>136</v>
      </c>
      <c r="D138">
        <v>664.42767333984398</v>
      </c>
      <c r="E138">
        <v>538.67724609375</v>
      </c>
      <c r="F138">
        <v>463.76974487304699</v>
      </c>
      <c r="G138">
        <v>460.98544311523398</v>
      </c>
      <c r="I138" s="7">
        <f t="shared" si="13"/>
        <v>200.65792846679699</v>
      </c>
      <c r="J138" s="7">
        <f t="shared" si="13"/>
        <v>77.691802978516023</v>
      </c>
      <c r="K138" s="7">
        <f t="shared" si="14"/>
        <v>146.27366638183577</v>
      </c>
      <c r="L138" s="8">
        <f t="shared" si="15"/>
        <v>1.8827425902612218</v>
      </c>
      <c r="M138" s="8">
        <f t="shared" si="12"/>
        <v>2.5284768157982755</v>
      </c>
      <c r="P138" s="6">
        <f t="shared" si="16"/>
        <v>-0.59937390603856622</v>
      </c>
    </row>
    <row r="139" spans="1:16" x14ac:dyDescent="0.15">
      <c r="A139" s="6">
        <v>69</v>
      </c>
      <c r="B139" s="6">
        <v>137</v>
      </c>
      <c r="D139">
        <v>652.82275390625</v>
      </c>
      <c r="E139">
        <v>536.214111328125</v>
      </c>
      <c r="F139">
        <v>465.01364135742199</v>
      </c>
      <c r="G139">
        <v>462.30355834960898</v>
      </c>
      <c r="I139" s="7">
        <f t="shared" si="13"/>
        <v>187.80911254882801</v>
      </c>
      <c r="J139" s="7">
        <f t="shared" si="13"/>
        <v>73.910552978516023</v>
      </c>
      <c r="K139" s="7">
        <f t="shared" si="14"/>
        <v>136.07172546386681</v>
      </c>
      <c r="L139" s="8">
        <f t="shared" si="15"/>
        <v>1.8410324369162752</v>
      </c>
      <c r="M139" s="8">
        <f t="shared" si="12"/>
        <v>2.4914800509608983</v>
      </c>
      <c r="P139" s="6">
        <f t="shared" si="16"/>
        <v>-2.0538074864885876</v>
      </c>
    </row>
    <row r="140" spans="1:16" x14ac:dyDescent="0.15">
      <c r="A140" s="6">
        <v>69.5</v>
      </c>
      <c r="B140" s="6">
        <v>138</v>
      </c>
      <c r="D140">
        <v>653.885009765625</v>
      </c>
      <c r="E140">
        <v>535.66961669921898</v>
      </c>
      <c r="F140">
        <v>463.56790161132801</v>
      </c>
      <c r="G140">
        <v>460.79580688476602</v>
      </c>
      <c r="I140" s="7">
        <f t="shared" si="13"/>
        <v>190.31710815429699</v>
      </c>
      <c r="J140" s="7">
        <f t="shared" si="13"/>
        <v>74.873809814452954</v>
      </c>
      <c r="K140" s="7">
        <f t="shared" si="14"/>
        <v>137.90544128417991</v>
      </c>
      <c r="L140" s="8">
        <f t="shared" si="15"/>
        <v>1.8418381758044309</v>
      </c>
      <c r="M140" s="8">
        <f t="shared" si="12"/>
        <v>2.4969991783566239</v>
      </c>
      <c r="P140" s="6">
        <f t="shared" si="16"/>
        <v>-1.8368370499001647</v>
      </c>
    </row>
    <row r="141" spans="1:16" x14ac:dyDescent="0.15">
      <c r="A141" s="6">
        <v>70</v>
      </c>
      <c r="B141" s="6">
        <v>139</v>
      </c>
      <c r="D141">
        <v>652.46044921875</v>
      </c>
      <c r="E141">
        <v>536.47302246093795</v>
      </c>
      <c r="F141">
        <v>464.56015014648398</v>
      </c>
      <c r="G141">
        <v>461.69244384765602</v>
      </c>
      <c r="I141" s="7">
        <f t="shared" si="13"/>
        <v>187.90029907226602</v>
      </c>
      <c r="J141" s="7">
        <f t="shared" si="13"/>
        <v>74.780578613281932</v>
      </c>
      <c r="K141" s="7">
        <f t="shared" si="14"/>
        <v>135.55389404296866</v>
      </c>
      <c r="L141" s="8">
        <f t="shared" si="15"/>
        <v>1.8126884888651109</v>
      </c>
      <c r="M141" s="8">
        <f t="shared" si="12"/>
        <v>2.4725628799248733</v>
      </c>
      <c r="P141" s="6">
        <f t="shared" si="16"/>
        <v>-2.7974878845680031</v>
      </c>
    </row>
    <row r="142" spans="1:16" x14ac:dyDescent="0.15">
      <c r="A142" s="6">
        <v>70.5</v>
      </c>
      <c r="B142" s="6">
        <v>140</v>
      </c>
      <c r="D142">
        <v>653.90270996093795</v>
      </c>
      <c r="E142">
        <v>536.15393066406295</v>
      </c>
      <c r="F142">
        <v>463.87664794921898</v>
      </c>
      <c r="G142">
        <v>461.10925292968801</v>
      </c>
      <c r="I142" s="7">
        <f t="shared" si="13"/>
        <v>190.02606201171898</v>
      </c>
      <c r="J142" s="7">
        <f t="shared" si="13"/>
        <v>75.044677734374943</v>
      </c>
      <c r="K142" s="7">
        <f t="shared" si="14"/>
        <v>137.49478759765651</v>
      </c>
      <c r="L142" s="8">
        <f t="shared" si="15"/>
        <v>1.8321724038089338</v>
      </c>
      <c r="M142" s="8">
        <f t="shared" si="12"/>
        <v>2.4967601833762663</v>
      </c>
      <c r="P142" s="6">
        <f t="shared" si="16"/>
        <v>-1.84623252884323</v>
      </c>
    </row>
    <row r="143" spans="1:16" x14ac:dyDescent="0.15">
      <c r="A143" s="6">
        <v>71</v>
      </c>
      <c r="B143" s="6">
        <v>141</v>
      </c>
      <c r="D143">
        <v>656.12487792968795</v>
      </c>
      <c r="E143">
        <v>538.29638671875</v>
      </c>
      <c r="F143">
        <v>464.66354370117199</v>
      </c>
      <c r="G143">
        <v>461.99694824218801</v>
      </c>
      <c r="I143" s="7">
        <f t="shared" si="13"/>
        <v>191.46133422851597</v>
      </c>
      <c r="J143" s="7">
        <f t="shared" si="13"/>
        <v>76.299438476561988</v>
      </c>
      <c r="K143" s="7">
        <f t="shared" si="14"/>
        <v>138.05172729492259</v>
      </c>
      <c r="L143" s="8">
        <f t="shared" si="15"/>
        <v>1.809341327424447</v>
      </c>
      <c r="M143" s="8">
        <f t="shared" si="12"/>
        <v>2.4786424954993489</v>
      </c>
      <c r="P143" s="6">
        <f t="shared" si="16"/>
        <v>-2.5584832827707435</v>
      </c>
    </row>
    <row r="144" spans="1:16" x14ac:dyDescent="0.15">
      <c r="A144" s="6">
        <v>71.5</v>
      </c>
      <c r="B144" s="6">
        <v>142</v>
      </c>
      <c r="D144">
        <v>647.92559814453102</v>
      </c>
      <c r="E144">
        <v>535.22503662109398</v>
      </c>
      <c r="F144">
        <v>464.01315307617199</v>
      </c>
      <c r="G144">
        <v>461.13320922851602</v>
      </c>
      <c r="I144" s="7">
        <f t="shared" si="13"/>
        <v>183.91244506835903</v>
      </c>
      <c r="J144" s="7">
        <f t="shared" si="13"/>
        <v>74.091827392577954</v>
      </c>
      <c r="K144" s="7">
        <f t="shared" si="14"/>
        <v>132.04816589355448</v>
      </c>
      <c r="L144" s="8">
        <f t="shared" si="15"/>
        <v>1.7822230945107209</v>
      </c>
      <c r="M144" s="8">
        <f t="shared" si="12"/>
        <v>2.4562376510931929</v>
      </c>
      <c r="P144" s="6">
        <f t="shared" si="16"/>
        <v>-3.4392726764463117</v>
      </c>
    </row>
    <row r="145" spans="1:16" x14ac:dyDescent="0.15">
      <c r="A145" s="6">
        <v>72</v>
      </c>
      <c r="B145" s="6">
        <v>143</v>
      </c>
      <c r="D145">
        <v>644.07214355468795</v>
      </c>
      <c r="E145">
        <v>533.88708496093795</v>
      </c>
      <c r="F145">
        <v>463.87005615234398</v>
      </c>
      <c r="G145">
        <v>460.70770263671898</v>
      </c>
      <c r="I145" s="7">
        <f t="shared" si="13"/>
        <v>180.20208740234398</v>
      </c>
      <c r="J145" s="7">
        <f t="shared" si="13"/>
        <v>73.179382324218977</v>
      </c>
      <c r="K145" s="7">
        <f t="shared" si="14"/>
        <v>128.9765197753907</v>
      </c>
      <c r="L145" s="8">
        <f t="shared" si="15"/>
        <v>1.7624707353222009</v>
      </c>
      <c r="M145" s="8">
        <f t="shared" si="12"/>
        <v>2.4411986804122425</v>
      </c>
      <c r="P145" s="6">
        <f t="shared" si="16"/>
        <v>-4.0304915051715584</v>
      </c>
    </row>
    <row r="146" spans="1:16" x14ac:dyDescent="0.15">
      <c r="A146" s="6">
        <v>72.5</v>
      </c>
      <c r="B146" s="6">
        <v>144</v>
      </c>
      <c r="D146">
        <v>639.33905029296898</v>
      </c>
      <c r="E146">
        <v>533.38641357421898</v>
      </c>
      <c r="F146">
        <v>464.92080688476602</v>
      </c>
      <c r="G146">
        <v>462.04345703125</v>
      </c>
      <c r="I146" s="7">
        <f t="shared" si="13"/>
        <v>174.41824340820295</v>
      </c>
      <c r="J146" s="7">
        <f t="shared" si="13"/>
        <v>71.342956542968977</v>
      </c>
      <c r="K146" s="7">
        <f t="shared" si="14"/>
        <v>124.47817382812468</v>
      </c>
      <c r="L146" s="8">
        <f t="shared" si="15"/>
        <v>1.7447857484453007</v>
      </c>
      <c r="M146" s="8">
        <f t="shared" si="12"/>
        <v>2.4282270820429122</v>
      </c>
      <c r="P146" s="6">
        <f t="shared" si="16"/>
        <v>-4.5404368569717377</v>
      </c>
    </row>
    <row r="147" spans="1:16" x14ac:dyDescent="0.15">
      <c r="A147" s="6">
        <v>73</v>
      </c>
      <c r="B147" s="6">
        <v>145</v>
      </c>
      <c r="D147">
        <v>641.04821777343795</v>
      </c>
      <c r="E147">
        <v>532.95465087890602</v>
      </c>
      <c r="F147">
        <v>464.06060791015602</v>
      </c>
      <c r="G147">
        <v>461.29510498046898</v>
      </c>
      <c r="I147" s="7">
        <f t="shared" si="13"/>
        <v>176.98760986328193</v>
      </c>
      <c r="J147" s="7">
        <f t="shared" si="13"/>
        <v>71.659545898437045</v>
      </c>
      <c r="K147" s="7">
        <f t="shared" si="14"/>
        <v>126.82592773437599</v>
      </c>
      <c r="L147" s="8">
        <f t="shared" si="15"/>
        <v>1.769839958435212</v>
      </c>
      <c r="M147" s="8">
        <f t="shared" si="12"/>
        <v>2.4579946805403932</v>
      </c>
      <c r="P147" s="6">
        <f t="shared" si="16"/>
        <v>-3.3701995388062929</v>
      </c>
    </row>
    <row r="148" spans="1:16" x14ac:dyDescent="0.15">
      <c r="A148" s="6">
        <v>73.5</v>
      </c>
      <c r="B148" s="6">
        <v>146</v>
      </c>
      <c r="D148">
        <v>642.921875</v>
      </c>
      <c r="E148">
        <v>533.33843994140602</v>
      </c>
      <c r="F148">
        <v>464.42385864257801</v>
      </c>
      <c r="G148">
        <v>461.6875</v>
      </c>
      <c r="I148" s="7">
        <f t="shared" si="13"/>
        <v>178.49801635742199</v>
      </c>
      <c r="J148" s="7">
        <f t="shared" si="13"/>
        <v>71.650939941406023</v>
      </c>
      <c r="K148" s="7">
        <f t="shared" si="14"/>
        <v>128.34235839843777</v>
      </c>
      <c r="L148" s="8">
        <f t="shared" si="15"/>
        <v>1.7912166749437242</v>
      </c>
      <c r="M148" s="8">
        <f t="shared" si="12"/>
        <v>2.4840847855564752</v>
      </c>
      <c r="P148" s="6">
        <f t="shared" si="16"/>
        <v>-2.3445335104480334</v>
      </c>
    </row>
    <row r="149" spans="1:16" x14ac:dyDescent="0.15">
      <c r="A149" s="6">
        <v>74</v>
      </c>
      <c r="B149" s="6">
        <v>147</v>
      </c>
      <c r="D149">
        <v>642.79058837890602</v>
      </c>
      <c r="E149">
        <v>534.32482910156295</v>
      </c>
      <c r="F149">
        <v>464.77560424804699</v>
      </c>
      <c r="G149">
        <v>462.02209472656301</v>
      </c>
      <c r="I149" s="7">
        <f t="shared" si="13"/>
        <v>178.01498413085903</v>
      </c>
      <c r="J149" s="7">
        <f t="shared" si="13"/>
        <v>72.302734374999943</v>
      </c>
      <c r="K149" s="7">
        <f t="shared" si="14"/>
        <v>127.40307006835909</v>
      </c>
      <c r="L149" s="8">
        <f t="shared" si="15"/>
        <v>1.7620781726950998</v>
      </c>
      <c r="M149" s="8">
        <f t="shared" si="12"/>
        <v>2.4596596718154204</v>
      </c>
      <c r="P149" s="6">
        <f t="shared" si="16"/>
        <v>-3.3047446474880804</v>
      </c>
    </row>
    <row r="150" spans="1:16" x14ac:dyDescent="0.15">
      <c r="A150" s="6">
        <v>74.5</v>
      </c>
      <c r="B150" s="6">
        <v>148</v>
      </c>
      <c r="D150">
        <v>649.09704589843795</v>
      </c>
      <c r="E150">
        <v>536.97607421875</v>
      </c>
      <c r="F150">
        <v>463.17974853515602</v>
      </c>
      <c r="G150">
        <v>460.51760864257801</v>
      </c>
      <c r="I150" s="7">
        <f t="shared" si="13"/>
        <v>185.91729736328193</v>
      </c>
      <c r="J150" s="7">
        <f t="shared" si="13"/>
        <v>76.458465576171989</v>
      </c>
      <c r="K150" s="7">
        <f t="shared" si="14"/>
        <v>132.39637145996153</v>
      </c>
      <c r="L150" s="8">
        <f t="shared" si="15"/>
        <v>1.7316116725892337</v>
      </c>
      <c r="M150" s="8">
        <f t="shared" si="12"/>
        <v>2.4339065602171237</v>
      </c>
      <c r="P150" s="6">
        <f t="shared" si="16"/>
        <v>-4.3171626379335128</v>
      </c>
    </row>
    <row r="151" spans="1:16" x14ac:dyDescent="0.15">
      <c r="A151" s="6">
        <v>75</v>
      </c>
      <c r="B151" s="6">
        <v>149</v>
      </c>
      <c r="D151">
        <v>656.88830566406295</v>
      </c>
      <c r="E151">
        <v>541.19659423828102</v>
      </c>
      <c r="F151">
        <v>464.90344238281301</v>
      </c>
      <c r="G151">
        <v>461.91189575195301</v>
      </c>
      <c r="I151" s="7">
        <f t="shared" si="13"/>
        <v>191.98486328124994</v>
      </c>
      <c r="J151" s="7">
        <f t="shared" si="13"/>
        <v>79.284698486328011</v>
      </c>
      <c r="K151" s="7">
        <f t="shared" si="14"/>
        <v>136.48557434082034</v>
      </c>
      <c r="L151" s="8">
        <f t="shared" si="15"/>
        <v>1.7214617315389822</v>
      </c>
      <c r="M151" s="8">
        <f t="shared" si="12"/>
        <v>2.4284700076744423</v>
      </c>
      <c r="P151" s="6">
        <f t="shared" si="16"/>
        <v>-4.5308868544890188</v>
      </c>
    </row>
    <row r="152" spans="1:16" x14ac:dyDescent="0.15">
      <c r="A152" s="18">
        <v>75.5</v>
      </c>
      <c r="B152" s="18">
        <v>150</v>
      </c>
      <c r="D152">
        <v>657.22668457031295</v>
      </c>
      <c r="E152">
        <v>543.21643066406295</v>
      </c>
      <c r="F152">
        <v>463.47744750976602</v>
      </c>
      <c r="G152">
        <v>460.62969970703102</v>
      </c>
      <c r="I152" s="19">
        <f t="shared" ref="I152:I189" si="17">D152-F152</f>
        <v>193.74923706054693</v>
      </c>
      <c r="J152" s="19">
        <f t="shared" ref="J152:J189" si="18">E152-G152</f>
        <v>82.586730957031932</v>
      </c>
      <c r="K152" s="19">
        <f t="shared" ref="K152:K189" si="19">I152-0.7*J152</f>
        <v>135.93852539062459</v>
      </c>
      <c r="L152" s="20">
        <f t="shared" ref="L152:L189" si="20">K152/J152</f>
        <v>1.6460092779474518</v>
      </c>
      <c r="M152" s="20">
        <f t="shared" ref="M152:M189" si="21">L152+ABS($N$2)*A152</f>
        <v>2.3577309425904813</v>
      </c>
      <c r="N152" s="18"/>
      <c r="O152" s="18"/>
      <c r="P152" s="18">
        <f t="shared" ref="P152:P189" si="22">(M152-$O$2)/$O$2*100</f>
        <v>-7.3118130289800689</v>
      </c>
    </row>
    <row r="153" spans="1:16" x14ac:dyDescent="0.15">
      <c r="A153" s="18">
        <v>76</v>
      </c>
      <c r="B153" s="18">
        <v>151</v>
      </c>
      <c r="D153">
        <v>661.974853515625</v>
      </c>
      <c r="E153">
        <v>546.94146728515602</v>
      </c>
      <c r="F153">
        <v>465.05120849609398</v>
      </c>
      <c r="G153">
        <v>462.11605834960898</v>
      </c>
      <c r="I153" s="19">
        <f t="shared" si="17"/>
        <v>196.92364501953102</v>
      </c>
      <c r="J153" s="19">
        <f t="shared" si="18"/>
        <v>84.825408935547046</v>
      </c>
      <c r="K153" s="19">
        <f t="shared" si="19"/>
        <v>137.5458587646481</v>
      </c>
      <c r="L153" s="20">
        <f t="shared" si="20"/>
        <v>1.6215171903168739</v>
      </c>
      <c r="M153" s="20">
        <f t="shared" si="21"/>
        <v>2.3379522434674733</v>
      </c>
      <c r="N153" s="18"/>
      <c r="O153" s="18"/>
      <c r="P153" s="18">
        <f t="shared" si="22"/>
        <v>-8.0893622095251096</v>
      </c>
    </row>
    <row r="154" spans="1:16" x14ac:dyDescent="0.15">
      <c r="A154" s="18">
        <v>76.5</v>
      </c>
      <c r="B154" s="18">
        <v>152</v>
      </c>
      <c r="D154">
        <v>659.28607177734398</v>
      </c>
      <c r="E154">
        <v>548.8359375</v>
      </c>
      <c r="F154">
        <v>464.24154663085898</v>
      </c>
      <c r="G154">
        <v>461.37100219726602</v>
      </c>
      <c r="I154" s="19">
        <f t="shared" si="17"/>
        <v>195.044525146485</v>
      </c>
      <c r="J154" s="19">
        <f t="shared" si="18"/>
        <v>87.464935302733977</v>
      </c>
      <c r="K154" s="19">
        <f t="shared" si="19"/>
        <v>133.81907043457122</v>
      </c>
      <c r="L154" s="20">
        <f t="shared" si="20"/>
        <v>1.5299739257954759</v>
      </c>
      <c r="M154" s="20">
        <f t="shared" si="21"/>
        <v>2.2511223674536449</v>
      </c>
      <c r="N154" s="18"/>
      <c r="O154" s="18"/>
      <c r="P154" s="18">
        <f t="shared" si="22"/>
        <v>-11.502857633136767</v>
      </c>
    </row>
    <row r="155" spans="1:16" x14ac:dyDescent="0.15">
      <c r="A155" s="18">
        <v>77</v>
      </c>
      <c r="B155" s="18">
        <v>153</v>
      </c>
      <c r="D155">
        <v>656.18878173828102</v>
      </c>
      <c r="E155">
        <v>548.11724853515602</v>
      </c>
      <c r="F155">
        <v>464.12240600585898</v>
      </c>
      <c r="G155">
        <v>461.14050292968801</v>
      </c>
      <c r="I155" s="19">
        <f t="shared" si="17"/>
        <v>192.06637573242205</v>
      </c>
      <c r="J155" s="19">
        <f t="shared" si="18"/>
        <v>86.976745605468011</v>
      </c>
      <c r="K155" s="19">
        <f t="shared" si="19"/>
        <v>131.18265380859444</v>
      </c>
      <c r="L155" s="20">
        <f t="shared" si="20"/>
        <v>1.5082497384260294</v>
      </c>
      <c r="M155" s="20">
        <f t="shared" si="21"/>
        <v>2.2341115685917683</v>
      </c>
      <c r="N155" s="18"/>
      <c r="O155" s="18"/>
      <c r="P155" s="18">
        <f t="shared" si="22"/>
        <v>-12.171593864635549</v>
      </c>
    </row>
    <row r="156" spans="1:16" x14ac:dyDescent="0.15">
      <c r="A156" s="18">
        <v>77.5</v>
      </c>
      <c r="B156" s="18">
        <v>154</v>
      </c>
      <c r="D156">
        <v>657.41302490234398</v>
      </c>
      <c r="E156">
        <v>549.415283203125</v>
      </c>
      <c r="F156">
        <v>464.97720336914102</v>
      </c>
      <c r="G156">
        <v>462.39450073242199</v>
      </c>
      <c r="I156" s="19">
        <f t="shared" si="17"/>
        <v>192.43582153320295</v>
      </c>
      <c r="J156" s="19">
        <f t="shared" si="18"/>
        <v>87.020782470703011</v>
      </c>
      <c r="K156" s="19">
        <f t="shared" si="19"/>
        <v>131.52127380371084</v>
      </c>
      <c r="L156" s="20">
        <f t="shared" si="20"/>
        <v>1.5113777429890343</v>
      </c>
      <c r="M156" s="20">
        <f t="shared" si="21"/>
        <v>2.241952961662343</v>
      </c>
      <c r="N156" s="18"/>
      <c r="O156" s="18"/>
      <c r="P156" s="18">
        <f t="shared" si="22"/>
        <v>-11.863329467748882</v>
      </c>
    </row>
    <row r="157" spans="1:16" x14ac:dyDescent="0.15">
      <c r="A157" s="18">
        <v>78</v>
      </c>
      <c r="B157" s="18">
        <v>155</v>
      </c>
      <c r="D157">
        <v>663.92578125</v>
      </c>
      <c r="E157">
        <v>552.53155517578102</v>
      </c>
      <c r="F157">
        <v>464.26620483398398</v>
      </c>
      <c r="G157">
        <v>461.37875366210898</v>
      </c>
      <c r="I157" s="19">
        <f t="shared" si="17"/>
        <v>199.65957641601602</v>
      </c>
      <c r="J157" s="19">
        <f t="shared" si="18"/>
        <v>91.152801513672046</v>
      </c>
      <c r="K157" s="19">
        <f t="shared" si="19"/>
        <v>135.8526153564456</v>
      </c>
      <c r="L157" s="20">
        <f t="shared" si="20"/>
        <v>1.4903833244891438</v>
      </c>
      <c r="M157" s="20">
        <f t="shared" si="21"/>
        <v>2.2256719316700222</v>
      </c>
      <c r="N157" s="18"/>
      <c r="O157" s="18"/>
      <c r="P157" s="18">
        <f t="shared" si="22"/>
        <v>-12.503376694830266</v>
      </c>
    </row>
    <row r="158" spans="1:16" x14ac:dyDescent="0.15">
      <c r="A158" s="18">
        <v>78.5</v>
      </c>
      <c r="B158" s="18">
        <v>156</v>
      </c>
      <c r="D158">
        <v>668.359619140625</v>
      </c>
      <c r="E158">
        <v>554.27203369140602</v>
      </c>
      <c r="F158">
        <v>464.08905029296898</v>
      </c>
      <c r="G158">
        <v>461.324951171875</v>
      </c>
      <c r="I158" s="19">
        <f t="shared" si="17"/>
        <v>204.27056884765602</v>
      </c>
      <c r="J158" s="19">
        <f t="shared" si="18"/>
        <v>92.947082519531023</v>
      </c>
      <c r="K158" s="19">
        <f t="shared" si="19"/>
        <v>139.20761108398432</v>
      </c>
      <c r="L158" s="20">
        <f t="shared" si="20"/>
        <v>1.4977082368855692</v>
      </c>
      <c r="M158" s="20">
        <f t="shared" si="21"/>
        <v>2.2377102325740172</v>
      </c>
      <c r="N158" s="18"/>
      <c r="O158" s="18"/>
      <c r="P158" s="18">
        <f t="shared" si="22"/>
        <v>-12.030121555812185</v>
      </c>
    </row>
    <row r="159" spans="1:16" x14ac:dyDescent="0.15">
      <c r="A159" s="18">
        <v>79</v>
      </c>
      <c r="B159" s="18">
        <v>157</v>
      </c>
      <c r="D159">
        <v>668.63952636718795</v>
      </c>
      <c r="E159">
        <v>552.97833251953102</v>
      </c>
      <c r="F159">
        <v>463.787353515625</v>
      </c>
      <c r="G159">
        <v>461.11395263671898</v>
      </c>
      <c r="I159" s="19">
        <f t="shared" si="17"/>
        <v>204.85217285156295</v>
      </c>
      <c r="J159" s="19">
        <f t="shared" si="18"/>
        <v>91.864379882812045</v>
      </c>
      <c r="K159" s="19">
        <f t="shared" si="19"/>
        <v>140.54710693359453</v>
      </c>
      <c r="L159" s="20">
        <f t="shared" si="20"/>
        <v>1.5299412798832934</v>
      </c>
      <c r="M159" s="20">
        <f t="shared" si="21"/>
        <v>2.2746566640793113</v>
      </c>
      <c r="N159" s="18"/>
      <c r="O159" s="18"/>
      <c r="P159" s="18">
        <f t="shared" si="22"/>
        <v>-10.577666702116231</v>
      </c>
    </row>
    <row r="160" spans="1:16" x14ac:dyDescent="0.15">
      <c r="A160" s="18">
        <v>79.5</v>
      </c>
      <c r="B160" s="18">
        <v>158</v>
      </c>
      <c r="D160">
        <v>663.14404296875</v>
      </c>
      <c r="E160">
        <v>551.65954589843795</v>
      </c>
      <c r="F160">
        <v>464.82919311523398</v>
      </c>
      <c r="G160">
        <v>462.28219604492199</v>
      </c>
      <c r="I160" s="19">
        <f t="shared" si="17"/>
        <v>198.31484985351602</v>
      </c>
      <c r="J160" s="19">
        <f t="shared" si="18"/>
        <v>89.377349853515966</v>
      </c>
      <c r="K160" s="19">
        <f t="shared" si="19"/>
        <v>135.75070495605485</v>
      </c>
      <c r="L160" s="20">
        <f t="shared" si="20"/>
        <v>1.5188490728192543</v>
      </c>
      <c r="M160" s="20">
        <f t="shared" si="21"/>
        <v>2.2682778455228418</v>
      </c>
      <c r="N160" s="18"/>
      <c r="O160" s="18"/>
      <c r="P160" s="18">
        <f t="shared" si="22"/>
        <v>-10.828433707093756</v>
      </c>
    </row>
    <row r="161" spans="1:16" x14ac:dyDescent="0.15">
      <c r="A161" s="18">
        <v>80</v>
      </c>
      <c r="B161" s="18">
        <v>159</v>
      </c>
      <c r="D161">
        <v>663.98596191406295</v>
      </c>
      <c r="E161">
        <v>551.73864746093795</v>
      </c>
      <c r="F161">
        <v>464.87289428710898</v>
      </c>
      <c r="G161">
        <v>462.02209472656301</v>
      </c>
      <c r="I161" s="19">
        <f t="shared" si="17"/>
        <v>199.11306762695398</v>
      </c>
      <c r="J161" s="19">
        <f t="shared" si="18"/>
        <v>89.716552734374943</v>
      </c>
      <c r="K161" s="19">
        <f t="shared" si="19"/>
        <v>136.31148071289152</v>
      </c>
      <c r="L161" s="20">
        <f t="shared" si="20"/>
        <v>1.5193570925141411</v>
      </c>
      <c r="M161" s="20">
        <f t="shared" si="21"/>
        <v>2.2734992537252987</v>
      </c>
      <c r="N161" s="18"/>
      <c r="O161" s="18"/>
      <c r="P161" s="18">
        <f t="shared" si="22"/>
        <v>-10.623167342311014</v>
      </c>
    </row>
    <row r="162" spans="1:16" x14ac:dyDescent="0.15">
      <c r="A162" s="18">
        <v>80.5</v>
      </c>
      <c r="B162" s="18">
        <v>160</v>
      </c>
      <c r="D162">
        <v>666.948486328125</v>
      </c>
      <c r="E162">
        <v>552.77496337890602</v>
      </c>
      <c r="F162">
        <v>463.85690307617199</v>
      </c>
      <c r="G162">
        <v>461.193603515625</v>
      </c>
      <c r="I162" s="19">
        <f t="shared" si="17"/>
        <v>203.09158325195301</v>
      </c>
      <c r="J162" s="19">
        <f t="shared" si="18"/>
        <v>91.581359863281023</v>
      </c>
      <c r="K162" s="19">
        <f t="shared" si="19"/>
        <v>138.98463134765632</v>
      </c>
      <c r="L162" s="20">
        <f t="shared" si="20"/>
        <v>1.5176082944732658</v>
      </c>
      <c r="M162" s="20">
        <f t="shared" si="21"/>
        <v>2.2764638441919929</v>
      </c>
      <c r="N162" s="18"/>
      <c r="O162" s="18"/>
      <c r="P162" s="18">
        <f t="shared" si="22"/>
        <v>-10.506622018794351</v>
      </c>
    </row>
    <row r="163" spans="1:16" x14ac:dyDescent="0.15">
      <c r="A163" s="18">
        <v>81</v>
      </c>
      <c r="B163" s="18">
        <v>161</v>
      </c>
      <c r="D163">
        <v>669.03625488281295</v>
      </c>
      <c r="E163">
        <v>552.82769775390602</v>
      </c>
      <c r="F163">
        <v>463.60830688476602</v>
      </c>
      <c r="G163">
        <v>460.76034545898398</v>
      </c>
      <c r="I163" s="19">
        <f t="shared" si="17"/>
        <v>205.42794799804693</v>
      </c>
      <c r="J163" s="19">
        <f t="shared" si="18"/>
        <v>92.067352294922046</v>
      </c>
      <c r="K163" s="19">
        <f t="shared" si="19"/>
        <v>140.98080139160152</v>
      </c>
      <c r="L163" s="20">
        <f t="shared" si="20"/>
        <v>1.5312789808486464</v>
      </c>
      <c r="M163" s="20">
        <f t="shared" si="21"/>
        <v>2.2948479190749431</v>
      </c>
      <c r="N163" s="18"/>
      <c r="O163" s="18"/>
      <c r="P163" s="18">
        <f t="shared" si="22"/>
        <v>-9.7838989382006325</v>
      </c>
    </row>
    <row r="164" spans="1:16" x14ac:dyDescent="0.15">
      <c r="A164" s="18">
        <v>81.5</v>
      </c>
      <c r="B164" s="18">
        <v>162</v>
      </c>
      <c r="D164">
        <v>668.5927734375</v>
      </c>
      <c r="E164">
        <v>553.03753662109398</v>
      </c>
      <c r="F164">
        <v>464.66024780273398</v>
      </c>
      <c r="G164">
        <v>462.15295410156301</v>
      </c>
      <c r="I164" s="19">
        <f t="shared" si="17"/>
        <v>203.93252563476602</v>
      </c>
      <c r="J164" s="19">
        <f t="shared" si="18"/>
        <v>90.884582519530966</v>
      </c>
      <c r="K164" s="19">
        <f t="shared" si="19"/>
        <v>140.31331787109434</v>
      </c>
      <c r="L164" s="20">
        <f t="shared" si="20"/>
        <v>1.5438627100580147</v>
      </c>
      <c r="M164" s="20">
        <f t="shared" si="21"/>
        <v>2.3121450367918812</v>
      </c>
      <c r="N164" s="18"/>
      <c r="O164" s="18"/>
      <c r="P164" s="18">
        <f t="shared" si="22"/>
        <v>-9.1039068101566283</v>
      </c>
    </row>
    <row r="165" spans="1:16" x14ac:dyDescent="0.15">
      <c r="A165" s="18">
        <v>82</v>
      </c>
      <c r="B165" s="18">
        <v>163</v>
      </c>
      <c r="D165">
        <v>668.61169433593795</v>
      </c>
      <c r="E165">
        <v>553.22570800781295</v>
      </c>
      <c r="F165">
        <v>464.72439575195301</v>
      </c>
      <c r="G165">
        <v>461.91680908203102</v>
      </c>
      <c r="I165" s="19">
        <f t="shared" si="17"/>
        <v>203.88729858398494</v>
      </c>
      <c r="J165" s="19">
        <f t="shared" si="18"/>
        <v>91.308898925781932</v>
      </c>
      <c r="K165" s="19">
        <f t="shared" si="19"/>
        <v>139.97106933593759</v>
      </c>
      <c r="L165" s="20">
        <f t="shared" si="20"/>
        <v>1.5329400637029851</v>
      </c>
      <c r="M165" s="20">
        <f t="shared" si="21"/>
        <v>2.3059357789444213</v>
      </c>
      <c r="N165" s="18"/>
      <c r="O165" s="18"/>
      <c r="P165" s="18">
        <f t="shared" si="22"/>
        <v>-9.3480079677231078</v>
      </c>
    </row>
    <row r="166" spans="1:16" x14ac:dyDescent="0.15">
      <c r="A166" s="18">
        <v>82.5</v>
      </c>
      <c r="B166" s="18">
        <v>164</v>
      </c>
      <c r="D166">
        <v>671.04449462890602</v>
      </c>
      <c r="E166">
        <v>553.43426513671898</v>
      </c>
      <c r="F166">
        <v>463.91754150390602</v>
      </c>
      <c r="G166">
        <v>460.91680908203102</v>
      </c>
      <c r="I166" s="19">
        <f t="shared" si="17"/>
        <v>207.126953125</v>
      </c>
      <c r="J166" s="19">
        <f t="shared" si="18"/>
        <v>92.517456054687955</v>
      </c>
      <c r="K166" s="19">
        <f t="shared" si="19"/>
        <v>142.36473388671845</v>
      </c>
      <c r="L166" s="20">
        <f t="shared" si="20"/>
        <v>1.5387878132161923</v>
      </c>
      <c r="M166" s="20">
        <f t="shared" si="21"/>
        <v>2.3164969169651983</v>
      </c>
      <c r="N166" s="18"/>
      <c r="O166" s="18"/>
      <c r="P166" s="18">
        <f t="shared" si="22"/>
        <v>-8.9328237251899001</v>
      </c>
    </row>
    <row r="167" spans="1:16" x14ac:dyDescent="0.15">
      <c r="A167" s="18">
        <v>83</v>
      </c>
      <c r="B167" s="18">
        <v>165</v>
      </c>
      <c r="D167">
        <v>668.50701904296898</v>
      </c>
      <c r="E167">
        <v>552.09417724609398</v>
      </c>
      <c r="F167">
        <v>463.91024780273398</v>
      </c>
      <c r="G167">
        <v>461.25234985351602</v>
      </c>
      <c r="I167" s="19">
        <f t="shared" si="17"/>
        <v>204.596771240235</v>
      </c>
      <c r="J167" s="19">
        <f t="shared" si="18"/>
        <v>90.841827392577954</v>
      </c>
      <c r="K167" s="19">
        <f t="shared" si="19"/>
        <v>141.00749206543043</v>
      </c>
      <c r="L167" s="20">
        <f t="shared" si="20"/>
        <v>1.5522309063209263</v>
      </c>
      <c r="M167" s="20">
        <f t="shared" si="21"/>
        <v>2.334653398577502</v>
      </c>
      <c r="N167" s="18"/>
      <c r="O167" s="18"/>
      <c r="P167" s="18">
        <f t="shared" si="22"/>
        <v>-8.2190478943616121</v>
      </c>
    </row>
    <row r="168" spans="1:16" x14ac:dyDescent="0.15">
      <c r="A168" s="18">
        <v>83.5</v>
      </c>
      <c r="B168" s="18">
        <v>166</v>
      </c>
      <c r="D168">
        <v>670.39630126953102</v>
      </c>
      <c r="E168">
        <v>553.04412841796898</v>
      </c>
      <c r="F168">
        <v>464.34680175781301</v>
      </c>
      <c r="G168">
        <v>461.34890747070301</v>
      </c>
      <c r="I168" s="19">
        <f t="shared" si="17"/>
        <v>206.04949951171801</v>
      </c>
      <c r="J168" s="19">
        <f t="shared" si="18"/>
        <v>91.695220947265966</v>
      </c>
      <c r="K168" s="19">
        <f t="shared" si="19"/>
        <v>141.86284484863182</v>
      </c>
      <c r="L168" s="20">
        <f t="shared" si="20"/>
        <v>1.5471127435334642</v>
      </c>
      <c r="M168" s="20">
        <f t="shared" si="21"/>
        <v>2.3342486242976097</v>
      </c>
      <c r="N168" s="18"/>
      <c r="O168" s="18"/>
      <c r="P168" s="18">
        <f t="shared" si="22"/>
        <v>-8.2349605642333028</v>
      </c>
    </row>
    <row r="169" spans="1:16" x14ac:dyDescent="0.15">
      <c r="A169" s="18">
        <v>84</v>
      </c>
      <c r="B169" s="18">
        <v>167</v>
      </c>
      <c r="D169">
        <v>669.77966308593795</v>
      </c>
      <c r="E169">
        <v>552.27185058593795</v>
      </c>
      <c r="F169">
        <v>463.53475952148398</v>
      </c>
      <c r="G169">
        <v>460.599609375</v>
      </c>
      <c r="I169" s="19">
        <f t="shared" si="17"/>
        <v>206.24490356445398</v>
      </c>
      <c r="J169" s="19">
        <f t="shared" si="18"/>
        <v>91.672241210937955</v>
      </c>
      <c r="K169" s="19">
        <f t="shared" si="19"/>
        <v>142.07433471679741</v>
      </c>
      <c r="L169" s="20">
        <f t="shared" si="20"/>
        <v>1.5498075844996979</v>
      </c>
      <c r="M169" s="20">
        <f t="shared" si="21"/>
        <v>2.3416568537714131</v>
      </c>
      <c r="N169" s="18"/>
      <c r="O169" s="18"/>
      <c r="P169" s="18">
        <f t="shared" si="22"/>
        <v>-7.9437248909050862</v>
      </c>
    </row>
    <row r="170" spans="1:16" x14ac:dyDescent="0.15">
      <c r="A170" s="18">
        <v>84.5</v>
      </c>
      <c r="B170" s="18">
        <v>168</v>
      </c>
      <c r="D170">
        <v>669.09173583984398</v>
      </c>
      <c r="E170">
        <v>551.74914550781295</v>
      </c>
      <c r="F170">
        <v>464.39450073242199</v>
      </c>
      <c r="G170">
        <v>461.54650878906301</v>
      </c>
      <c r="I170" s="19">
        <f t="shared" si="17"/>
        <v>204.69723510742199</v>
      </c>
      <c r="J170" s="19">
        <f t="shared" si="18"/>
        <v>90.202636718749943</v>
      </c>
      <c r="K170" s="19">
        <f t="shared" si="19"/>
        <v>141.55538940429705</v>
      </c>
      <c r="L170" s="20">
        <f t="shared" si="20"/>
        <v>1.5693043413538341</v>
      </c>
      <c r="M170" s="20">
        <f t="shared" si="21"/>
        <v>2.3658669991331189</v>
      </c>
      <c r="N170" s="18"/>
      <c r="O170" s="18"/>
      <c r="P170" s="18">
        <f t="shared" si="22"/>
        <v>-6.9919646881841411</v>
      </c>
    </row>
    <row r="171" spans="1:16" x14ac:dyDescent="0.15">
      <c r="A171" s="18">
        <v>85</v>
      </c>
      <c r="B171" s="18">
        <v>169</v>
      </c>
      <c r="D171">
        <v>670.09997558593795</v>
      </c>
      <c r="E171">
        <v>552.03771972656295</v>
      </c>
      <c r="F171">
        <v>463.05120849609398</v>
      </c>
      <c r="G171">
        <v>460.10269165039102</v>
      </c>
      <c r="I171" s="19">
        <f t="shared" si="17"/>
        <v>207.04876708984398</v>
      </c>
      <c r="J171" s="19">
        <f t="shared" si="18"/>
        <v>91.935028076171932</v>
      </c>
      <c r="K171" s="19">
        <f t="shared" si="19"/>
        <v>142.69424743652363</v>
      </c>
      <c r="L171" s="20">
        <f t="shared" si="20"/>
        <v>1.552120561906998</v>
      </c>
      <c r="M171" s="20">
        <f t="shared" si="21"/>
        <v>2.3533966081938527</v>
      </c>
      <c r="N171" s="18"/>
      <c r="O171" s="18"/>
      <c r="P171" s="18">
        <f t="shared" si="22"/>
        <v>-7.4822063464246122</v>
      </c>
    </row>
    <row r="172" spans="1:16" x14ac:dyDescent="0.15">
      <c r="A172" s="18">
        <v>85.5</v>
      </c>
      <c r="B172" s="18">
        <v>170</v>
      </c>
      <c r="D172">
        <v>670.17681884765602</v>
      </c>
      <c r="E172">
        <v>550.87615966796898</v>
      </c>
      <c r="F172">
        <v>463.34890747070301</v>
      </c>
      <c r="G172">
        <v>460.525146484375</v>
      </c>
      <c r="I172" s="19">
        <f t="shared" si="17"/>
        <v>206.82791137695301</v>
      </c>
      <c r="J172" s="19">
        <f t="shared" si="18"/>
        <v>90.351013183593977</v>
      </c>
      <c r="K172" s="19">
        <f t="shared" si="19"/>
        <v>143.58220214843723</v>
      </c>
      <c r="L172" s="20">
        <f t="shared" si="20"/>
        <v>1.5891598454648987</v>
      </c>
      <c r="M172" s="20">
        <f t="shared" si="21"/>
        <v>2.3951492802593233</v>
      </c>
      <c r="N172" s="18"/>
      <c r="O172" s="18"/>
      <c r="P172" s="18">
        <f t="shared" si="22"/>
        <v>-5.8408063863884569</v>
      </c>
    </row>
    <row r="173" spans="1:16" x14ac:dyDescent="0.15">
      <c r="A173" s="18">
        <v>86</v>
      </c>
      <c r="B173" s="18">
        <v>171</v>
      </c>
      <c r="D173">
        <v>670.35632324218795</v>
      </c>
      <c r="E173">
        <v>550.36047363281295</v>
      </c>
      <c r="F173">
        <v>463.98989868164102</v>
      </c>
      <c r="G173">
        <v>461.10595703125</v>
      </c>
      <c r="I173" s="19">
        <f t="shared" si="17"/>
        <v>206.36642456054693</v>
      </c>
      <c r="J173" s="19">
        <f t="shared" si="18"/>
        <v>89.254516601562955</v>
      </c>
      <c r="K173" s="19">
        <f t="shared" si="19"/>
        <v>143.88826293945286</v>
      </c>
      <c r="L173" s="20">
        <f t="shared" si="20"/>
        <v>1.6121118394688969</v>
      </c>
      <c r="M173" s="20">
        <f t="shared" si="21"/>
        <v>2.4228146627708913</v>
      </c>
      <c r="N173" s="18"/>
      <c r="O173" s="18"/>
      <c r="P173" s="18">
        <f t="shared" si="22"/>
        <v>-4.7532123354576035</v>
      </c>
    </row>
    <row r="174" spans="1:16" x14ac:dyDescent="0.15">
      <c r="A174" s="18">
        <v>86.5</v>
      </c>
      <c r="B174" s="18">
        <v>172</v>
      </c>
      <c r="D174">
        <v>670.72833251953102</v>
      </c>
      <c r="E174">
        <v>550.858642578125</v>
      </c>
      <c r="F174">
        <v>464.51339721679699</v>
      </c>
      <c r="G174">
        <v>461.55709838867199</v>
      </c>
      <c r="I174" s="19">
        <f t="shared" si="17"/>
        <v>206.21493530273403</v>
      </c>
      <c r="J174" s="19">
        <f t="shared" si="18"/>
        <v>89.301544189453011</v>
      </c>
      <c r="K174" s="19">
        <f t="shared" si="19"/>
        <v>143.70385437011691</v>
      </c>
      <c r="L174" s="20">
        <f t="shared" si="20"/>
        <v>1.6091978663353181</v>
      </c>
      <c r="M174" s="20">
        <f t="shared" si="21"/>
        <v>2.4246140781448822</v>
      </c>
      <c r="N174" s="18"/>
      <c r="O174" s="18"/>
      <c r="P174" s="18">
        <f t="shared" si="22"/>
        <v>-4.6824729030609005</v>
      </c>
    </row>
    <row r="175" spans="1:16" x14ac:dyDescent="0.15">
      <c r="A175" s="18">
        <v>87</v>
      </c>
      <c r="B175" s="18">
        <v>173</v>
      </c>
      <c r="D175">
        <v>672.03094482421898</v>
      </c>
      <c r="E175">
        <v>551.16613769531295</v>
      </c>
      <c r="F175">
        <v>464.00140380859398</v>
      </c>
      <c r="G175">
        <v>461.21450805664102</v>
      </c>
      <c r="I175" s="19">
        <f t="shared" si="17"/>
        <v>208.029541015625</v>
      </c>
      <c r="J175" s="19">
        <f t="shared" si="18"/>
        <v>89.951629638671932</v>
      </c>
      <c r="K175" s="19">
        <f t="shared" si="19"/>
        <v>145.06340026855466</v>
      </c>
      <c r="L175" s="20">
        <f t="shared" si="20"/>
        <v>1.6126822921525941</v>
      </c>
      <c r="M175" s="20">
        <f t="shared" si="21"/>
        <v>2.4328118924697275</v>
      </c>
      <c r="N175" s="18"/>
      <c r="O175" s="18"/>
      <c r="P175" s="18">
        <f t="shared" si="22"/>
        <v>-4.3601967123518284</v>
      </c>
    </row>
    <row r="176" spans="1:16" x14ac:dyDescent="0.15">
      <c r="A176" s="18">
        <v>87.5</v>
      </c>
      <c r="B176" s="18">
        <v>174</v>
      </c>
      <c r="D176">
        <v>670.85943603515602</v>
      </c>
      <c r="E176">
        <v>549.83117675781295</v>
      </c>
      <c r="F176">
        <v>463.26834106445301</v>
      </c>
      <c r="G176">
        <v>460.32614135742199</v>
      </c>
      <c r="I176" s="19">
        <f t="shared" si="17"/>
        <v>207.59109497070301</v>
      </c>
      <c r="J176" s="19">
        <f t="shared" si="18"/>
        <v>89.505035400390966</v>
      </c>
      <c r="K176" s="19">
        <f t="shared" si="19"/>
        <v>144.93757019042934</v>
      </c>
      <c r="L176" s="20">
        <f t="shared" si="20"/>
        <v>1.6193230865958212</v>
      </c>
      <c r="M176" s="20">
        <f t="shared" si="21"/>
        <v>2.4441660754205246</v>
      </c>
      <c r="N176" s="18"/>
      <c r="O176" s="18"/>
      <c r="P176" s="18">
        <f t="shared" si="22"/>
        <v>-3.913835928245414</v>
      </c>
    </row>
    <row r="177" spans="1:16" x14ac:dyDescent="0.15">
      <c r="A177" s="18">
        <v>88</v>
      </c>
      <c r="B177" s="18">
        <v>175</v>
      </c>
      <c r="D177">
        <v>670.87261962890602</v>
      </c>
      <c r="E177">
        <v>550.93487548828102</v>
      </c>
      <c r="F177">
        <v>464.78875732421898</v>
      </c>
      <c r="G177">
        <v>461.85690307617199</v>
      </c>
      <c r="I177" s="19">
        <f t="shared" si="17"/>
        <v>206.08386230468705</v>
      </c>
      <c r="J177" s="19">
        <f t="shared" si="18"/>
        <v>89.077972412109034</v>
      </c>
      <c r="K177" s="19">
        <f t="shared" si="19"/>
        <v>143.72928161621073</v>
      </c>
      <c r="L177" s="20">
        <f t="shared" si="20"/>
        <v>1.6135221505858224</v>
      </c>
      <c r="M177" s="20">
        <f t="shared" si="21"/>
        <v>2.4430785279180953</v>
      </c>
      <c r="N177" s="18"/>
      <c r="O177" s="18"/>
      <c r="P177" s="18">
        <f t="shared" si="22"/>
        <v>-3.9565900883678036</v>
      </c>
    </row>
    <row r="178" spans="1:16" x14ac:dyDescent="0.15">
      <c r="A178" s="18">
        <v>88.5</v>
      </c>
      <c r="B178" s="18">
        <v>176</v>
      </c>
      <c r="D178">
        <v>670.15374755859398</v>
      </c>
      <c r="E178">
        <v>550.11315917968795</v>
      </c>
      <c r="F178">
        <v>463.94595336914102</v>
      </c>
      <c r="G178">
        <v>461.26739501953102</v>
      </c>
      <c r="I178" s="19">
        <f t="shared" si="17"/>
        <v>206.20779418945295</v>
      </c>
      <c r="J178" s="19">
        <f t="shared" si="18"/>
        <v>88.845764160156932</v>
      </c>
      <c r="K178" s="19">
        <f t="shared" si="19"/>
        <v>144.01575927734311</v>
      </c>
      <c r="L178" s="20">
        <f t="shared" si="20"/>
        <v>1.6209637075970729</v>
      </c>
      <c r="M178" s="20">
        <f t="shared" si="21"/>
        <v>2.4552334734369157</v>
      </c>
      <c r="N178" s="18"/>
      <c r="O178" s="18"/>
      <c r="P178" s="18">
        <f t="shared" si="22"/>
        <v>-3.4787493634065645</v>
      </c>
    </row>
    <row r="179" spans="1:16" x14ac:dyDescent="0.15">
      <c r="A179" s="18">
        <v>89</v>
      </c>
      <c r="B179" s="18">
        <v>177</v>
      </c>
      <c r="D179">
        <v>670.21905517578102</v>
      </c>
      <c r="E179">
        <v>549.84069824218795</v>
      </c>
      <c r="F179">
        <v>462.65319824218801</v>
      </c>
      <c r="G179">
        <v>459.930908203125</v>
      </c>
      <c r="I179" s="19">
        <f t="shared" si="17"/>
        <v>207.56585693359301</v>
      </c>
      <c r="J179" s="19">
        <f t="shared" si="18"/>
        <v>89.909790039062955</v>
      </c>
      <c r="K179" s="19">
        <f t="shared" si="19"/>
        <v>144.62900390624895</v>
      </c>
      <c r="L179" s="20">
        <f t="shared" si="20"/>
        <v>1.6086012862827535</v>
      </c>
      <c r="M179" s="20">
        <f t="shared" si="21"/>
        <v>2.4475844406301661</v>
      </c>
      <c r="N179" s="18"/>
      <c r="O179" s="18"/>
      <c r="P179" s="18">
        <f t="shared" si="22"/>
        <v>-3.7794516064540709</v>
      </c>
    </row>
    <row r="180" spans="1:16" x14ac:dyDescent="0.15">
      <c r="A180" s="18">
        <v>89.5</v>
      </c>
      <c r="B180" s="18">
        <v>178</v>
      </c>
      <c r="D180">
        <v>670.28338623046898</v>
      </c>
      <c r="E180">
        <v>549.45404052734398</v>
      </c>
      <c r="F180">
        <v>464.42550659179699</v>
      </c>
      <c r="G180">
        <v>461.44030761718801</v>
      </c>
      <c r="I180" s="19">
        <f t="shared" si="17"/>
        <v>205.85787963867199</v>
      </c>
      <c r="J180" s="19">
        <f t="shared" si="18"/>
        <v>88.013732910155966</v>
      </c>
      <c r="K180" s="19">
        <f t="shared" si="19"/>
        <v>144.24826660156282</v>
      </c>
      <c r="L180" s="20">
        <f t="shared" si="20"/>
        <v>1.6389290833603298</v>
      </c>
      <c r="M180" s="20">
        <f t="shared" si="21"/>
        <v>2.4826256262153121</v>
      </c>
      <c r="N180" s="18"/>
      <c r="O180" s="18"/>
      <c r="P180" s="18">
        <f t="shared" si="22"/>
        <v>-2.4018966435312477</v>
      </c>
    </row>
    <row r="181" spans="1:16" x14ac:dyDescent="0.15">
      <c r="A181" s="18">
        <v>90</v>
      </c>
      <c r="B181" s="18">
        <v>179</v>
      </c>
      <c r="D181">
        <v>670.03009033203102</v>
      </c>
      <c r="E181">
        <v>549.711669921875</v>
      </c>
      <c r="F181">
        <v>465.35974121093801</v>
      </c>
      <c r="G181">
        <v>462.30920410156301</v>
      </c>
      <c r="I181" s="19">
        <f t="shared" si="17"/>
        <v>204.67034912109301</v>
      </c>
      <c r="J181" s="19">
        <f t="shared" si="18"/>
        <v>87.402465820311988</v>
      </c>
      <c r="K181" s="19">
        <f t="shared" si="19"/>
        <v>143.48862304687464</v>
      </c>
      <c r="L181" s="20">
        <f t="shared" si="20"/>
        <v>1.6416999417598632</v>
      </c>
      <c r="M181" s="20">
        <f t="shared" si="21"/>
        <v>2.4901098731224152</v>
      </c>
      <c r="N181" s="18"/>
      <c r="O181" s="18"/>
      <c r="P181" s="18">
        <f t="shared" si="22"/>
        <v>-2.1076725384259123</v>
      </c>
    </row>
    <row r="182" spans="1:16" x14ac:dyDescent="0.15">
      <c r="A182" s="18">
        <v>90.5</v>
      </c>
      <c r="B182" s="18">
        <v>180</v>
      </c>
      <c r="D182">
        <v>669.35632324218795</v>
      </c>
      <c r="E182">
        <v>549.52307128906295</v>
      </c>
      <c r="F182">
        <v>463.91329956054699</v>
      </c>
      <c r="G182">
        <v>460.93115234375</v>
      </c>
      <c r="I182" s="19">
        <f t="shared" si="17"/>
        <v>205.44302368164097</v>
      </c>
      <c r="J182" s="19">
        <f t="shared" si="18"/>
        <v>88.591918945312955</v>
      </c>
      <c r="K182" s="19">
        <f t="shared" si="19"/>
        <v>143.4286804199219</v>
      </c>
      <c r="L182" s="20">
        <f t="shared" si="20"/>
        <v>1.6189815293250305</v>
      </c>
      <c r="M182" s="20">
        <f t="shared" si="21"/>
        <v>2.4721048491951523</v>
      </c>
      <c r="N182" s="18"/>
      <c r="O182" s="18"/>
      <c r="P182" s="18">
        <f t="shared" si="22"/>
        <v>-2.8154941961228803</v>
      </c>
    </row>
    <row r="183" spans="1:16" x14ac:dyDescent="0.15">
      <c r="A183" s="18">
        <v>91</v>
      </c>
      <c r="B183" s="18">
        <v>181</v>
      </c>
      <c r="D183">
        <v>670.48083496093795</v>
      </c>
      <c r="E183">
        <v>547.929931640625</v>
      </c>
      <c r="F183">
        <v>464.49789428710898</v>
      </c>
      <c r="G183">
        <v>461.54510498046898</v>
      </c>
      <c r="I183" s="19">
        <f t="shared" si="17"/>
        <v>205.98294067382898</v>
      </c>
      <c r="J183" s="19">
        <f t="shared" si="18"/>
        <v>86.384826660156023</v>
      </c>
      <c r="K183" s="19">
        <f t="shared" si="19"/>
        <v>145.51356201171976</v>
      </c>
      <c r="L183" s="20">
        <f t="shared" si="20"/>
        <v>1.6844805695354386</v>
      </c>
      <c r="M183" s="20">
        <f t="shared" si="21"/>
        <v>2.54231727791313</v>
      </c>
      <c r="N183" s="18"/>
      <c r="O183" s="18"/>
      <c r="P183" s="18">
        <f t="shared" si="22"/>
        <v>-5.5271389040820761E-2</v>
      </c>
    </row>
    <row r="184" spans="1:16" x14ac:dyDescent="0.15">
      <c r="A184" s="18">
        <v>91.5</v>
      </c>
      <c r="B184" s="18">
        <v>182</v>
      </c>
      <c r="D184">
        <v>671.735595703125</v>
      </c>
      <c r="E184">
        <v>547.91589355468795</v>
      </c>
      <c r="F184">
        <v>465.01644897460898</v>
      </c>
      <c r="G184">
        <v>462.08834838867199</v>
      </c>
      <c r="I184" s="19">
        <f t="shared" si="17"/>
        <v>206.71914672851602</v>
      </c>
      <c r="J184" s="19">
        <f t="shared" si="18"/>
        <v>85.827545166015966</v>
      </c>
      <c r="K184" s="19">
        <f t="shared" si="19"/>
        <v>146.63986511230485</v>
      </c>
      <c r="L184" s="20">
        <f t="shared" si="20"/>
        <v>1.7085408283396641</v>
      </c>
      <c r="M184" s="20">
        <f t="shared" si="21"/>
        <v>2.5710909252249254</v>
      </c>
      <c r="N184" s="18"/>
      <c r="O184" s="18"/>
      <c r="P184" s="18">
        <f t="shared" si="22"/>
        <v>1.0758912698093128</v>
      </c>
    </row>
    <row r="185" spans="1:16" x14ac:dyDescent="0.15">
      <c r="A185" s="18">
        <v>92</v>
      </c>
      <c r="B185" s="18">
        <v>183</v>
      </c>
      <c r="D185">
        <v>669.60015869140602</v>
      </c>
      <c r="E185">
        <v>547.41571044921898</v>
      </c>
      <c r="F185">
        <v>464.47555541992199</v>
      </c>
      <c r="G185">
        <v>461.60244750976602</v>
      </c>
      <c r="I185" s="19">
        <f t="shared" si="17"/>
        <v>205.12460327148403</v>
      </c>
      <c r="J185" s="19">
        <f t="shared" si="18"/>
        <v>85.813262939452954</v>
      </c>
      <c r="K185" s="19">
        <f t="shared" si="19"/>
        <v>145.05531921386697</v>
      </c>
      <c r="L185" s="20">
        <f t="shared" si="20"/>
        <v>1.6903601406721158</v>
      </c>
      <c r="M185" s="20">
        <f t="shared" si="21"/>
        <v>2.557623626064947</v>
      </c>
      <c r="N185" s="18"/>
      <c r="O185" s="18"/>
      <c r="P185" s="18">
        <f t="shared" si="22"/>
        <v>0.54645870395289742</v>
      </c>
    </row>
    <row r="186" spans="1:16" x14ac:dyDescent="0.15">
      <c r="A186" s="18">
        <v>92.5</v>
      </c>
      <c r="B186" s="18">
        <v>184</v>
      </c>
      <c r="D186">
        <v>646.65625</v>
      </c>
      <c r="E186">
        <v>531.37530517578102</v>
      </c>
      <c r="F186">
        <v>463.62640380859398</v>
      </c>
      <c r="G186">
        <v>460.76739501953102</v>
      </c>
      <c r="I186" s="19">
        <f t="shared" si="17"/>
        <v>183.02984619140602</v>
      </c>
      <c r="J186" s="19">
        <f t="shared" si="18"/>
        <v>70.60791015625</v>
      </c>
      <c r="K186" s="19">
        <f t="shared" si="19"/>
        <v>133.60430908203102</v>
      </c>
      <c r="L186" s="20">
        <f t="shared" si="20"/>
        <v>1.8922003042771656</v>
      </c>
      <c r="M186" s="20">
        <f t="shared" si="21"/>
        <v>2.7641771781775661</v>
      </c>
      <c r="N186" s="18"/>
      <c r="O186" s="18"/>
      <c r="P186" s="18">
        <f t="shared" si="22"/>
        <v>8.6665855224556552</v>
      </c>
    </row>
    <row r="187" spans="1:16" x14ac:dyDescent="0.15">
      <c r="A187" s="18">
        <v>93</v>
      </c>
      <c r="B187" s="18">
        <v>185</v>
      </c>
      <c r="D187">
        <v>625.03173828125</v>
      </c>
      <c r="E187">
        <v>522.83984375</v>
      </c>
      <c r="F187">
        <v>464.00259399414102</v>
      </c>
      <c r="G187">
        <v>461.37054443359398</v>
      </c>
      <c r="I187" s="19">
        <f t="shared" si="17"/>
        <v>161.02914428710898</v>
      </c>
      <c r="J187" s="19">
        <f t="shared" si="18"/>
        <v>61.469299316406023</v>
      </c>
      <c r="K187" s="19">
        <f t="shared" si="19"/>
        <v>118.00063476562477</v>
      </c>
      <c r="L187" s="20">
        <f t="shared" si="20"/>
        <v>1.9196678029178487</v>
      </c>
      <c r="M187" s="20">
        <f t="shared" si="21"/>
        <v>2.7963580653258191</v>
      </c>
      <c r="N187" s="18"/>
      <c r="O187" s="18"/>
      <c r="P187" s="18">
        <f t="shared" si="22"/>
        <v>9.931695137386237</v>
      </c>
    </row>
    <row r="188" spans="1:16" x14ac:dyDescent="0.15">
      <c r="A188" s="18">
        <v>93.5</v>
      </c>
      <c r="B188" s="18">
        <v>186</v>
      </c>
      <c r="D188">
        <v>614.72937011718795</v>
      </c>
      <c r="E188">
        <v>519.95672607421898</v>
      </c>
      <c r="F188">
        <v>464.28219604492199</v>
      </c>
      <c r="G188">
        <v>461.51785278320301</v>
      </c>
      <c r="I188" s="19">
        <f t="shared" si="17"/>
        <v>150.44717407226597</v>
      </c>
      <c r="J188" s="19">
        <f t="shared" si="18"/>
        <v>58.438873291015966</v>
      </c>
      <c r="K188" s="19">
        <f t="shared" si="19"/>
        <v>109.5399627685548</v>
      </c>
      <c r="L188" s="20">
        <f t="shared" si="20"/>
        <v>1.8744365967335446</v>
      </c>
      <c r="M188" s="20">
        <f t="shared" si="21"/>
        <v>2.7558402476490849</v>
      </c>
      <c r="N188" s="18"/>
      <c r="O188" s="18"/>
      <c r="P188" s="18">
        <f t="shared" si="22"/>
        <v>8.3388403325234819</v>
      </c>
    </row>
    <row r="189" spans="1:16" x14ac:dyDescent="0.15">
      <c r="A189" s="18">
        <v>94</v>
      </c>
      <c r="B189" s="18">
        <v>187</v>
      </c>
      <c r="D189">
        <v>609.338623046875</v>
      </c>
      <c r="E189">
        <v>518.219482421875</v>
      </c>
      <c r="F189">
        <v>463.32754516601602</v>
      </c>
      <c r="G189">
        <v>460.35900878906301</v>
      </c>
      <c r="I189" s="19">
        <f t="shared" si="17"/>
        <v>146.01107788085898</v>
      </c>
      <c r="J189" s="19">
        <f t="shared" si="18"/>
        <v>57.860473632811988</v>
      </c>
      <c r="K189" s="19">
        <f t="shared" si="19"/>
        <v>105.50874633789059</v>
      </c>
      <c r="L189" s="20">
        <f t="shared" si="20"/>
        <v>1.8235029842213013</v>
      </c>
      <c r="M189" s="20">
        <f t="shared" si="21"/>
        <v>2.709620023644411</v>
      </c>
      <c r="N189" s="18"/>
      <c r="O189" s="18"/>
      <c r="P189" s="18">
        <f t="shared" si="22"/>
        <v>6.5218099466556838</v>
      </c>
    </row>
    <row r="190" spans="1:16" x14ac:dyDescent="0.15">
      <c r="I190" s="7"/>
      <c r="J190" s="7"/>
      <c r="K190" s="7"/>
      <c r="L190" s="7"/>
    </row>
    <row r="191" spans="1:16" x14ac:dyDescent="0.15">
      <c r="I191" s="7"/>
      <c r="J191" s="7"/>
      <c r="K191" s="7"/>
      <c r="L191" s="7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3AC1-5350-554D-BB72-7B850D18D610}">
  <sheetPr>
    <pageSetUpPr fitToPage="1"/>
  </sheetPr>
  <dimension ref="A1:V798"/>
  <sheetViews>
    <sheetView zoomScale="75" zoomScaleNormal="75" zoomScalePageLayoutView="75" workbookViewId="0">
      <selection activeCell="AB62" sqref="AB6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594.37066650390602</v>
      </c>
      <c r="E2">
        <v>516.461181640625</v>
      </c>
      <c r="F2">
        <v>479.01565551757801</v>
      </c>
      <c r="G2">
        <v>471.94680786132801</v>
      </c>
      <c r="I2" s="19">
        <f t="shared" ref="I2:J65" si="0">D2-F2</f>
        <v>115.35501098632801</v>
      </c>
      <c r="J2" s="19">
        <f t="shared" si="0"/>
        <v>44.514373779296989</v>
      </c>
      <c r="K2" s="19">
        <f t="shared" ref="K2:K65" si="1">I2-0.7*J2</f>
        <v>84.194949340820116</v>
      </c>
      <c r="L2" s="20">
        <f t="shared" ref="L2:L65" si="2">K2/J2</f>
        <v>1.8914103960725155</v>
      </c>
      <c r="M2" s="20"/>
      <c r="N2" s="18">
        <f>LINEST(V64:V104,U64:U104)</f>
        <v>-6.1096482793887115E-3</v>
      </c>
      <c r="O2" s="21">
        <f>AVERAGE(M38:M45)</f>
        <v>1.8075857443869308</v>
      </c>
    </row>
    <row r="3" spans="1:16" x14ac:dyDescent="0.15">
      <c r="A3" s="18">
        <v>1</v>
      </c>
      <c r="B3" s="18">
        <v>1</v>
      </c>
      <c r="C3" s="18" t="s">
        <v>7</v>
      </c>
      <c r="D3">
        <v>592.46008300781295</v>
      </c>
      <c r="E3">
        <v>516.08258056640602</v>
      </c>
      <c r="F3">
        <v>478.40142822265602</v>
      </c>
      <c r="G3">
        <v>471.69372558593801</v>
      </c>
      <c r="I3" s="19">
        <f t="shared" si="0"/>
        <v>114.05865478515693</v>
      </c>
      <c r="J3" s="19">
        <f t="shared" si="0"/>
        <v>44.388854980468011</v>
      </c>
      <c r="K3" s="19">
        <f t="shared" si="1"/>
        <v>82.986456298829324</v>
      </c>
      <c r="L3" s="20">
        <f t="shared" si="2"/>
        <v>1.8695336100772375</v>
      </c>
      <c r="M3" s="20"/>
    </row>
    <row r="4" spans="1:16" ht="15" x14ac:dyDescent="0.15">
      <c r="A4" s="18">
        <v>1.5</v>
      </c>
      <c r="B4" s="18">
        <v>2</v>
      </c>
      <c r="D4">
        <v>591.39349365234398</v>
      </c>
      <c r="E4">
        <v>515.16253662109398</v>
      </c>
      <c r="F4">
        <v>478.73495483398398</v>
      </c>
      <c r="G4">
        <v>471.83987426757801</v>
      </c>
      <c r="I4" s="19">
        <f t="shared" si="0"/>
        <v>112.65853881836</v>
      </c>
      <c r="J4" s="19">
        <f t="shared" si="0"/>
        <v>43.322662353515966</v>
      </c>
      <c r="K4" s="19">
        <f t="shared" si="1"/>
        <v>82.332675170898824</v>
      </c>
      <c r="L4" s="20">
        <f t="shared" si="2"/>
        <v>1.9004528045635427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591.85980224609398</v>
      </c>
      <c r="E5">
        <v>515.60772705078102</v>
      </c>
      <c r="F5">
        <v>477.96392822265602</v>
      </c>
      <c r="G5">
        <v>470.82183837890602</v>
      </c>
      <c r="I5" s="19">
        <f t="shared" si="0"/>
        <v>113.89587402343795</v>
      </c>
      <c r="J5" s="19">
        <f t="shared" si="0"/>
        <v>44.785888671875</v>
      </c>
      <c r="K5" s="19">
        <f t="shared" si="1"/>
        <v>82.54575195312546</v>
      </c>
      <c r="L5" s="20">
        <f t="shared" si="2"/>
        <v>1.8431196611481599</v>
      </c>
      <c r="M5" s="20"/>
      <c r="N5" s="18">
        <f>RSQ(V64:V104,U64:U104)</f>
        <v>0.86708541067616229</v>
      </c>
    </row>
    <row r="6" spans="1:16" x14ac:dyDescent="0.15">
      <c r="A6" s="18">
        <v>2.5</v>
      </c>
      <c r="B6" s="18">
        <v>4</v>
      </c>
      <c r="C6" s="18" t="s">
        <v>5</v>
      </c>
      <c r="D6">
        <v>591.74700927734398</v>
      </c>
      <c r="E6">
        <v>516.39276123046898</v>
      </c>
      <c r="F6">
        <v>478.81814575195301</v>
      </c>
      <c r="G6">
        <v>472.13766479492199</v>
      </c>
      <c r="I6" s="19">
        <f t="shared" si="0"/>
        <v>112.92886352539097</v>
      </c>
      <c r="J6" s="19">
        <f t="shared" si="0"/>
        <v>44.255096435546989</v>
      </c>
      <c r="K6" s="19">
        <f t="shared" si="1"/>
        <v>81.950296020508077</v>
      </c>
      <c r="L6" s="20">
        <f t="shared" si="2"/>
        <v>1.8517708155909294</v>
      </c>
      <c r="M6" s="20">
        <f t="shared" ref="M6:M22" si="3">L6+ABS($N$2)*A6</f>
        <v>1.867044936289401</v>
      </c>
      <c r="P6" s="18">
        <f t="shared" ref="P6:P69" si="4">(M6-$O$2)/$O$2*100</f>
        <v>3.2894258038440518</v>
      </c>
    </row>
    <row r="7" spans="1:16" x14ac:dyDescent="0.15">
      <c r="A7" s="18">
        <v>3</v>
      </c>
      <c r="B7" s="18">
        <v>5</v>
      </c>
      <c r="C7" s="18" t="s">
        <v>8</v>
      </c>
      <c r="D7">
        <v>590.141845703125</v>
      </c>
      <c r="E7">
        <v>515.28814697265602</v>
      </c>
      <c r="F7">
        <v>477.84042358398398</v>
      </c>
      <c r="G7">
        <v>470.75888061523398</v>
      </c>
      <c r="I7" s="19">
        <f t="shared" si="0"/>
        <v>112.30142211914102</v>
      </c>
      <c r="J7" s="19">
        <f t="shared" si="0"/>
        <v>44.529266357422046</v>
      </c>
      <c r="K7" s="19">
        <f t="shared" si="1"/>
        <v>81.130935668945597</v>
      </c>
      <c r="L7" s="20">
        <f t="shared" si="2"/>
        <v>1.8219688377017884</v>
      </c>
      <c r="M7" s="20">
        <f t="shared" si="3"/>
        <v>1.8402977825399545</v>
      </c>
      <c r="P7" s="18">
        <f t="shared" si="4"/>
        <v>1.8097087927697986</v>
      </c>
    </row>
    <row r="8" spans="1:16" x14ac:dyDescent="0.15">
      <c r="A8" s="18">
        <v>3.5</v>
      </c>
      <c r="B8" s="18">
        <v>6</v>
      </c>
      <c r="D8">
        <v>591.92974853515602</v>
      </c>
      <c r="E8">
        <v>516.55798339843795</v>
      </c>
      <c r="F8">
        <v>478.30462646484398</v>
      </c>
      <c r="G8">
        <v>471.22235107421898</v>
      </c>
      <c r="I8" s="19">
        <f t="shared" si="0"/>
        <v>113.62512207031205</v>
      </c>
      <c r="J8" s="19">
        <f t="shared" si="0"/>
        <v>45.335632324218977</v>
      </c>
      <c r="K8" s="19">
        <f t="shared" si="1"/>
        <v>81.890179443358761</v>
      </c>
      <c r="L8" s="20">
        <f t="shared" si="2"/>
        <v>1.8063094137017648</v>
      </c>
      <c r="M8" s="20">
        <f t="shared" si="3"/>
        <v>1.8276931826796252</v>
      </c>
      <c r="P8" s="18">
        <f t="shared" si="4"/>
        <v>1.1123919490477168</v>
      </c>
    </row>
    <row r="9" spans="1:16" x14ac:dyDescent="0.15">
      <c r="A9" s="18">
        <v>4</v>
      </c>
      <c r="B9" s="18">
        <v>7</v>
      </c>
      <c r="D9">
        <v>589.33251953125</v>
      </c>
      <c r="E9">
        <v>514.75915527343795</v>
      </c>
      <c r="F9">
        <v>478.21203613281301</v>
      </c>
      <c r="G9">
        <v>471.19528198242199</v>
      </c>
      <c r="I9" s="19">
        <f t="shared" si="0"/>
        <v>111.12048339843699</v>
      </c>
      <c r="J9" s="19">
        <f t="shared" si="0"/>
        <v>43.563873291015966</v>
      </c>
      <c r="K9" s="19">
        <f t="shared" si="1"/>
        <v>80.625772094725818</v>
      </c>
      <c r="L9" s="20">
        <f t="shared" si="2"/>
        <v>1.85074847583291</v>
      </c>
      <c r="M9" s="20">
        <f t="shared" si="3"/>
        <v>1.8751870689504648</v>
      </c>
      <c r="P9" s="18">
        <f t="shared" si="4"/>
        <v>3.7398682067202325</v>
      </c>
    </row>
    <row r="10" spans="1:16" x14ac:dyDescent="0.15">
      <c r="A10" s="18">
        <v>4.5</v>
      </c>
      <c r="B10" s="18">
        <v>8</v>
      </c>
      <c r="D10">
        <v>590.97473144531295</v>
      </c>
      <c r="E10">
        <v>514.79870605468795</v>
      </c>
      <c r="F10">
        <v>477.89123535156301</v>
      </c>
      <c r="G10">
        <v>470.95803833007801</v>
      </c>
      <c r="I10" s="19">
        <f t="shared" si="0"/>
        <v>113.08349609374994</v>
      </c>
      <c r="J10" s="19">
        <f t="shared" si="0"/>
        <v>43.840667724609943</v>
      </c>
      <c r="K10" s="19">
        <f t="shared" si="1"/>
        <v>82.395028686522977</v>
      </c>
      <c r="L10" s="20">
        <f t="shared" si="2"/>
        <v>1.8794200217044266</v>
      </c>
      <c r="M10" s="20">
        <f t="shared" si="3"/>
        <v>1.9069134389616758</v>
      </c>
      <c r="P10" s="18">
        <f t="shared" si="4"/>
        <v>5.4950474622399419</v>
      </c>
    </row>
    <row r="11" spans="1:16" x14ac:dyDescent="0.15">
      <c r="A11" s="18">
        <v>5</v>
      </c>
      <c r="B11" s="18">
        <v>9</v>
      </c>
      <c r="D11">
        <v>591.55224609375</v>
      </c>
      <c r="E11">
        <v>513.87652587890602</v>
      </c>
      <c r="F11">
        <v>478.08999633789102</v>
      </c>
      <c r="G11">
        <v>471.25363159179699</v>
      </c>
      <c r="I11" s="19">
        <f t="shared" si="0"/>
        <v>113.46224975585898</v>
      </c>
      <c r="J11" s="19">
        <f t="shared" si="0"/>
        <v>42.622894287109034</v>
      </c>
      <c r="K11" s="19">
        <f t="shared" si="1"/>
        <v>83.626223754882659</v>
      </c>
      <c r="L11" s="20">
        <f t="shared" si="2"/>
        <v>1.9620024673025258</v>
      </c>
      <c r="M11" s="20">
        <f t="shared" si="3"/>
        <v>1.9925507086994694</v>
      </c>
      <c r="P11" s="18">
        <f t="shared" si="4"/>
        <v>10.23270762600931</v>
      </c>
    </row>
    <row r="12" spans="1:16" x14ac:dyDescent="0.15">
      <c r="A12" s="18">
        <v>5.5</v>
      </c>
      <c r="B12" s="18">
        <v>10</v>
      </c>
      <c r="D12">
        <v>593.52532958984398</v>
      </c>
      <c r="E12">
        <v>514.95635986328102</v>
      </c>
      <c r="F12">
        <v>478.69427490234398</v>
      </c>
      <c r="G12">
        <v>471.78924560546898</v>
      </c>
      <c r="I12" s="19">
        <f t="shared" si="0"/>
        <v>114.8310546875</v>
      </c>
      <c r="J12" s="19">
        <f t="shared" si="0"/>
        <v>43.167114257812045</v>
      </c>
      <c r="K12" s="19">
        <f t="shared" si="1"/>
        <v>84.614074707031563</v>
      </c>
      <c r="L12" s="20">
        <f t="shared" si="2"/>
        <v>1.9601512902085823</v>
      </c>
      <c r="M12" s="20">
        <f t="shared" si="3"/>
        <v>1.9937543557452202</v>
      </c>
      <c r="P12" s="18">
        <f t="shared" si="4"/>
        <v>10.299296281595275</v>
      </c>
    </row>
    <row r="13" spans="1:16" x14ac:dyDescent="0.15">
      <c r="A13" s="18">
        <v>6</v>
      </c>
      <c r="B13" s="18">
        <v>11</v>
      </c>
      <c r="D13">
        <v>593.58825683593795</v>
      </c>
      <c r="E13">
        <v>514.183349609375</v>
      </c>
      <c r="F13">
        <v>478.56707763671898</v>
      </c>
      <c r="G13">
        <v>472.07400512695301</v>
      </c>
      <c r="I13" s="19">
        <f t="shared" si="0"/>
        <v>115.02117919921898</v>
      </c>
      <c r="J13" s="19">
        <f t="shared" si="0"/>
        <v>42.109344482421989</v>
      </c>
      <c r="K13" s="19">
        <f t="shared" si="1"/>
        <v>85.544638061523585</v>
      </c>
      <c r="L13" s="20">
        <f t="shared" si="2"/>
        <v>2.0314882388452546</v>
      </c>
      <c r="M13" s="20">
        <f t="shared" si="3"/>
        <v>2.0681461285215867</v>
      </c>
      <c r="P13" s="18">
        <f t="shared" si="4"/>
        <v>14.414828449702611</v>
      </c>
    </row>
    <row r="14" spans="1:16" x14ac:dyDescent="0.15">
      <c r="A14" s="18">
        <v>6.5</v>
      </c>
      <c r="B14" s="18">
        <v>12</v>
      </c>
      <c r="D14">
        <v>594.21588134765602</v>
      </c>
      <c r="E14">
        <v>514.16864013671898</v>
      </c>
      <c r="F14">
        <v>477.67568969726602</v>
      </c>
      <c r="G14">
        <v>470.80065917968801</v>
      </c>
      <c r="I14" s="19">
        <f t="shared" si="0"/>
        <v>116.54019165039</v>
      </c>
      <c r="J14" s="19">
        <f t="shared" si="0"/>
        <v>43.367980957030966</v>
      </c>
      <c r="K14" s="19">
        <f t="shared" si="1"/>
        <v>86.182604980468327</v>
      </c>
      <c r="L14" s="20">
        <f t="shared" si="2"/>
        <v>1.9872404266608152</v>
      </c>
      <c r="M14" s="20">
        <f t="shared" si="3"/>
        <v>2.0269531404768419</v>
      </c>
      <c r="P14" s="18">
        <f t="shared" si="4"/>
        <v>12.135933068243624</v>
      </c>
    </row>
    <row r="15" spans="1:16" x14ac:dyDescent="0.15">
      <c r="A15" s="18">
        <v>7</v>
      </c>
      <c r="B15" s="18">
        <v>13</v>
      </c>
      <c r="D15">
        <v>592.31262207031295</v>
      </c>
      <c r="E15">
        <v>514.874267578125</v>
      </c>
      <c r="F15">
        <v>478.55218505859398</v>
      </c>
      <c r="G15">
        <v>471.83270263671898</v>
      </c>
      <c r="I15" s="19">
        <f t="shared" si="0"/>
        <v>113.76043701171898</v>
      </c>
      <c r="J15" s="19">
        <f t="shared" si="0"/>
        <v>43.041564941406023</v>
      </c>
      <c r="K15" s="19">
        <f t="shared" si="1"/>
        <v>83.631341552734767</v>
      </c>
      <c r="L15" s="20">
        <f t="shared" si="2"/>
        <v>1.9430367289522352</v>
      </c>
      <c r="M15" s="20">
        <f t="shared" si="3"/>
        <v>1.9858042669079563</v>
      </c>
      <c r="P15" s="18">
        <f t="shared" si="4"/>
        <v>9.859478205913323</v>
      </c>
    </row>
    <row r="16" spans="1:16" x14ac:dyDescent="0.15">
      <c r="A16" s="18">
        <v>7.5</v>
      </c>
      <c r="B16" s="18">
        <v>14</v>
      </c>
      <c r="D16">
        <v>588.96624755859398</v>
      </c>
      <c r="E16">
        <v>513.4296875</v>
      </c>
      <c r="F16">
        <v>477.78079223632801</v>
      </c>
      <c r="G16">
        <v>471.19970703125</v>
      </c>
      <c r="I16" s="19">
        <f t="shared" si="0"/>
        <v>111.18545532226597</v>
      </c>
      <c r="J16" s="19">
        <f t="shared" si="0"/>
        <v>42.22998046875</v>
      </c>
      <c r="K16" s="19">
        <f t="shared" si="1"/>
        <v>81.624468994140969</v>
      </c>
      <c r="L16" s="20">
        <f t="shared" si="2"/>
        <v>1.9328559494490583</v>
      </c>
      <c r="M16" s="20">
        <f t="shared" si="3"/>
        <v>1.9786783115444735</v>
      </c>
      <c r="P16" s="18">
        <f t="shared" si="4"/>
        <v>9.4652531803171147</v>
      </c>
    </row>
    <row r="17" spans="1:16" x14ac:dyDescent="0.15">
      <c r="A17" s="18">
        <v>8</v>
      </c>
      <c r="B17" s="18">
        <v>15</v>
      </c>
      <c r="D17">
        <v>589.40533447265602</v>
      </c>
      <c r="E17">
        <v>514.16027832031295</v>
      </c>
      <c r="F17">
        <v>477.70587158203102</v>
      </c>
      <c r="G17">
        <v>470.75354003906301</v>
      </c>
      <c r="I17" s="19">
        <f t="shared" si="0"/>
        <v>111.699462890625</v>
      </c>
      <c r="J17" s="19">
        <f t="shared" si="0"/>
        <v>43.406738281249943</v>
      </c>
      <c r="K17" s="19">
        <f t="shared" si="1"/>
        <v>81.314746093750045</v>
      </c>
      <c r="L17" s="20">
        <f t="shared" si="2"/>
        <v>1.8733208094761389</v>
      </c>
      <c r="M17" s="20">
        <f t="shared" si="3"/>
        <v>1.9221979957112485</v>
      </c>
      <c r="P17" s="18">
        <f t="shared" si="4"/>
        <v>6.3406259802734928</v>
      </c>
    </row>
    <row r="18" spans="1:16" x14ac:dyDescent="0.15">
      <c r="A18" s="18">
        <v>8.5</v>
      </c>
      <c r="B18" s="18">
        <v>16</v>
      </c>
      <c r="D18">
        <v>588.80780029296898</v>
      </c>
      <c r="E18">
        <v>514.36370849609398</v>
      </c>
      <c r="F18">
        <v>478.08026123046898</v>
      </c>
      <c r="G18">
        <v>470.93667602539102</v>
      </c>
      <c r="I18" s="19">
        <f t="shared" si="0"/>
        <v>110.7275390625</v>
      </c>
      <c r="J18" s="19">
        <f t="shared" si="0"/>
        <v>43.427032470702954</v>
      </c>
      <c r="K18" s="19">
        <f t="shared" si="1"/>
        <v>80.328616333007929</v>
      </c>
      <c r="L18" s="20">
        <f t="shared" si="2"/>
        <v>1.8497376348982579</v>
      </c>
      <c r="M18" s="20">
        <f t="shared" si="3"/>
        <v>1.9016696452730619</v>
      </c>
      <c r="P18" s="18">
        <f t="shared" si="4"/>
        <v>5.204948156859972</v>
      </c>
    </row>
    <row r="19" spans="1:16" x14ac:dyDescent="0.15">
      <c r="A19" s="18">
        <v>9</v>
      </c>
      <c r="B19" s="18">
        <v>17</v>
      </c>
      <c r="D19">
        <v>587.936279296875</v>
      </c>
      <c r="E19">
        <v>514.22137451171898</v>
      </c>
      <c r="F19">
        <v>477.12112426757801</v>
      </c>
      <c r="G19">
        <v>470.37731933593801</v>
      </c>
      <c r="I19" s="19">
        <f t="shared" si="0"/>
        <v>110.81515502929699</v>
      </c>
      <c r="J19" s="19">
        <f t="shared" si="0"/>
        <v>43.844055175780966</v>
      </c>
      <c r="K19" s="19">
        <f t="shared" si="1"/>
        <v>80.124316406250315</v>
      </c>
      <c r="L19" s="20">
        <f t="shared" si="2"/>
        <v>1.8274841614219621</v>
      </c>
      <c r="M19" s="20">
        <f t="shared" si="3"/>
        <v>1.8824709959364605</v>
      </c>
      <c r="P19" s="18">
        <f t="shared" si="4"/>
        <v>4.1428326032150782</v>
      </c>
    </row>
    <row r="20" spans="1:16" x14ac:dyDescent="0.15">
      <c r="A20" s="18">
        <v>9.5</v>
      </c>
      <c r="B20" s="18">
        <v>18</v>
      </c>
      <c r="D20">
        <v>587.70471191406295</v>
      </c>
      <c r="E20">
        <v>513.90863037109398</v>
      </c>
      <c r="F20">
        <v>478.06921386718801</v>
      </c>
      <c r="G20">
        <v>471.30093383789102</v>
      </c>
      <c r="I20" s="19">
        <f t="shared" si="0"/>
        <v>109.63549804687494</v>
      </c>
      <c r="J20" s="19">
        <f t="shared" si="0"/>
        <v>42.607696533202954</v>
      </c>
      <c r="K20" s="19">
        <f t="shared" si="1"/>
        <v>79.810110473632875</v>
      </c>
      <c r="L20" s="20">
        <f t="shared" si="2"/>
        <v>1.8731383521622471</v>
      </c>
      <c r="M20" s="20">
        <f t="shared" si="3"/>
        <v>1.9311800108164399</v>
      </c>
      <c r="P20" s="18">
        <f t="shared" si="4"/>
        <v>6.8375327042329559</v>
      </c>
    </row>
    <row r="21" spans="1:16" x14ac:dyDescent="0.15">
      <c r="A21" s="18">
        <v>10</v>
      </c>
      <c r="B21" s="18">
        <v>19</v>
      </c>
      <c r="D21">
        <v>587.02191162109398</v>
      </c>
      <c r="E21">
        <v>513.75732421875</v>
      </c>
      <c r="F21">
        <v>477.44616699218801</v>
      </c>
      <c r="G21">
        <v>470.37713623046898</v>
      </c>
      <c r="I21" s="19">
        <f t="shared" si="0"/>
        <v>109.57574462890597</v>
      </c>
      <c r="J21" s="19">
        <f t="shared" si="0"/>
        <v>43.380187988281023</v>
      </c>
      <c r="K21" s="19">
        <f t="shared" si="1"/>
        <v>79.20961303710925</v>
      </c>
      <c r="L21" s="20">
        <f t="shared" si="2"/>
        <v>1.8259398289953792</v>
      </c>
      <c r="M21" s="20">
        <f t="shared" si="3"/>
        <v>1.8870363117892663</v>
      </c>
      <c r="P21" s="18">
        <f t="shared" si="4"/>
        <v>4.3953968794593701</v>
      </c>
    </row>
    <row r="22" spans="1:16" x14ac:dyDescent="0.15">
      <c r="A22" s="18">
        <v>10.5</v>
      </c>
      <c r="B22" s="18">
        <v>20</v>
      </c>
      <c r="D22">
        <v>589.11614990234398</v>
      </c>
      <c r="E22">
        <v>515.23095703125</v>
      </c>
      <c r="F22">
        <v>477.41671752929699</v>
      </c>
      <c r="G22">
        <v>470.71984863281301</v>
      </c>
      <c r="I22" s="19">
        <f t="shared" si="0"/>
        <v>111.69943237304699</v>
      </c>
      <c r="J22" s="19">
        <f t="shared" si="0"/>
        <v>44.511108398436988</v>
      </c>
      <c r="K22" s="19">
        <f t="shared" si="1"/>
        <v>80.541656494141094</v>
      </c>
      <c r="L22" s="20">
        <f t="shared" si="2"/>
        <v>1.8094731718019703</v>
      </c>
      <c r="M22" s="20">
        <f t="shared" si="3"/>
        <v>1.8736244787355518</v>
      </c>
      <c r="P22" s="18">
        <f t="shared" si="4"/>
        <v>3.6534219498958853</v>
      </c>
    </row>
    <row r="23" spans="1:16" x14ac:dyDescent="0.15">
      <c r="A23" s="18">
        <v>11</v>
      </c>
      <c r="B23" s="18">
        <v>21</v>
      </c>
      <c r="D23">
        <v>588.77728271484398</v>
      </c>
      <c r="E23">
        <v>515.07067871093795</v>
      </c>
      <c r="F23">
        <v>478.281982421875</v>
      </c>
      <c r="G23">
        <v>471.36849975585898</v>
      </c>
      <c r="I23" s="19">
        <f t="shared" si="0"/>
        <v>110.49530029296898</v>
      </c>
      <c r="J23" s="19">
        <f t="shared" si="0"/>
        <v>43.702178955078978</v>
      </c>
      <c r="K23" s="19">
        <f t="shared" si="1"/>
        <v>79.90377502441369</v>
      </c>
      <c r="L23" s="20">
        <f t="shared" si="2"/>
        <v>1.8283705054282524</v>
      </c>
      <c r="M23" s="20">
        <f>L23+ABS($N$2)*A23</f>
        <v>1.8955766365015283</v>
      </c>
      <c r="P23" s="18">
        <f t="shared" si="4"/>
        <v>4.867868226325327</v>
      </c>
    </row>
    <row r="24" spans="1:16" x14ac:dyDescent="0.15">
      <c r="A24" s="18">
        <v>11.5</v>
      </c>
      <c r="B24" s="18">
        <v>22</v>
      </c>
      <c r="D24">
        <v>588.76281738281295</v>
      </c>
      <c r="E24">
        <v>514.40594482421898</v>
      </c>
      <c r="F24">
        <v>477.20227050781301</v>
      </c>
      <c r="G24">
        <v>470.495849609375</v>
      </c>
      <c r="I24" s="19">
        <f t="shared" si="0"/>
        <v>111.56054687499994</v>
      </c>
      <c r="J24" s="19">
        <f t="shared" si="0"/>
        <v>43.910095214843977</v>
      </c>
      <c r="K24" s="19">
        <f t="shared" si="1"/>
        <v>80.823480224609156</v>
      </c>
      <c r="L24" s="20">
        <f t="shared" si="2"/>
        <v>1.840658277536289</v>
      </c>
      <c r="M24" s="20">
        <f t="shared" ref="M24:M87" si="5">L24+ABS($N$2)*A24</f>
        <v>1.9109192327492592</v>
      </c>
      <c r="P24" s="18">
        <f t="shared" si="4"/>
        <v>5.71665762928306</v>
      </c>
    </row>
    <row r="25" spans="1:16" x14ac:dyDescent="0.15">
      <c r="A25" s="18">
        <v>12</v>
      </c>
      <c r="B25" s="18">
        <v>23</v>
      </c>
      <c r="D25">
        <v>588.71307373046898</v>
      </c>
      <c r="E25">
        <v>514.71960449218795</v>
      </c>
      <c r="F25">
        <v>477.37457275390602</v>
      </c>
      <c r="G25">
        <v>470.72796630859398</v>
      </c>
      <c r="I25" s="19">
        <f t="shared" si="0"/>
        <v>111.33850097656295</v>
      </c>
      <c r="J25" s="19">
        <f t="shared" si="0"/>
        <v>43.991638183593977</v>
      </c>
      <c r="K25" s="19">
        <f t="shared" si="1"/>
        <v>80.544354248047171</v>
      </c>
      <c r="L25" s="20">
        <f t="shared" si="2"/>
        <v>1.8309014524966016</v>
      </c>
      <c r="M25" s="20">
        <f t="shared" si="5"/>
        <v>1.9042172318492661</v>
      </c>
      <c r="P25" s="18">
        <f t="shared" si="4"/>
        <v>5.345886786416834</v>
      </c>
    </row>
    <row r="26" spans="1:16" x14ac:dyDescent="0.15">
      <c r="A26" s="18">
        <v>12.5</v>
      </c>
      <c r="B26" s="18">
        <v>24</v>
      </c>
      <c r="D26">
        <v>586.40399169921898</v>
      </c>
      <c r="E26">
        <v>514.35729980468795</v>
      </c>
      <c r="F26">
        <v>478.33074951171898</v>
      </c>
      <c r="G26">
        <v>471.507080078125</v>
      </c>
      <c r="I26" s="19">
        <f t="shared" si="0"/>
        <v>108.0732421875</v>
      </c>
      <c r="J26" s="19">
        <f t="shared" si="0"/>
        <v>42.850219726562955</v>
      </c>
      <c r="K26" s="19">
        <f t="shared" si="1"/>
        <v>78.078088378905932</v>
      </c>
      <c r="L26" s="20">
        <f t="shared" si="2"/>
        <v>1.8221164063367716</v>
      </c>
      <c r="M26" s="20">
        <f t="shared" si="5"/>
        <v>1.8984870098291304</v>
      </c>
      <c r="P26" s="18">
        <f t="shared" si="4"/>
        <v>5.0288770933536089</v>
      </c>
    </row>
    <row r="27" spans="1:16" x14ac:dyDescent="0.15">
      <c r="A27" s="18">
        <v>13</v>
      </c>
      <c r="B27" s="18">
        <v>25</v>
      </c>
      <c r="D27">
        <v>584.58386230468795</v>
      </c>
      <c r="E27">
        <v>513.613037109375</v>
      </c>
      <c r="F27">
        <v>477.80380249023398</v>
      </c>
      <c r="G27">
        <v>470.58126831054699</v>
      </c>
      <c r="I27" s="19">
        <f t="shared" si="0"/>
        <v>106.78005981445398</v>
      </c>
      <c r="J27" s="19">
        <f t="shared" si="0"/>
        <v>43.031768798828011</v>
      </c>
      <c r="K27" s="19">
        <f t="shared" si="1"/>
        <v>76.657821655274375</v>
      </c>
      <c r="L27" s="20">
        <f t="shared" si="2"/>
        <v>1.781423905990176</v>
      </c>
      <c r="M27" s="20">
        <f t="shared" si="5"/>
        <v>1.8608493336222292</v>
      </c>
      <c r="P27" s="18">
        <f t="shared" si="4"/>
        <v>2.9466701317321751</v>
      </c>
    </row>
    <row r="28" spans="1:16" x14ac:dyDescent="0.15">
      <c r="A28" s="18">
        <v>13.5</v>
      </c>
      <c r="B28" s="18">
        <v>26</v>
      </c>
      <c r="D28">
        <v>583.46374511718795</v>
      </c>
      <c r="E28">
        <v>513.47772216796898</v>
      </c>
      <c r="F28">
        <v>476.70513916015602</v>
      </c>
      <c r="G28">
        <v>470.08999633789102</v>
      </c>
      <c r="I28" s="19">
        <f t="shared" si="0"/>
        <v>106.75860595703193</v>
      </c>
      <c r="J28" s="19">
        <f t="shared" si="0"/>
        <v>43.387725830077954</v>
      </c>
      <c r="K28" s="19">
        <f t="shared" si="1"/>
        <v>76.387197875977364</v>
      </c>
      <c r="L28" s="20">
        <f t="shared" si="2"/>
        <v>1.7605715997915468</v>
      </c>
      <c r="M28" s="20">
        <f t="shared" si="5"/>
        <v>1.8430518515632943</v>
      </c>
      <c r="P28" s="18">
        <f t="shared" si="4"/>
        <v>1.9620705289636153</v>
      </c>
    </row>
    <row r="29" spans="1:16" x14ac:dyDescent="0.15">
      <c r="A29" s="18">
        <v>14</v>
      </c>
      <c r="B29" s="18">
        <v>27</v>
      </c>
      <c r="D29">
        <v>585.12652587890602</v>
      </c>
      <c r="E29">
        <v>514.44683837890602</v>
      </c>
      <c r="F29">
        <v>477.88699340820301</v>
      </c>
      <c r="G29">
        <v>470.80010986328102</v>
      </c>
      <c r="I29" s="19">
        <f t="shared" si="0"/>
        <v>107.23953247070301</v>
      </c>
      <c r="J29" s="19">
        <f t="shared" si="0"/>
        <v>43.646728515625</v>
      </c>
      <c r="K29" s="19">
        <f t="shared" si="1"/>
        <v>76.686822509765506</v>
      </c>
      <c r="L29" s="20">
        <f t="shared" si="2"/>
        <v>1.7569890142467963</v>
      </c>
      <c r="M29" s="20">
        <f t="shared" si="5"/>
        <v>1.8425240901582383</v>
      </c>
      <c r="P29" s="18">
        <f t="shared" si="4"/>
        <v>1.932873496031988</v>
      </c>
    </row>
    <row r="30" spans="1:16" x14ac:dyDescent="0.15">
      <c r="A30" s="18">
        <v>14.5</v>
      </c>
      <c r="B30" s="18">
        <v>28</v>
      </c>
      <c r="D30">
        <v>583.43151855468795</v>
      </c>
      <c r="E30">
        <v>513.60784912109398</v>
      </c>
      <c r="F30">
        <v>477.35873413085898</v>
      </c>
      <c r="G30">
        <v>470.74435424804699</v>
      </c>
      <c r="I30" s="19">
        <f t="shared" si="0"/>
        <v>106.07278442382898</v>
      </c>
      <c r="J30" s="19">
        <f t="shared" si="0"/>
        <v>42.863494873046989</v>
      </c>
      <c r="K30" s="19">
        <f t="shared" si="1"/>
        <v>76.068338012696088</v>
      </c>
      <c r="L30" s="20">
        <f t="shared" si="2"/>
        <v>1.7746648573102854</v>
      </c>
      <c r="M30" s="20">
        <f t="shared" si="5"/>
        <v>1.8632547573614218</v>
      </c>
      <c r="P30" s="18">
        <f t="shared" si="4"/>
        <v>3.0797439705064709</v>
      </c>
    </row>
    <row r="31" spans="1:16" x14ac:dyDescent="0.15">
      <c r="A31" s="18">
        <v>15</v>
      </c>
      <c r="B31" s="18">
        <v>29</v>
      </c>
      <c r="D31">
        <v>584.39636230468795</v>
      </c>
      <c r="E31">
        <v>514.11877441406295</v>
      </c>
      <c r="F31">
        <v>476.76513671875</v>
      </c>
      <c r="G31">
        <v>469.88000488281301</v>
      </c>
      <c r="I31" s="19">
        <f t="shared" si="0"/>
        <v>107.63122558593795</v>
      </c>
      <c r="J31" s="19">
        <f t="shared" si="0"/>
        <v>44.238769531249943</v>
      </c>
      <c r="K31" s="19">
        <f t="shared" si="1"/>
        <v>76.664086914062992</v>
      </c>
      <c r="L31" s="20">
        <f t="shared" si="2"/>
        <v>1.7329615567157228</v>
      </c>
      <c r="M31" s="20">
        <f t="shared" si="5"/>
        <v>1.8246062809065535</v>
      </c>
      <c r="P31" s="18">
        <f t="shared" si="4"/>
        <v>0.94161710294941114</v>
      </c>
    </row>
    <row r="32" spans="1:16" x14ac:dyDescent="0.15">
      <c r="A32" s="18">
        <v>15.5</v>
      </c>
      <c r="B32" s="18">
        <v>30</v>
      </c>
      <c r="D32">
        <v>584.24462890625</v>
      </c>
      <c r="E32">
        <v>514.37841796875</v>
      </c>
      <c r="F32">
        <v>477.47210693359398</v>
      </c>
      <c r="G32">
        <v>470.61788940429699</v>
      </c>
      <c r="I32" s="19">
        <f t="shared" si="0"/>
        <v>106.77252197265602</v>
      </c>
      <c r="J32" s="19">
        <f t="shared" si="0"/>
        <v>43.760528564453011</v>
      </c>
      <c r="K32" s="19">
        <f t="shared" si="1"/>
        <v>76.14015197753892</v>
      </c>
      <c r="L32" s="20">
        <f t="shared" si="2"/>
        <v>1.739927612286386</v>
      </c>
      <c r="M32" s="20">
        <f t="shared" si="5"/>
        <v>1.8346271606169111</v>
      </c>
      <c r="P32" s="18">
        <f t="shared" si="4"/>
        <v>1.4959963207251255</v>
      </c>
    </row>
    <row r="33" spans="1:16" x14ac:dyDescent="0.15">
      <c r="A33" s="18">
        <v>16</v>
      </c>
      <c r="B33" s="18">
        <v>31</v>
      </c>
      <c r="D33">
        <v>583.20709228515602</v>
      </c>
      <c r="E33">
        <v>513.52606201171898</v>
      </c>
      <c r="F33">
        <v>476.76220703125</v>
      </c>
      <c r="G33">
        <v>470.21221923828102</v>
      </c>
      <c r="I33" s="19">
        <f t="shared" si="0"/>
        <v>106.44488525390602</v>
      </c>
      <c r="J33" s="19">
        <f t="shared" si="0"/>
        <v>43.313842773437955</v>
      </c>
      <c r="K33" s="19">
        <f t="shared" si="1"/>
        <v>76.125195312499457</v>
      </c>
      <c r="L33" s="20">
        <f t="shared" si="2"/>
        <v>1.7575257801688964</v>
      </c>
      <c r="M33" s="20">
        <f t="shared" si="5"/>
        <v>1.8552801526391158</v>
      </c>
      <c r="P33" s="18">
        <f t="shared" si="4"/>
        <v>2.6385696169761137</v>
      </c>
    </row>
    <row r="34" spans="1:16" x14ac:dyDescent="0.15">
      <c r="A34" s="18">
        <v>16.5</v>
      </c>
      <c r="B34" s="18">
        <v>32</v>
      </c>
      <c r="D34">
        <v>583.69989013671898</v>
      </c>
      <c r="E34">
        <v>514.3349609375</v>
      </c>
      <c r="F34">
        <v>476.975341796875</v>
      </c>
      <c r="G34">
        <v>470.17965698242199</v>
      </c>
      <c r="I34" s="19">
        <f t="shared" si="0"/>
        <v>106.72454833984398</v>
      </c>
      <c r="J34" s="19">
        <f t="shared" si="0"/>
        <v>44.155303955078011</v>
      </c>
      <c r="K34" s="19">
        <f t="shared" si="1"/>
        <v>75.815835571289369</v>
      </c>
      <c r="L34" s="20">
        <f t="shared" si="2"/>
        <v>1.7170266939713885</v>
      </c>
      <c r="M34" s="20">
        <f t="shared" si="5"/>
        <v>1.8178358905813023</v>
      </c>
      <c r="P34" s="18">
        <f t="shared" si="4"/>
        <v>0.5670627922465763</v>
      </c>
    </row>
    <row r="35" spans="1:16" x14ac:dyDescent="0.15">
      <c r="A35" s="18">
        <v>17</v>
      </c>
      <c r="B35" s="18">
        <v>33</v>
      </c>
      <c r="D35">
        <v>583.78363037109398</v>
      </c>
      <c r="E35">
        <v>513.96490478515602</v>
      </c>
      <c r="F35">
        <v>477.52511596679699</v>
      </c>
      <c r="G35">
        <v>470.85421752929699</v>
      </c>
      <c r="I35" s="19">
        <f t="shared" si="0"/>
        <v>106.25851440429699</v>
      </c>
      <c r="J35" s="19">
        <f t="shared" si="0"/>
        <v>43.110687255859034</v>
      </c>
      <c r="K35" s="19">
        <f t="shared" si="1"/>
        <v>76.081033325195662</v>
      </c>
      <c r="L35" s="20">
        <f t="shared" si="2"/>
        <v>1.7647835877368374</v>
      </c>
      <c r="M35" s="20">
        <f t="shared" si="5"/>
        <v>1.8686476084864454</v>
      </c>
      <c r="P35" s="18">
        <f t="shared" si="4"/>
        <v>3.378089492524996</v>
      </c>
    </row>
    <row r="36" spans="1:16" x14ac:dyDescent="0.15">
      <c r="A36" s="18">
        <v>17.5</v>
      </c>
      <c r="B36" s="18">
        <v>34</v>
      </c>
      <c r="D36">
        <v>583.35321044921898</v>
      </c>
      <c r="E36">
        <v>514.23248291015602</v>
      </c>
      <c r="F36">
        <v>476.69317626953102</v>
      </c>
      <c r="G36">
        <v>469.97201538085898</v>
      </c>
      <c r="I36" s="19">
        <f t="shared" si="0"/>
        <v>106.66003417968795</v>
      </c>
      <c r="J36" s="19">
        <f t="shared" si="0"/>
        <v>44.260467529297046</v>
      </c>
      <c r="K36" s="19">
        <f t="shared" si="1"/>
        <v>75.677706909180017</v>
      </c>
      <c r="L36" s="20">
        <f t="shared" si="2"/>
        <v>1.7098261978160796</v>
      </c>
      <c r="M36" s="20">
        <f t="shared" si="5"/>
        <v>1.816745042705382</v>
      </c>
      <c r="P36" s="18">
        <f t="shared" si="4"/>
        <v>0.50671445860277586</v>
      </c>
    </row>
    <row r="37" spans="1:16" x14ac:dyDescent="0.15">
      <c r="A37" s="18">
        <v>18</v>
      </c>
      <c r="B37" s="18">
        <v>35</v>
      </c>
      <c r="D37">
        <v>584.037841796875</v>
      </c>
      <c r="E37">
        <v>514.91741943359398</v>
      </c>
      <c r="F37">
        <v>478.47064208984398</v>
      </c>
      <c r="G37">
        <v>471.45114135742199</v>
      </c>
      <c r="I37" s="19">
        <f t="shared" si="0"/>
        <v>105.56719970703102</v>
      </c>
      <c r="J37" s="19">
        <f t="shared" si="0"/>
        <v>43.466278076171989</v>
      </c>
      <c r="K37" s="19">
        <f t="shared" si="1"/>
        <v>75.140805053710636</v>
      </c>
      <c r="L37" s="20">
        <f t="shared" si="2"/>
        <v>1.7287149574212677</v>
      </c>
      <c r="M37" s="20">
        <f t="shared" si="5"/>
        <v>1.8386886264502644</v>
      </c>
      <c r="P37" s="18">
        <f t="shared" si="4"/>
        <v>1.7206863995202988</v>
      </c>
    </row>
    <row r="38" spans="1:16" x14ac:dyDescent="0.15">
      <c r="A38" s="18">
        <v>18.5</v>
      </c>
      <c r="B38" s="18">
        <v>36</v>
      </c>
      <c r="D38">
        <v>581.54766845703102</v>
      </c>
      <c r="E38">
        <v>513.30194091796898</v>
      </c>
      <c r="F38">
        <v>476.75814819335898</v>
      </c>
      <c r="G38">
        <v>470.18975830078102</v>
      </c>
      <c r="I38" s="19">
        <f t="shared" si="0"/>
        <v>104.78952026367205</v>
      </c>
      <c r="J38" s="19">
        <f t="shared" si="0"/>
        <v>43.112182617187955</v>
      </c>
      <c r="K38" s="19">
        <f t="shared" si="1"/>
        <v>74.610992431640483</v>
      </c>
      <c r="L38" s="20">
        <f t="shared" si="2"/>
        <v>1.7306243363771285</v>
      </c>
      <c r="M38" s="20">
        <f t="shared" si="5"/>
        <v>1.8436528295458197</v>
      </c>
      <c r="P38" s="18">
        <f t="shared" si="4"/>
        <v>1.9953180794265217</v>
      </c>
    </row>
    <row r="39" spans="1:16" x14ac:dyDescent="0.15">
      <c r="A39" s="18">
        <v>19</v>
      </c>
      <c r="B39" s="18">
        <v>37</v>
      </c>
      <c r="D39">
        <v>583.5146484375</v>
      </c>
      <c r="E39">
        <v>515.13562011718795</v>
      </c>
      <c r="F39">
        <v>477.47927856445301</v>
      </c>
      <c r="G39">
        <v>470.76678466796898</v>
      </c>
      <c r="I39" s="19">
        <f t="shared" si="0"/>
        <v>106.03536987304699</v>
      </c>
      <c r="J39" s="19">
        <f t="shared" si="0"/>
        <v>44.368835449218977</v>
      </c>
      <c r="K39" s="19">
        <f t="shared" si="1"/>
        <v>74.977185058593705</v>
      </c>
      <c r="L39" s="20">
        <f t="shared" si="2"/>
        <v>1.6898614601775293</v>
      </c>
      <c r="M39" s="20">
        <f t="shared" si="5"/>
        <v>1.8059447774859148</v>
      </c>
      <c r="P39" s="18">
        <f t="shared" si="4"/>
        <v>-9.0782244002071591E-2</v>
      </c>
    </row>
    <row r="40" spans="1:16" x14ac:dyDescent="0.15">
      <c r="A40" s="18">
        <v>19.5</v>
      </c>
      <c r="B40" s="18">
        <v>38</v>
      </c>
      <c r="D40">
        <v>582.15814208984398</v>
      </c>
      <c r="E40">
        <v>513.95697021484398</v>
      </c>
      <c r="F40">
        <v>476.83380126953102</v>
      </c>
      <c r="G40">
        <v>470.09109497070301</v>
      </c>
      <c r="I40" s="19">
        <f t="shared" si="0"/>
        <v>105.32434082031295</v>
      </c>
      <c r="J40" s="19">
        <f t="shared" si="0"/>
        <v>43.865875244140966</v>
      </c>
      <c r="K40" s="19">
        <f t="shared" si="1"/>
        <v>74.618228149414279</v>
      </c>
      <c r="L40" s="20">
        <f t="shared" si="2"/>
        <v>1.7010541277044464</v>
      </c>
      <c r="M40" s="20">
        <f t="shared" si="5"/>
        <v>1.8201922691525263</v>
      </c>
      <c r="P40" s="18">
        <f t="shared" si="4"/>
        <v>0.69742333412079582</v>
      </c>
    </row>
    <row r="41" spans="1:16" x14ac:dyDescent="0.15">
      <c r="A41" s="18">
        <v>20</v>
      </c>
      <c r="B41" s="18">
        <v>39</v>
      </c>
      <c r="D41">
        <v>582.96807861328102</v>
      </c>
      <c r="E41">
        <v>515.352294921875</v>
      </c>
      <c r="F41">
        <v>476.59893798828102</v>
      </c>
      <c r="G41">
        <v>470.25418090820301</v>
      </c>
      <c r="I41" s="19">
        <f t="shared" si="0"/>
        <v>106.369140625</v>
      </c>
      <c r="J41" s="19">
        <f t="shared" si="0"/>
        <v>45.098114013671989</v>
      </c>
      <c r="K41" s="19">
        <f t="shared" si="1"/>
        <v>74.800460815429602</v>
      </c>
      <c r="L41" s="20">
        <f t="shared" si="2"/>
        <v>1.6586161628123302</v>
      </c>
      <c r="M41" s="20">
        <f t="shared" si="5"/>
        <v>1.7808091284001044</v>
      </c>
      <c r="P41" s="18">
        <f t="shared" si="4"/>
        <v>-1.4813469330556173</v>
      </c>
    </row>
    <row r="42" spans="1:16" x14ac:dyDescent="0.15">
      <c r="A42" s="18">
        <v>20.5</v>
      </c>
      <c r="B42" s="18">
        <v>40</v>
      </c>
      <c r="D42">
        <v>583.01763916015602</v>
      </c>
      <c r="E42">
        <v>514.69183349609398</v>
      </c>
      <c r="F42">
        <v>477.86029052734398</v>
      </c>
      <c r="G42">
        <v>470.80361938476602</v>
      </c>
      <c r="I42" s="19">
        <f t="shared" si="0"/>
        <v>105.15734863281205</v>
      </c>
      <c r="J42" s="19">
        <f t="shared" si="0"/>
        <v>43.888214111327954</v>
      </c>
      <c r="K42" s="19">
        <f t="shared" si="1"/>
        <v>74.435598754882477</v>
      </c>
      <c r="L42" s="20">
        <f t="shared" si="2"/>
        <v>1.6960270601594145</v>
      </c>
      <c r="M42" s="20">
        <f t="shared" si="5"/>
        <v>1.8212748498868832</v>
      </c>
      <c r="P42" s="18">
        <f t="shared" si="4"/>
        <v>0.75731430956793999</v>
      </c>
    </row>
    <row r="43" spans="1:16" x14ac:dyDescent="0.15">
      <c r="A43" s="18">
        <v>21</v>
      </c>
      <c r="B43" s="18">
        <v>41</v>
      </c>
      <c r="D43">
        <v>581.94543457031295</v>
      </c>
      <c r="E43">
        <v>514.65789794921898</v>
      </c>
      <c r="F43">
        <v>476.40289306640602</v>
      </c>
      <c r="G43">
        <v>469.71728515625</v>
      </c>
      <c r="I43" s="19">
        <f t="shared" si="0"/>
        <v>105.54254150390693</v>
      </c>
      <c r="J43" s="19">
        <f t="shared" si="0"/>
        <v>44.940612792968977</v>
      </c>
      <c r="K43" s="19">
        <f t="shared" si="1"/>
        <v>74.084112548828642</v>
      </c>
      <c r="L43" s="20">
        <f t="shared" si="2"/>
        <v>1.6484891492271598</v>
      </c>
      <c r="M43" s="20">
        <f t="shared" si="5"/>
        <v>1.7767917630943229</v>
      </c>
      <c r="P43" s="18">
        <f t="shared" si="4"/>
        <v>-1.7035972643749822</v>
      </c>
    </row>
    <row r="44" spans="1:16" x14ac:dyDescent="0.15">
      <c r="A44" s="18">
        <v>21.5</v>
      </c>
      <c r="B44" s="18">
        <v>42</v>
      </c>
      <c r="D44">
        <v>582.53399658203102</v>
      </c>
      <c r="E44">
        <v>514.9541015625</v>
      </c>
      <c r="F44">
        <v>477.65637207031301</v>
      </c>
      <c r="G44">
        <v>471.08483886718801</v>
      </c>
      <c r="I44" s="19">
        <f t="shared" si="0"/>
        <v>104.87762451171801</v>
      </c>
      <c r="J44" s="19">
        <f t="shared" si="0"/>
        <v>43.869262695311988</v>
      </c>
      <c r="K44" s="19">
        <f t="shared" si="1"/>
        <v>74.169140624999613</v>
      </c>
      <c r="L44" s="20">
        <f t="shared" si="2"/>
        <v>1.6906858257484589</v>
      </c>
      <c r="M44" s="20">
        <f t="shared" si="5"/>
        <v>1.8220432637553161</v>
      </c>
      <c r="P44" s="18">
        <f t="shared" si="4"/>
        <v>0.79982481679113004</v>
      </c>
    </row>
    <row r="45" spans="1:16" x14ac:dyDescent="0.15">
      <c r="A45" s="18">
        <v>22</v>
      </c>
      <c r="B45" s="18">
        <v>43</v>
      </c>
      <c r="D45">
        <v>583.36199951171898</v>
      </c>
      <c r="E45">
        <v>515.07751464843795</v>
      </c>
      <c r="F45">
        <v>477.04895019531301</v>
      </c>
      <c r="G45">
        <v>469.94479370117199</v>
      </c>
      <c r="I45" s="19">
        <f t="shared" si="0"/>
        <v>106.31304931640597</v>
      </c>
      <c r="J45" s="19">
        <f t="shared" si="0"/>
        <v>45.132720947265966</v>
      </c>
      <c r="K45" s="19">
        <f t="shared" si="1"/>
        <v>74.720144653319792</v>
      </c>
      <c r="L45" s="20">
        <f t="shared" si="2"/>
        <v>1.6555648116280071</v>
      </c>
      <c r="M45" s="20">
        <f t="shared" si="5"/>
        <v>1.7899770737745588</v>
      </c>
      <c r="P45" s="18">
        <f t="shared" si="4"/>
        <v>-0.97415409847371648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583.15081787109398</v>
      </c>
      <c r="E46">
        <v>515.11584472656295</v>
      </c>
      <c r="F46">
        <v>476.60223388671898</v>
      </c>
      <c r="G46">
        <v>470.27407836914102</v>
      </c>
      <c r="I46" s="19">
        <f t="shared" si="0"/>
        <v>106.548583984375</v>
      </c>
      <c r="J46" s="19">
        <f t="shared" si="0"/>
        <v>44.841766357421932</v>
      </c>
      <c r="K46" s="19">
        <f t="shared" si="1"/>
        <v>75.159347534179645</v>
      </c>
      <c r="L46" s="20">
        <f t="shared" si="2"/>
        <v>1.6761014036580149</v>
      </c>
      <c r="M46" s="20">
        <f t="shared" si="5"/>
        <v>1.8135684899442608</v>
      </c>
      <c r="P46" s="18">
        <f t="shared" si="4"/>
        <v>0.33097990376988523</v>
      </c>
    </row>
    <row r="47" spans="1:16" x14ac:dyDescent="0.15">
      <c r="A47" s="18">
        <v>23</v>
      </c>
      <c r="B47" s="18">
        <v>45</v>
      </c>
      <c r="D47">
        <v>583.33648681640602</v>
      </c>
      <c r="E47">
        <v>514.55358886718795</v>
      </c>
      <c r="F47">
        <v>477.09533691406301</v>
      </c>
      <c r="G47">
        <v>470.28787231445301</v>
      </c>
      <c r="I47" s="19">
        <f t="shared" si="0"/>
        <v>106.24114990234301</v>
      </c>
      <c r="J47" s="19">
        <f t="shared" si="0"/>
        <v>44.265716552734943</v>
      </c>
      <c r="K47" s="19">
        <f t="shared" si="1"/>
        <v>75.255148315428556</v>
      </c>
      <c r="L47" s="20">
        <f t="shared" si="2"/>
        <v>1.7000774905738862</v>
      </c>
      <c r="M47" s="20">
        <f t="shared" si="5"/>
        <v>1.8405994009998266</v>
      </c>
      <c r="P47" s="18">
        <f t="shared" si="4"/>
        <v>1.8263950529269557</v>
      </c>
    </row>
    <row r="48" spans="1:16" x14ac:dyDescent="0.15">
      <c r="A48" s="18">
        <v>23.5</v>
      </c>
      <c r="B48" s="18">
        <v>46</v>
      </c>
      <c r="D48">
        <v>583.58752441406295</v>
      </c>
      <c r="E48">
        <v>514.56573486328102</v>
      </c>
      <c r="F48">
        <v>475.89416503906301</v>
      </c>
      <c r="G48">
        <v>469.49972534179699</v>
      </c>
      <c r="I48" s="19">
        <f t="shared" si="0"/>
        <v>107.69335937499994</v>
      </c>
      <c r="J48" s="19">
        <f t="shared" si="0"/>
        <v>45.066009521484034</v>
      </c>
      <c r="K48" s="19">
        <f t="shared" si="1"/>
        <v>76.147152709961119</v>
      </c>
      <c r="L48" s="20">
        <f t="shared" si="2"/>
        <v>1.6896803936825151</v>
      </c>
      <c r="M48" s="20">
        <f t="shared" si="5"/>
        <v>1.8332571282481498</v>
      </c>
      <c r="P48" s="18">
        <f t="shared" si="4"/>
        <v>1.4202028280503982</v>
      </c>
    </row>
    <row r="49" spans="1:22" x14ac:dyDescent="0.15">
      <c r="A49" s="18">
        <v>24</v>
      </c>
      <c r="B49" s="18">
        <v>47</v>
      </c>
      <c r="D49">
        <v>582.47711181640602</v>
      </c>
      <c r="E49">
        <v>514.43255615234398</v>
      </c>
      <c r="F49">
        <v>477.07876586914102</v>
      </c>
      <c r="G49">
        <v>470.68875122070301</v>
      </c>
      <c r="I49" s="19">
        <f t="shared" si="0"/>
        <v>105.398345947265</v>
      </c>
      <c r="J49" s="19">
        <f t="shared" si="0"/>
        <v>43.743804931640966</v>
      </c>
      <c r="K49" s="19">
        <f t="shared" si="1"/>
        <v>74.777682495116323</v>
      </c>
      <c r="L49" s="20">
        <f t="shared" si="2"/>
        <v>1.709446231574332</v>
      </c>
      <c r="M49" s="20">
        <f t="shared" si="5"/>
        <v>1.856077790279661</v>
      </c>
      <c r="P49" s="18">
        <f t="shared" si="4"/>
        <v>2.6826968537073217</v>
      </c>
    </row>
    <row r="50" spans="1:22" x14ac:dyDescent="0.15">
      <c r="A50" s="18">
        <v>24.5</v>
      </c>
      <c r="B50" s="18">
        <v>48</v>
      </c>
      <c r="D50">
        <v>582.43835449218795</v>
      </c>
      <c r="E50">
        <v>514.447021484375</v>
      </c>
      <c r="F50">
        <v>476.72021484375</v>
      </c>
      <c r="G50">
        <v>469.72409057617199</v>
      </c>
      <c r="I50" s="19">
        <f t="shared" si="0"/>
        <v>105.71813964843795</v>
      </c>
      <c r="J50" s="19">
        <f t="shared" si="0"/>
        <v>44.722930908203011</v>
      </c>
      <c r="K50" s="19">
        <f t="shared" si="1"/>
        <v>74.412088012695847</v>
      </c>
      <c r="L50" s="20">
        <f t="shared" si="2"/>
        <v>1.663846409472401</v>
      </c>
      <c r="M50" s="20">
        <f t="shared" si="5"/>
        <v>1.8135327923174245</v>
      </c>
      <c r="P50" s="18">
        <f t="shared" si="4"/>
        <v>0.3290050250153278</v>
      </c>
    </row>
    <row r="51" spans="1:22" x14ac:dyDescent="0.15">
      <c r="A51" s="18">
        <v>25</v>
      </c>
      <c r="B51" s="18">
        <v>49</v>
      </c>
      <c r="D51">
        <v>582.87121582031295</v>
      </c>
      <c r="E51">
        <v>514.9169921875</v>
      </c>
      <c r="F51">
        <v>476.59359741210898</v>
      </c>
      <c r="G51">
        <v>469.89178466796898</v>
      </c>
      <c r="I51" s="19">
        <f t="shared" si="0"/>
        <v>106.27761840820398</v>
      </c>
      <c r="J51" s="19">
        <f t="shared" si="0"/>
        <v>45.025207519531023</v>
      </c>
      <c r="K51" s="19">
        <f t="shared" si="1"/>
        <v>74.759973144532267</v>
      </c>
      <c r="L51" s="20">
        <f t="shared" si="2"/>
        <v>1.6604026336159119</v>
      </c>
      <c r="M51" s="20">
        <f t="shared" si="5"/>
        <v>1.8131438406006297</v>
      </c>
      <c r="P51" s="18">
        <f t="shared" si="4"/>
        <v>0.30748727859568675</v>
      </c>
    </row>
    <row r="52" spans="1:22" x14ac:dyDescent="0.15">
      <c r="A52" s="18">
        <v>25.5</v>
      </c>
      <c r="B52" s="18">
        <v>50</v>
      </c>
      <c r="D52">
        <v>582.30499267578102</v>
      </c>
      <c r="E52">
        <v>514.234130859375</v>
      </c>
      <c r="F52">
        <v>477.3642578125</v>
      </c>
      <c r="G52">
        <v>470.71194458007801</v>
      </c>
      <c r="I52" s="19">
        <f t="shared" si="0"/>
        <v>104.94073486328102</v>
      </c>
      <c r="J52" s="19">
        <f t="shared" si="0"/>
        <v>43.522186279296989</v>
      </c>
      <c r="K52" s="19">
        <f t="shared" si="1"/>
        <v>74.475204467773125</v>
      </c>
      <c r="L52" s="20">
        <f t="shared" si="2"/>
        <v>1.7112009031402942</v>
      </c>
      <c r="M52" s="20">
        <f t="shared" si="5"/>
        <v>1.8669969342647064</v>
      </c>
      <c r="P52" s="18">
        <f t="shared" si="4"/>
        <v>3.2867702161440637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581.99816894531295</v>
      </c>
      <c r="E53">
        <v>514.0302734375</v>
      </c>
      <c r="F53">
        <v>476.24609375</v>
      </c>
      <c r="G53">
        <v>469.48333740234398</v>
      </c>
      <c r="I53" s="19">
        <f t="shared" si="0"/>
        <v>105.75207519531295</v>
      </c>
      <c r="J53" s="19">
        <f t="shared" si="0"/>
        <v>44.546936035156023</v>
      </c>
      <c r="K53" s="19">
        <f t="shared" si="1"/>
        <v>74.569219970703742</v>
      </c>
      <c r="L53" s="20">
        <f t="shared" si="2"/>
        <v>1.6739472252783989</v>
      </c>
      <c r="M53" s="20">
        <f t="shared" si="5"/>
        <v>1.8327980805425055</v>
      </c>
      <c r="P53" s="18">
        <f t="shared" si="4"/>
        <v>1.394807202583126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581.40472412109398</v>
      </c>
      <c r="E54">
        <v>513.73681640625</v>
      </c>
      <c r="F54">
        <v>477.05337524414102</v>
      </c>
      <c r="G54">
        <v>470.41635131835898</v>
      </c>
      <c r="I54" s="19">
        <f t="shared" si="0"/>
        <v>104.35134887695295</v>
      </c>
      <c r="J54" s="19">
        <f t="shared" si="0"/>
        <v>43.320465087891023</v>
      </c>
      <c r="K54" s="19">
        <f t="shared" si="1"/>
        <v>74.027023315429233</v>
      </c>
      <c r="L54" s="20">
        <f t="shared" si="2"/>
        <v>1.7088233740159298</v>
      </c>
      <c r="M54" s="20">
        <f t="shared" si="5"/>
        <v>1.8707290534197307</v>
      </c>
      <c r="P54" s="18">
        <f t="shared" si="4"/>
        <v>3.4932400429068413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579.673095703125</v>
      </c>
      <c r="E55">
        <v>512.94964599609398</v>
      </c>
      <c r="F55">
        <v>476.03460693359398</v>
      </c>
      <c r="G55">
        <v>469.65377807617199</v>
      </c>
      <c r="I55" s="19">
        <f t="shared" si="0"/>
        <v>103.63848876953102</v>
      </c>
      <c r="J55" s="19">
        <f t="shared" si="0"/>
        <v>43.295867919921989</v>
      </c>
      <c r="K55" s="19">
        <f t="shared" si="1"/>
        <v>73.331381225585631</v>
      </c>
      <c r="L55" s="20">
        <f t="shared" si="2"/>
        <v>1.6937270171189529</v>
      </c>
      <c r="M55" s="20">
        <f t="shared" si="5"/>
        <v>1.858687520662448</v>
      </c>
      <c r="P55" s="18">
        <f t="shared" si="4"/>
        <v>2.8270734284225716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580.30120849609398</v>
      </c>
      <c r="E56">
        <v>513.60241699218795</v>
      </c>
      <c r="F56">
        <v>477.12295532226602</v>
      </c>
      <c r="G56">
        <v>470.30886840820301</v>
      </c>
      <c r="I56" s="19">
        <f t="shared" si="0"/>
        <v>103.17825317382795</v>
      </c>
      <c r="J56" s="19">
        <f t="shared" si="0"/>
        <v>43.293548583984943</v>
      </c>
      <c r="K56" s="19">
        <f t="shared" si="1"/>
        <v>72.872769165038491</v>
      </c>
      <c r="L56" s="20">
        <f t="shared" si="2"/>
        <v>1.6832246731559313</v>
      </c>
      <c r="M56" s="20">
        <f t="shared" si="5"/>
        <v>1.8512400008391208</v>
      </c>
      <c r="P56" s="18">
        <f t="shared" si="4"/>
        <v>2.4150586818771349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579.7021484375</v>
      </c>
      <c r="E57">
        <v>512.57171630859398</v>
      </c>
      <c r="F57">
        <v>476.15664672851602</v>
      </c>
      <c r="G57">
        <v>469.5205078125</v>
      </c>
      <c r="I57" s="19">
        <f t="shared" si="0"/>
        <v>103.54550170898398</v>
      </c>
      <c r="J57" s="19">
        <f t="shared" si="0"/>
        <v>43.051208496093977</v>
      </c>
      <c r="K57" s="19">
        <f t="shared" si="1"/>
        <v>73.409655761718199</v>
      </c>
      <c r="L57" s="20">
        <f t="shared" si="2"/>
        <v>1.705170617182062</v>
      </c>
      <c r="M57" s="20">
        <f t="shared" si="5"/>
        <v>1.8762407690049459</v>
      </c>
      <c r="P57" s="18">
        <f t="shared" si="4"/>
        <v>3.7981614333487927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579.81585693359398</v>
      </c>
      <c r="E58">
        <v>513.21405029296898</v>
      </c>
      <c r="F58">
        <v>476.58053588867199</v>
      </c>
      <c r="G58">
        <v>470.00350952148398</v>
      </c>
      <c r="I58" s="19">
        <f t="shared" si="0"/>
        <v>103.23532104492199</v>
      </c>
      <c r="J58" s="19">
        <f t="shared" si="0"/>
        <v>43.210540771485</v>
      </c>
      <c r="K58" s="19">
        <f t="shared" si="1"/>
        <v>72.987942504882483</v>
      </c>
      <c r="L58" s="20">
        <f t="shared" si="2"/>
        <v>1.6891235610975699</v>
      </c>
      <c r="M58" s="20">
        <f t="shared" si="5"/>
        <v>1.8632485370601481</v>
      </c>
      <c r="P58" s="18">
        <f t="shared" si="4"/>
        <v>3.0793998484479221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579.24481201171898</v>
      </c>
      <c r="E59">
        <v>512.39245605468795</v>
      </c>
      <c r="F59">
        <v>476.65524291992199</v>
      </c>
      <c r="G59">
        <v>469.785400390625</v>
      </c>
      <c r="I59" s="19">
        <f t="shared" si="0"/>
        <v>102.58956909179699</v>
      </c>
      <c r="J59" s="19">
        <f t="shared" si="0"/>
        <v>42.607055664062955</v>
      </c>
      <c r="K59" s="19">
        <f t="shared" si="1"/>
        <v>72.764630126952923</v>
      </c>
      <c r="L59" s="20">
        <f t="shared" si="2"/>
        <v>1.7078070519744095</v>
      </c>
      <c r="M59" s="20">
        <f t="shared" si="5"/>
        <v>1.8849868520766822</v>
      </c>
      <c r="P59" s="18">
        <f t="shared" si="4"/>
        <v>4.28201582857709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578.95758056640602</v>
      </c>
      <c r="E60">
        <v>513.29284667968795</v>
      </c>
      <c r="F60">
        <v>476.28436279296898</v>
      </c>
      <c r="G60">
        <v>469.85900878906301</v>
      </c>
      <c r="I60" s="19">
        <f t="shared" si="0"/>
        <v>102.67321777343705</v>
      </c>
      <c r="J60" s="19">
        <f t="shared" si="0"/>
        <v>43.433837890624943</v>
      </c>
      <c r="K60" s="19">
        <f t="shared" si="1"/>
        <v>72.269531249999588</v>
      </c>
      <c r="L60" s="20">
        <f t="shared" si="2"/>
        <v>1.663899272083408</v>
      </c>
      <c r="M60" s="20">
        <f t="shared" si="5"/>
        <v>1.8441338963253751</v>
      </c>
      <c r="P60" s="18">
        <f t="shared" si="4"/>
        <v>2.0219318531326511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578.45977783203102</v>
      </c>
      <c r="E61">
        <v>511.87258911132801</v>
      </c>
      <c r="F61">
        <v>475.69665527343801</v>
      </c>
      <c r="G61">
        <v>468.82147216796898</v>
      </c>
      <c r="I61" s="19">
        <f t="shared" si="0"/>
        <v>102.76312255859301</v>
      </c>
      <c r="J61" s="19">
        <f t="shared" si="0"/>
        <v>43.051116943359034</v>
      </c>
      <c r="K61" s="19">
        <f t="shared" si="1"/>
        <v>72.627340698241682</v>
      </c>
      <c r="L61" s="20">
        <f t="shared" si="2"/>
        <v>1.6870024718242533</v>
      </c>
      <c r="M61" s="20">
        <f t="shared" si="5"/>
        <v>1.8702919202059147</v>
      </c>
      <c r="P61" s="18">
        <f t="shared" si="4"/>
        <v>3.4690567799455443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578.2744140625</v>
      </c>
      <c r="E62">
        <v>512.98114013671898</v>
      </c>
      <c r="F62">
        <v>476.51922607421898</v>
      </c>
      <c r="G62">
        <v>470.05484008789102</v>
      </c>
      <c r="I62" s="19">
        <f t="shared" si="0"/>
        <v>101.75518798828102</v>
      </c>
      <c r="J62" s="19">
        <f t="shared" si="0"/>
        <v>42.926300048827954</v>
      </c>
      <c r="K62" s="19">
        <f t="shared" si="1"/>
        <v>71.706777954101454</v>
      </c>
      <c r="L62" s="20">
        <f t="shared" si="2"/>
        <v>1.6704625805749898</v>
      </c>
      <c r="M62" s="20">
        <f t="shared" si="5"/>
        <v>1.8568068530963455</v>
      </c>
      <c r="P62" s="18">
        <f t="shared" si="4"/>
        <v>2.7230303659043753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576.40777587890602</v>
      </c>
      <c r="E63">
        <v>512.36218261718795</v>
      </c>
      <c r="F63">
        <v>476.19454956054699</v>
      </c>
      <c r="G63">
        <v>469.37991333007801</v>
      </c>
      <c r="I63" s="19">
        <f t="shared" si="0"/>
        <v>100.21322631835903</v>
      </c>
      <c r="J63" s="19">
        <f t="shared" si="0"/>
        <v>42.982269287109943</v>
      </c>
      <c r="K63" s="19">
        <f t="shared" si="1"/>
        <v>70.125637817382071</v>
      </c>
      <c r="L63" s="20">
        <f t="shared" si="2"/>
        <v>1.6315015233132937</v>
      </c>
      <c r="M63" s="20">
        <f t="shared" si="5"/>
        <v>1.8209006199743438</v>
      </c>
      <c r="P63" s="18">
        <f t="shared" si="4"/>
        <v>0.73661100884201769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576.544921875</v>
      </c>
      <c r="E64">
        <v>512.44671630859398</v>
      </c>
      <c r="F64">
        <v>476.89047241210898</v>
      </c>
      <c r="G64">
        <v>470.21774291992199</v>
      </c>
      <c r="I64" s="19">
        <f t="shared" si="0"/>
        <v>99.654449462891023</v>
      </c>
      <c r="J64" s="19">
        <f t="shared" si="0"/>
        <v>42.228973388671989</v>
      </c>
      <c r="K64" s="19">
        <f t="shared" si="1"/>
        <v>70.094168090820631</v>
      </c>
      <c r="L64" s="20">
        <f t="shared" si="2"/>
        <v>1.6598596287359317</v>
      </c>
      <c r="M64" s="20">
        <f t="shared" si="5"/>
        <v>1.8523135495366763</v>
      </c>
      <c r="P64" s="18">
        <f t="shared" si="4"/>
        <v>2.4744499832795261</v>
      </c>
      <c r="R64" s="29"/>
      <c r="S64" s="29"/>
      <c r="T64" s="29"/>
      <c r="U64" s="18">
        <v>12.5</v>
      </c>
      <c r="V64" s="20">
        <f t="shared" ref="V64:V83" si="6">L26</f>
        <v>1.8221164063367716</v>
      </c>
    </row>
    <row r="65" spans="1:22" x14ac:dyDescent="0.15">
      <c r="A65" s="18">
        <v>32</v>
      </c>
      <c r="B65" s="18">
        <v>63</v>
      </c>
      <c r="D65">
        <v>574.91638183593795</v>
      </c>
      <c r="E65">
        <v>511.54205322265602</v>
      </c>
      <c r="F65">
        <v>475.291748046875</v>
      </c>
      <c r="G65">
        <v>468.83673095703102</v>
      </c>
      <c r="I65" s="19">
        <f t="shared" si="0"/>
        <v>99.624633789062955</v>
      </c>
      <c r="J65" s="19">
        <f t="shared" si="0"/>
        <v>42.705322265625</v>
      </c>
      <c r="K65" s="19">
        <f t="shared" si="1"/>
        <v>69.730908203125452</v>
      </c>
      <c r="L65" s="20">
        <f t="shared" si="2"/>
        <v>1.6328388243835894</v>
      </c>
      <c r="M65" s="20">
        <f t="shared" si="5"/>
        <v>1.8283475693240281</v>
      </c>
      <c r="P65" s="18">
        <f t="shared" si="4"/>
        <v>1.1485941954105754</v>
      </c>
      <c r="R65" s="29"/>
      <c r="S65" s="29"/>
      <c r="T65" s="29"/>
      <c r="U65" s="18">
        <v>13</v>
      </c>
      <c r="V65" s="20">
        <f t="shared" si="6"/>
        <v>1.781423905990176</v>
      </c>
    </row>
    <row r="66" spans="1:22" x14ac:dyDescent="0.15">
      <c r="A66" s="18">
        <v>32.5</v>
      </c>
      <c r="B66" s="18">
        <v>64</v>
      </c>
      <c r="D66">
        <v>574.69866943359398</v>
      </c>
      <c r="E66">
        <v>512.47039794921898</v>
      </c>
      <c r="F66">
        <v>476.27001953125</v>
      </c>
      <c r="G66">
        <v>469.62045288085898</v>
      </c>
      <c r="I66" s="19">
        <f t="shared" ref="I66:J129" si="7">D66-F66</f>
        <v>98.428649902343977</v>
      </c>
      <c r="J66" s="19">
        <f t="shared" si="7"/>
        <v>42.84994506836</v>
      </c>
      <c r="K66" s="19">
        <f t="shared" ref="K66:K129" si="8">I66-0.7*J66</f>
        <v>68.433688354491977</v>
      </c>
      <c r="L66" s="20">
        <f t="shared" ref="L66:L129" si="9">K66/J66</f>
        <v>1.5970542843244571</v>
      </c>
      <c r="M66" s="20">
        <f t="shared" si="5"/>
        <v>1.7956178534045901</v>
      </c>
      <c r="P66" s="18">
        <f t="shared" si="4"/>
        <v>-0.66209257400399124</v>
      </c>
      <c r="R66" s="29"/>
      <c r="S66" s="29"/>
      <c r="T66" s="29"/>
      <c r="U66" s="18">
        <v>13.5</v>
      </c>
      <c r="V66" s="20">
        <f t="shared" si="6"/>
        <v>1.7605715997915468</v>
      </c>
    </row>
    <row r="67" spans="1:22" x14ac:dyDescent="0.15">
      <c r="A67" s="18">
        <v>33</v>
      </c>
      <c r="B67" s="18">
        <v>65</v>
      </c>
      <c r="D67">
        <v>574.19128417968795</v>
      </c>
      <c r="E67">
        <v>511.58825683593801</v>
      </c>
      <c r="F67">
        <v>476.17724609375</v>
      </c>
      <c r="G67">
        <v>469.46142578125</v>
      </c>
      <c r="I67" s="19">
        <f t="shared" si="7"/>
        <v>98.014038085937955</v>
      </c>
      <c r="J67" s="19">
        <f t="shared" si="7"/>
        <v>42.126831054688012</v>
      </c>
      <c r="K67" s="19">
        <f t="shared" si="8"/>
        <v>68.525256347656352</v>
      </c>
      <c r="L67" s="20">
        <f t="shared" si="9"/>
        <v>1.6266416113450015</v>
      </c>
      <c r="M67" s="20">
        <f t="shared" si="5"/>
        <v>1.828260004564829</v>
      </c>
      <c r="P67" s="18">
        <f t="shared" si="4"/>
        <v>1.1437499018841939</v>
      </c>
      <c r="R67" s="29"/>
      <c r="S67" s="29"/>
      <c r="T67" s="29"/>
      <c r="U67" s="18">
        <v>14</v>
      </c>
      <c r="V67" s="20">
        <f t="shared" si="6"/>
        <v>1.7569890142467963</v>
      </c>
    </row>
    <row r="68" spans="1:22" x14ac:dyDescent="0.15">
      <c r="A68" s="18">
        <v>33.5</v>
      </c>
      <c r="B68" s="18">
        <v>66</v>
      </c>
      <c r="D68">
        <v>573.52716064453102</v>
      </c>
      <c r="E68">
        <v>511.99209594726602</v>
      </c>
      <c r="F68">
        <v>475.50064086914102</v>
      </c>
      <c r="G68">
        <v>468.90869140625</v>
      </c>
      <c r="I68" s="19">
        <f t="shared" si="7"/>
        <v>98.02651977539</v>
      </c>
      <c r="J68" s="19">
        <f t="shared" si="7"/>
        <v>43.083404541016023</v>
      </c>
      <c r="K68" s="19">
        <f t="shared" si="8"/>
        <v>67.868136596678781</v>
      </c>
      <c r="L68" s="20">
        <f t="shared" si="9"/>
        <v>1.5752732942000285</v>
      </c>
      <c r="M68" s="20">
        <f t="shared" si="5"/>
        <v>1.7799465115595503</v>
      </c>
      <c r="P68" s="18">
        <f t="shared" si="4"/>
        <v>-1.5290689757433724</v>
      </c>
      <c r="R68" s="29"/>
      <c r="S68" s="29"/>
      <c r="T68" s="29"/>
      <c r="U68" s="18">
        <v>14.5</v>
      </c>
      <c r="V68" s="20">
        <f t="shared" si="6"/>
        <v>1.7746648573102854</v>
      </c>
    </row>
    <row r="69" spans="1:22" x14ac:dyDescent="0.15">
      <c r="A69" s="18">
        <v>34</v>
      </c>
      <c r="B69" s="18">
        <v>67</v>
      </c>
      <c r="D69">
        <v>574.50207519531295</v>
      </c>
      <c r="E69">
        <v>512.05065917968795</v>
      </c>
      <c r="F69">
        <v>476.24185180664102</v>
      </c>
      <c r="G69">
        <v>469.39480590820301</v>
      </c>
      <c r="I69" s="19">
        <f t="shared" si="7"/>
        <v>98.260223388671932</v>
      </c>
      <c r="J69" s="19">
        <f t="shared" si="7"/>
        <v>42.655853271484943</v>
      </c>
      <c r="K69" s="19">
        <f t="shared" si="8"/>
        <v>68.401126098632474</v>
      </c>
      <c r="L69" s="20">
        <f t="shared" si="9"/>
        <v>1.6035577969403325</v>
      </c>
      <c r="M69" s="20">
        <f t="shared" si="5"/>
        <v>1.8112858384395487</v>
      </c>
      <c r="P69" s="18">
        <f t="shared" si="4"/>
        <v>0.20469812091115455</v>
      </c>
      <c r="U69" s="18">
        <v>15</v>
      </c>
      <c r="V69" s="20">
        <f t="shared" si="6"/>
        <v>1.7329615567157228</v>
      </c>
    </row>
    <row r="70" spans="1:22" x14ac:dyDescent="0.15">
      <c r="A70" s="18">
        <v>34.5</v>
      </c>
      <c r="B70" s="18">
        <v>68</v>
      </c>
      <c r="D70">
        <v>574.12982177734398</v>
      </c>
      <c r="E70">
        <v>512.03509521484398</v>
      </c>
      <c r="F70">
        <v>475.82147216796898</v>
      </c>
      <c r="G70">
        <v>469.31549072265602</v>
      </c>
      <c r="I70" s="19">
        <f t="shared" si="7"/>
        <v>98.308349609375</v>
      </c>
      <c r="J70" s="19">
        <f t="shared" si="7"/>
        <v>42.719604492187955</v>
      </c>
      <c r="K70" s="19">
        <f t="shared" si="8"/>
        <v>68.404626464843432</v>
      </c>
      <c r="L70" s="20">
        <f t="shared" si="9"/>
        <v>1.6012467174725937</v>
      </c>
      <c r="M70" s="20">
        <f t="shared" si="5"/>
        <v>1.8120295831115043</v>
      </c>
      <c r="P70" s="18">
        <f t="shared" ref="P70:P133" si="10">(M70-$O$2)/$O$2*100</f>
        <v>0.24584386872782837</v>
      </c>
      <c r="U70" s="18">
        <v>15.5</v>
      </c>
      <c r="V70" s="20">
        <f t="shared" si="6"/>
        <v>1.739927612286386</v>
      </c>
    </row>
    <row r="71" spans="1:22" x14ac:dyDescent="0.15">
      <c r="A71" s="18">
        <v>35</v>
      </c>
      <c r="B71" s="18">
        <v>69</v>
      </c>
      <c r="D71">
        <v>574.29406738281295</v>
      </c>
      <c r="E71">
        <v>511.65106201171898</v>
      </c>
      <c r="F71">
        <v>476.27792358398398</v>
      </c>
      <c r="G71">
        <v>469.47027587890602</v>
      </c>
      <c r="I71" s="19">
        <f t="shared" si="7"/>
        <v>98.016143798828978</v>
      </c>
      <c r="J71" s="19">
        <f t="shared" si="7"/>
        <v>42.180786132812955</v>
      </c>
      <c r="K71" s="19">
        <f t="shared" si="8"/>
        <v>68.489593505859915</v>
      </c>
      <c r="L71" s="20">
        <f t="shared" si="9"/>
        <v>1.6237154350373999</v>
      </c>
      <c r="M71" s="20">
        <f t="shared" si="5"/>
        <v>1.8375531248160049</v>
      </c>
      <c r="P71" s="18">
        <f t="shared" si="10"/>
        <v>1.6578677123412464</v>
      </c>
      <c r="U71" s="18">
        <v>16</v>
      </c>
      <c r="V71" s="20">
        <f t="shared" si="6"/>
        <v>1.7575257801688964</v>
      </c>
    </row>
    <row r="72" spans="1:22" x14ac:dyDescent="0.15">
      <c r="A72" s="18">
        <v>35.5</v>
      </c>
      <c r="B72" s="18">
        <v>70</v>
      </c>
      <c r="D72">
        <v>573.42877197265602</v>
      </c>
      <c r="E72">
        <v>511.80157470703102</v>
      </c>
      <c r="F72">
        <v>475.37252807617199</v>
      </c>
      <c r="G72">
        <v>468.90832519531301</v>
      </c>
      <c r="I72" s="19">
        <f t="shared" si="7"/>
        <v>98.056243896484034</v>
      </c>
      <c r="J72" s="19">
        <f t="shared" si="7"/>
        <v>42.893249511718011</v>
      </c>
      <c r="K72" s="19">
        <f t="shared" si="8"/>
        <v>68.030969238281429</v>
      </c>
      <c r="L72" s="20">
        <f t="shared" si="9"/>
        <v>1.5860530506017279</v>
      </c>
      <c r="M72" s="20">
        <f t="shared" si="5"/>
        <v>1.8029455645200272</v>
      </c>
      <c r="P72" s="18">
        <f t="shared" si="10"/>
        <v>-0.2567059339404868</v>
      </c>
      <c r="U72" s="18">
        <v>16.5</v>
      </c>
      <c r="V72" s="20">
        <f t="shared" si="6"/>
        <v>1.7170266939713885</v>
      </c>
    </row>
    <row r="73" spans="1:22" x14ac:dyDescent="0.15">
      <c r="A73" s="18">
        <v>36</v>
      </c>
      <c r="B73" s="18">
        <v>71</v>
      </c>
      <c r="D73">
        <v>575.67767333984398</v>
      </c>
      <c r="E73">
        <v>512.6494140625</v>
      </c>
      <c r="F73">
        <v>476.96282958984398</v>
      </c>
      <c r="G73">
        <v>470.22491455078102</v>
      </c>
      <c r="I73" s="19">
        <f t="shared" si="7"/>
        <v>98.71484375</v>
      </c>
      <c r="J73" s="19">
        <f t="shared" si="7"/>
        <v>42.424499511718977</v>
      </c>
      <c r="K73" s="19">
        <f t="shared" si="8"/>
        <v>69.017694091796713</v>
      </c>
      <c r="L73" s="20">
        <f t="shared" si="9"/>
        <v>1.6268357879562458</v>
      </c>
      <c r="M73" s="20">
        <f t="shared" si="5"/>
        <v>1.8467831260142393</v>
      </c>
      <c r="P73" s="18">
        <f t="shared" si="10"/>
        <v>2.1684936246608286</v>
      </c>
      <c r="U73" s="18">
        <v>17</v>
      </c>
      <c r="V73" s="20">
        <f t="shared" si="6"/>
        <v>1.7647835877368374</v>
      </c>
    </row>
    <row r="74" spans="1:22" x14ac:dyDescent="0.15">
      <c r="A74" s="18">
        <v>36.5</v>
      </c>
      <c r="B74" s="18">
        <v>72</v>
      </c>
      <c r="D74">
        <v>574.65484619140602</v>
      </c>
      <c r="E74">
        <v>512.26574707031295</v>
      </c>
      <c r="F74">
        <v>475.10528564453102</v>
      </c>
      <c r="G74">
        <v>468.65158081054699</v>
      </c>
      <c r="I74" s="19">
        <f t="shared" si="7"/>
        <v>99.549560546875</v>
      </c>
      <c r="J74" s="19">
        <f t="shared" si="7"/>
        <v>43.614166259765966</v>
      </c>
      <c r="K74" s="19">
        <f t="shared" si="8"/>
        <v>69.019644165038827</v>
      </c>
      <c r="L74" s="20">
        <f t="shared" si="9"/>
        <v>1.5825051831544328</v>
      </c>
      <c r="M74" s="20">
        <f t="shared" si="5"/>
        <v>1.8055073453521207</v>
      </c>
      <c r="P74" s="18">
        <f t="shared" si="10"/>
        <v>-0.11498204393700989</v>
      </c>
      <c r="U74" s="18">
        <v>17.5</v>
      </c>
      <c r="V74" s="20">
        <f t="shared" si="6"/>
        <v>1.7098261978160796</v>
      </c>
    </row>
    <row r="75" spans="1:22" x14ac:dyDescent="0.15">
      <c r="A75" s="18">
        <v>37</v>
      </c>
      <c r="B75" s="18">
        <v>73</v>
      </c>
      <c r="D75">
        <v>574.109619140625</v>
      </c>
      <c r="E75">
        <v>511.99954223632801</v>
      </c>
      <c r="F75">
        <v>475.79016113281301</v>
      </c>
      <c r="G75">
        <v>469.59121704101602</v>
      </c>
      <c r="I75" s="19">
        <f t="shared" si="7"/>
        <v>98.319458007811988</v>
      </c>
      <c r="J75" s="19">
        <f t="shared" si="7"/>
        <v>42.408325195311988</v>
      </c>
      <c r="K75" s="19">
        <f t="shared" si="8"/>
        <v>68.633630371093602</v>
      </c>
      <c r="L75" s="20">
        <f t="shared" si="9"/>
        <v>1.6183999263116544</v>
      </c>
      <c r="M75" s="20">
        <f t="shared" si="5"/>
        <v>1.8444569126490367</v>
      </c>
      <c r="P75" s="18">
        <f t="shared" si="10"/>
        <v>2.0398018946875074</v>
      </c>
      <c r="U75" s="18">
        <v>18</v>
      </c>
      <c r="V75" s="20">
        <f t="shared" si="6"/>
        <v>1.7287149574212677</v>
      </c>
    </row>
    <row r="76" spans="1:22" x14ac:dyDescent="0.15">
      <c r="A76" s="18">
        <v>37.5</v>
      </c>
      <c r="B76" s="18">
        <v>74</v>
      </c>
      <c r="D76">
        <v>574.19793701171898</v>
      </c>
      <c r="E76">
        <v>511.72708129882801</v>
      </c>
      <c r="F76">
        <v>475.13879394531301</v>
      </c>
      <c r="G76">
        <v>468.692626953125</v>
      </c>
      <c r="I76" s="19">
        <f t="shared" si="7"/>
        <v>99.059143066405966</v>
      </c>
      <c r="J76" s="19">
        <f t="shared" si="7"/>
        <v>43.034454345703011</v>
      </c>
      <c r="K76" s="19">
        <f t="shared" si="8"/>
        <v>68.935025024413861</v>
      </c>
      <c r="L76" s="20">
        <f t="shared" si="9"/>
        <v>1.6018566070490219</v>
      </c>
      <c r="M76" s="20">
        <f t="shared" si="5"/>
        <v>1.8309684175260985</v>
      </c>
      <c r="P76" s="18">
        <f t="shared" si="10"/>
        <v>1.293585834684613</v>
      </c>
      <c r="U76" s="18">
        <v>18.5</v>
      </c>
      <c r="V76" s="20">
        <f t="shared" si="6"/>
        <v>1.7306243363771285</v>
      </c>
    </row>
    <row r="77" spans="1:22" x14ac:dyDescent="0.15">
      <c r="A77" s="18">
        <v>38</v>
      </c>
      <c r="B77" s="18">
        <v>75</v>
      </c>
      <c r="D77">
        <v>574.12603759765602</v>
      </c>
      <c r="E77">
        <v>512.05700683593795</v>
      </c>
      <c r="F77">
        <v>476.13510131835898</v>
      </c>
      <c r="G77">
        <v>469.2841796875</v>
      </c>
      <c r="I77" s="19">
        <f t="shared" si="7"/>
        <v>97.990936279297046</v>
      </c>
      <c r="J77" s="19">
        <f t="shared" si="7"/>
        <v>42.772827148437955</v>
      </c>
      <c r="K77" s="19">
        <f t="shared" si="8"/>
        <v>68.049957275390483</v>
      </c>
      <c r="L77" s="20">
        <f t="shared" si="9"/>
        <v>1.5909623424991592</v>
      </c>
      <c r="M77" s="20">
        <f t="shared" si="5"/>
        <v>1.8231289771159302</v>
      </c>
      <c r="P77" s="18">
        <f t="shared" si="10"/>
        <v>0.8598890966730437</v>
      </c>
      <c r="U77" s="18">
        <v>19</v>
      </c>
      <c r="V77" s="20">
        <f t="shared" si="6"/>
        <v>1.6898614601775293</v>
      </c>
    </row>
    <row r="78" spans="1:22" x14ac:dyDescent="0.15">
      <c r="A78" s="18">
        <v>38.5</v>
      </c>
      <c r="B78" s="18">
        <v>76</v>
      </c>
      <c r="D78">
        <v>574.09942626953102</v>
      </c>
      <c r="E78">
        <v>512.20330810546898</v>
      </c>
      <c r="F78">
        <v>475.40087890625</v>
      </c>
      <c r="G78">
        <v>468.87667846679699</v>
      </c>
      <c r="I78" s="19">
        <f t="shared" si="7"/>
        <v>98.698547363281023</v>
      </c>
      <c r="J78" s="19">
        <f t="shared" si="7"/>
        <v>43.326629638671989</v>
      </c>
      <c r="K78" s="19">
        <f t="shared" si="8"/>
        <v>68.369906616210628</v>
      </c>
      <c r="L78" s="20">
        <f t="shared" si="9"/>
        <v>1.5780111951100344</v>
      </c>
      <c r="M78" s="20">
        <f t="shared" si="5"/>
        <v>1.8132326538664998</v>
      </c>
      <c r="P78" s="18">
        <f t="shared" si="10"/>
        <v>0.31240064252023969</v>
      </c>
      <c r="U78" s="18">
        <v>19.5</v>
      </c>
      <c r="V78" s="20">
        <f t="shared" si="6"/>
        <v>1.7010541277044464</v>
      </c>
    </row>
    <row r="79" spans="1:22" x14ac:dyDescent="0.15">
      <c r="A79" s="18">
        <v>39</v>
      </c>
      <c r="B79" s="18">
        <v>77</v>
      </c>
      <c r="D79">
        <v>573.495361328125</v>
      </c>
      <c r="E79">
        <v>511.01611328125</v>
      </c>
      <c r="F79">
        <v>474.99114990234398</v>
      </c>
      <c r="G79">
        <v>468.34069824218801</v>
      </c>
      <c r="I79" s="19">
        <f t="shared" si="7"/>
        <v>98.504211425781023</v>
      </c>
      <c r="J79" s="19">
        <f t="shared" si="7"/>
        <v>42.675415039061988</v>
      </c>
      <c r="K79" s="19">
        <f t="shared" si="8"/>
        <v>68.631420898437625</v>
      </c>
      <c r="L79" s="20">
        <f t="shared" si="9"/>
        <v>1.6082191780822139</v>
      </c>
      <c r="M79" s="20">
        <f t="shared" si="5"/>
        <v>1.8464954609783737</v>
      </c>
      <c r="P79" s="18">
        <f t="shared" si="10"/>
        <v>2.1525793015500758</v>
      </c>
      <c r="U79" s="18">
        <v>20</v>
      </c>
      <c r="V79" s="20">
        <f t="shared" si="6"/>
        <v>1.6586161628123302</v>
      </c>
    </row>
    <row r="80" spans="1:22" x14ac:dyDescent="0.15">
      <c r="A80" s="18">
        <v>39.5</v>
      </c>
      <c r="B80" s="18">
        <v>78</v>
      </c>
      <c r="D80">
        <v>575.10583496093795</v>
      </c>
      <c r="E80">
        <v>511.30850219726602</v>
      </c>
      <c r="F80">
        <v>475.91128540039102</v>
      </c>
      <c r="G80">
        <v>469.460693359375</v>
      </c>
      <c r="I80" s="19">
        <f t="shared" si="7"/>
        <v>99.194549560546932</v>
      </c>
      <c r="J80" s="19">
        <f t="shared" si="7"/>
        <v>41.847808837891023</v>
      </c>
      <c r="K80" s="19">
        <f t="shared" si="8"/>
        <v>69.901083374023216</v>
      </c>
      <c r="L80" s="20">
        <f t="shared" si="9"/>
        <v>1.6703642392557339</v>
      </c>
      <c r="M80" s="20">
        <f t="shared" si="5"/>
        <v>1.911695346291588</v>
      </c>
      <c r="P80" s="18">
        <f t="shared" si="10"/>
        <v>5.7595941010238239</v>
      </c>
      <c r="U80" s="18">
        <v>20.5</v>
      </c>
      <c r="V80" s="20">
        <f t="shared" si="6"/>
        <v>1.6960270601594145</v>
      </c>
    </row>
    <row r="81" spans="1:22" x14ac:dyDescent="0.15">
      <c r="A81" s="18">
        <v>40</v>
      </c>
      <c r="B81" s="18">
        <v>79</v>
      </c>
      <c r="D81">
        <v>573.7021484375</v>
      </c>
      <c r="E81">
        <v>510.66976928710898</v>
      </c>
      <c r="F81">
        <v>475.026123046875</v>
      </c>
      <c r="G81">
        <v>468.412841796875</v>
      </c>
      <c r="I81" s="19">
        <f t="shared" si="7"/>
        <v>98.676025390625</v>
      </c>
      <c r="J81" s="19">
        <f t="shared" si="7"/>
        <v>42.256927490233977</v>
      </c>
      <c r="K81" s="19">
        <f t="shared" si="8"/>
        <v>69.096176147461222</v>
      </c>
      <c r="L81" s="20">
        <f t="shared" si="9"/>
        <v>1.6351443479517076</v>
      </c>
      <c r="M81" s="20">
        <f t="shared" si="5"/>
        <v>1.8795302791272561</v>
      </c>
      <c r="P81" s="18">
        <f t="shared" si="10"/>
        <v>3.980145061651081</v>
      </c>
      <c r="U81" s="18">
        <v>21</v>
      </c>
      <c r="V81" s="20">
        <f t="shared" si="6"/>
        <v>1.6484891492271598</v>
      </c>
    </row>
    <row r="82" spans="1:22" x14ac:dyDescent="0.15">
      <c r="A82" s="18">
        <v>40.5</v>
      </c>
      <c r="B82" s="18">
        <v>80</v>
      </c>
      <c r="D82">
        <v>575.17498779296898</v>
      </c>
      <c r="E82">
        <v>511.43667602539102</v>
      </c>
      <c r="F82">
        <v>475.85736083984398</v>
      </c>
      <c r="G82">
        <v>469.51351928710898</v>
      </c>
      <c r="I82" s="19">
        <f t="shared" si="7"/>
        <v>99.317626953125</v>
      </c>
      <c r="J82" s="19">
        <f t="shared" si="7"/>
        <v>41.923156738282046</v>
      </c>
      <c r="K82" s="19">
        <f t="shared" si="8"/>
        <v>69.971417236327568</v>
      </c>
      <c r="L82" s="20">
        <f t="shared" si="9"/>
        <v>1.6690398023494568</v>
      </c>
      <c r="M82" s="20">
        <f t="shared" si="5"/>
        <v>1.9164805576646997</v>
      </c>
      <c r="P82" s="18">
        <f t="shared" si="10"/>
        <v>6.0243235274408642</v>
      </c>
      <c r="U82" s="18">
        <v>21.5</v>
      </c>
      <c r="V82" s="20">
        <f t="shared" si="6"/>
        <v>1.6906858257484589</v>
      </c>
    </row>
    <row r="83" spans="1:22" x14ac:dyDescent="0.15">
      <c r="A83" s="18">
        <v>41</v>
      </c>
      <c r="B83" s="18">
        <v>81</v>
      </c>
      <c r="D83">
        <v>573.72375488281295</v>
      </c>
      <c r="E83">
        <v>511.63327026367199</v>
      </c>
      <c r="F83">
        <v>474.74911499023398</v>
      </c>
      <c r="G83">
        <v>468.329833984375</v>
      </c>
      <c r="I83" s="19">
        <f t="shared" si="7"/>
        <v>98.974639892578978</v>
      </c>
      <c r="J83" s="19">
        <f t="shared" si="7"/>
        <v>43.303436279296989</v>
      </c>
      <c r="K83" s="19">
        <f t="shared" si="8"/>
        <v>68.662234497071083</v>
      </c>
      <c r="L83" s="20">
        <f t="shared" si="9"/>
        <v>1.5856070648577587</v>
      </c>
      <c r="M83" s="20">
        <f t="shared" si="5"/>
        <v>1.836102644312696</v>
      </c>
      <c r="P83" s="18">
        <f t="shared" si="10"/>
        <v>1.5776236349682626</v>
      </c>
      <c r="U83" s="18">
        <v>22</v>
      </c>
      <c r="V83" s="20">
        <f t="shared" si="6"/>
        <v>1.6555648116280071</v>
      </c>
    </row>
    <row r="84" spans="1:22" x14ac:dyDescent="0.15">
      <c r="A84" s="18">
        <v>41.5</v>
      </c>
      <c r="B84" s="18">
        <v>82</v>
      </c>
      <c r="D84">
        <v>573.34014892578102</v>
      </c>
      <c r="E84">
        <v>510.95986938476602</v>
      </c>
      <c r="F84">
        <v>474.83636474609398</v>
      </c>
      <c r="G84">
        <v>468.56689453125</v>
      </c>
      <c r="I84" s="19">
        <f t="shared" si="7"/>
        <v>98.503784179687045</v>
      </c>
      <c r="J84" s="19">
        <f t="shared" si="7"/>
        <v>42.392974853516023</v>
      </c>
      <c r="K84" s="19">
        <f t="shared" si="8"/>
        <v>68.828701782225835</v>
      </c>
      <c r="L84" s="20">
        <f t="shared" si="9"/>
        <v>1.6235874462704112</v>
      </c>
      <c r="M84" s="20">
        <f t="shared" si="5"/>
        <v>1.8771378498650426</v>
      </c>
      <c r="P84" s="18">
        <f t="shared" si="10"/>
        <v>3.8477901086623958</v>
      </c>
      <c r="U84" s="18">
        <v>65</v>
      </c>
      <c r="V84" s="20">
        <f t="shared" ref="V84:V104" si="11">L131</f>
        <v>1.5412418776586854</v>
      </c>
    </row>
    <row r="85" spans="1:22" x14ac:dyDescent="0.15">
      <c r="A85" s="18">
        <v>42</v>
      </c>
      <c r="B85" s="18">
        <v>83</v>
      </c>
      <c r="D85">
        <v>573.73132324218795</v>
      </c>
      <c r="E85">
        <v>512.0458984375</v>
      </c>
      <c r="F85">
        <v>476.07785034179699</v>
      </c>
      <c r="G85">
        <v>469.5556640625</v>
      </c>
      <c r="I85" s="19">
        <f t="shared" si="7"/>
        <v>97.653472900390966</v>
      </c>
      <c r="J85" s="19">
        <f t="shared" si="7"/>
        <v>42.490234375</v>
      </c>
      <c r="K85" s="19">
        <f t="shared" si="8"/>
        <v>67.910308837890966</v>
      </c>
      <c r="L85" s="20">
        <f t="shared" si="9"/>
        <v>1.5982568662376546</v>
      </c>
      <c r="M85" s="20">
        <f t="shared" si="5"/>
        <v>1.8548620939719804</v>
      </c>
      <c r="P85" s="18">
        <f t="shared" si="10"/>
        <v>2.6154416039104214</v>
      </c>
      <c r="U85" s="18">
        <v>65.5</v>
      </c>
      <c r="V85" s="20">
        <f t="shared" si="11"/>
        <v>1.509881040828237</v>
      </c>
    </row>
    <row r="86" spans="1:22" x14ac:dyDescent="0.15">
      <c r="A86" s="18">
        <v>42.5</v>
      </c>
      <c r="B86" s="18">
        <v>84</v>
      </c>
      <c r="D86">
        <v>573.79534912109398</v>
      </c>
      <c r="E86">
        <v>513.06707763671898</v>
      </c>
      <c r="F86">
        <v>475.67532348632801</v>
      </c>
      <c r="G86">
        <v>469.05337524414102</v>
      </c>
      <c r="I86" s="19">
        <f t="shared" si="7"/>
        <v>98.120025634765966</v>
      </c>
      <c r="J86" s="19">
        <f t="shared" si="7"/>
        <v>44.013702392577954</v>
      </c>
      <c r="K86" s="19">
        <f t="shared" si="8"/>
        <v>67.310433959961401</v>
      </c>
      <c r="L86" s="20">
        <f t="shared" si="9"/>
        <v>1.5293063364583477</v>
      </c>
      <c r="M86" s="20">
        <f t="shared" si="5"/>
        <v>1.7889663883323679</v>
      </c>
      <c r="P86" s="18">
        <f t="shared" si="10"/>
        <v>-1.0300676530771111</v>
      </c>
      <c r="U86" s="18">
        <v>66</v>
      </c>
      <c r="V86" s="20">
        <f t="shared" si="11"/>
        <v>1.5515133719988166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571.69989013671898</v>
      </c>
      <c r="E87">
        <v>511.26852416992199</v>
      </c>
      <c r="F87">
        <v>475.14669799804699</v>
      </c>
      <c r="G87">
        <v>468.65414428710898</v>
      </c>
      <c r="I87" s="19">
        <f t="shared" si="7"/>
        <v>96.553192138671989</v>
      </c>
      <c r="J87" s="19">
        <f t="shared" si="7"/>
        <v>42.614379882813012</v>
      </c>
      <c r="K87" s="19">
        <f t="shared" si="8"/>
        <v>66.723126220702881</v>
      </c>
      <c r="L87" s="20">
        <f t="shared" si="9"/>
        <v>1.5657420430424536</v>
      </c>
      <c r="M87" s="20">
        <f t="shared" si="5"/>
        <v>1.8284569190561681</v>
      </c>
      <c r="P87" s="18">
        <f t="shared" si="10"/>
        <v>1.1546436861459175</v>
      </c>
      <c r="U87" s="18">
        <v>66.5</v>
      </c>
      <c r="V87" s="20">
        <f t="shared" si="11"/>
        <v>1.5640157125331238</v>
      </c>
    </row>
    <row r="88" spans="1:22" x14ac:dyDescent="0.15">
      <c r="A88" s="18">
        <v>43.5</v>
      </c>
      <c r="B88" s="18">
        <v>86</v>
      </c>
      <c r="D88">
        <v>571.66882324218795</v>
      </c>
      <c r="E88">
        <v>511.64300537109398</v>
      </c>
      <c r="F88">
        <v>476.19345092773398</v>
      </c>
      <c r="G88">
        <v>469.51885986328102</v>
      </c>
      <c r="I88" s="19">
        <f t="shared" si="7"/>
        <v>95.475372314453978</v>
      </c>
      <c r="J88" s="19">
        <f t="shared" si="7"/>
        <v>42.124145507812955</v>
      </c>
      <c r="K88" s="19">
        <f t="shared" si="8"/>
        <v>65.988470458984906</v>
      </c>
      <c r="L88" s="20">
        <f t="shared" si="9"/>
        <v>1.5665236567646394</v>
      </c>
      <c r="M88" s="20">
        <f t="shared" ref="M88:M151" si="12">L88+ABS($N$2)*A88</f>
        <v>1.8322933569180484</v>
      </c>
      <c r="P88" s="18">
        <f t="shared" si="10"/>
        <v>1.3668846751996038</v>
      </c>
      <c r="U88" s="18">
        <v>67</v>
      </c>
      <c r="V88" s="20">
        <f t="shared" si="11"/>
        <v>1.576467571749544</v>
      </c>
    </row>
    <row r="89" spans="1:22" x14ac:dyDescent="0.15">
      <c r="A89" s="18">
        <v>44</v>
      </c>
      <c r="B89" s="18">
        <v>87</v>
      </c>
      <c r="D89">
        <v>572.11431884765602</v>
      </c>
      <c r="E89">
        <v>512.30041503906295</v>
      </c>
      <c r="F89">
        <v>475.27920532226602</v>
      </c>
      <c r="G89">
        <v>468.80157470703102</v>
      </c>
      <c r="I89" s="19">
        <f t="shared" si="7"/>
        <v>96.83511352539</v>
      </c>
      <c r="J89" s="19">
        <f t="shared" si="7"/>
        <v>43.498840332031932</v>
      </c>
      <c r="K89" s="19">
        <f t="shared" si="8"/>
        <v>66.385925292967642</v>
      </c>
      <c r="L89" s="20">
        <f t="shared" si="9"/>
        <v>1.5261539109143096</v>
      </c>
      <c r="M89" s="20">
        <f t="shared" si="12"/>
        <v>1.794978435207413</v>
      </c>
      <c r="P89" s="18">
        <f t="shared" si="10"/>
        <v>-0.69746672978956004</v>
      </c>
      <c r="U89" s="18">
        <v>67.5</v>
      </c>
      <c r="V89" s="20">
        <f t="shared" si="11"/>
        <v>1.5164243077688959</v>
      </c>
    </row>
    <row r="90" spans="1:22" x14ac:dyDescent="0.15">
      <c r="A90" s="18">
        <v>44.5</v>
      </c>
      <c r="B90" s="18">
        <v>88</v>
      </c>
      <c r="D90">
        <v>570.58447265625</v>
      </c>
      <c r="E90">
        <v>511.40567016601602</v>
      </c>
      <c r="F90">
        <v>475.74801635742199</v>
      </c>
      <c r="G90">
        <v>469.14025878906301</v>
      </c>
      <c r="I90" s="19">
        <f t="shared" si="7"/>
        <v>94.836456298828011</v>
      </c>
      <c r="J90" s="19">
        <f t="shared" si="7"/>
        <v>42.265411376953011</v>
      </c>
      <c r="K90" s="19">
        <f t="shared" si="8"/>
        <v>65.250668334960906</v>
      </c>
      <c r="L90" s="20">
        <f t="shared" si="9"/>
        <v>1.5438313791153957</v>
      </c>
      <c r="M90" s="20">
        <f t="shared" si="12"/>
        <v>1.8157107275481934</v>
      </c>
      <c r="P90" s="18">
        <f t="shared" si="10"/>
        <v>0.4494936512136718</v>
      </c>
      <c r="U90" s="18">
        <v>68</v>
      </c>
      <c r="V90" s="20">
        <f t="shared" si="11"/>
        <v>1.500233671973807</v>
      </c>
    </row>
    <row r="91" spans="1:22" x14ac:dyDescent="0.15">
      <c r="A91" s="18">
        <v>45</v>
      </c>
      <c r="B91" s="18">
        <v>89</v>
      </c>
      <c r="D91">
        <v>569.10064697265602</v>
      </c>
      <c r="E91">
        <v>511.08074951171898</v>
      </c>
      <c r="F91">
        <v>475.12295532226602</v>
      </c>
      <c r="G91">
        <v>468.68011474609398</v>
      </c>
      <c r="I91" s="19">
        <f t="shared" si="7"/>
        <v>93.97769165039</v>
      </c>
      <c r="J91" s="19">
        <f t="shared" si="7"/>
        <v>42.400634765625</v>
      </c>
      <c r="K91" s="19">
        <f t="shared" si="8"/>
        <v>64.297247314452505</v>
      </c>
      <c r="L91" s="20">
        <f t="shared" si="9"/>
        <v>1.5164218099531732</v>
      </c>
      <c r="M91" s="20">
        <f t="shared" si="12"/>
        <v>1.7913559825256653</v>
      </c>
      <c r="P91" s="18">
        <f t="shared" si="10"/>
        <v>-0.89786954293391041</v>
      </c>
      <c r="U91" s="18">
        <v>68.5</v>
      </c>
      <c r="V91" s="20">
        <f t="shared" si="11"/>
        <v>1.4517546448572916</v>
      </c>
    </row>
    <row r="92" spans="1:22" x14ac:dyDescent="0.15">
      <c r="A92" s="18">
        <v>45.5</v>
      </c>
      <c r="B92" s="18">
        <v>90</v>
      </c>
      <c r="D92">
        <v>568.53259277343795</v>
      </c>
      <c r="E92">
        <v>510.81527709960898</v>
      </c>
      <c r="F92">
        <v>474.52255249023398</v>
      </c>
      <c r="G92">
        <v>468.01858520507801</v>
      </c>
      <c r="I92" s="19">
        <f t="shared" si="7"/>
        <v>94.010040283203978</v>
      </c>
      <c r="J92" s="19">
        <f t="shared" si="7"/>
        <v>42.796691894530966</v>
      </c>
      <c r="K92" s="19">
        <f t="shared" si="8"/>
        <v>64.052355957032304</v>
      </c>
      <c r="L92" s="20">
        <f t="shared" si="9"/>
        <v>1.4966660534156291</v>
      </c>
      <c r="M92" s="20">
        <f t="shared" si="12"/>
        <v>1.7746550501278153</v>
      </c>
      <c r="P92" s="18">
        <f t="shared" si="10"/>
        <v>-1.8218053755610006</v>
      </c>
      <c r="U92" s="18">
        <v>69</v>
      </c>
      <c r="V92" s="20">
        <f t="shared" si="11"/>
        <v>1.4388864959674021</v>
      </c>
    </row>
    <row r="93" spans="1:22" x14ac:dyDescent="0.15">
      <c r="A93" s="18">
        <v>46</v>
      </c>
      <c r="B93" s="18">
        <v>91</v>
      </c>
      <c r="D93">
        <v>569.10095214843795</v>
      </c>
      <c r="E93">
        <v>511.90512084960898</v>
      </c>
      <c r="F93">
        <v>475.59912109375</v>
      </c>
      <c r="G93">
        <v>469.09036254882801</v>
      </c>
      <c r="I93" s="19">
        <f t="shared" si="7"/>
        <v>93.501831054687955</v>
      </c>
      <c r="J93" s="19">
        <f t="shared" si="7"/>
        <v>42.814758300780966</v>
      </c>
      <c r="K93" s="19">
        <f t="shared" si="8"/>
        <v>63.531500244141284</v>
      </c>
      <c r="L93" s="20">
        <f t="shared" si="9"/>
        <v>1.4838691788897109</v>
      </c>
      <c r="M93" s="20">
        <f t="shared" si="12"/>
        <v>1.7649129997415915</v>
      </c>
      <c r="P93" s="18">
        <f t="shared" si="10"/>
        <v>-2.3607590830946887</v>
      </c>
      <c r="U93" s="18">
        <v>69.5</v>
      </c>
      <c r="V93" s="20">
        <f t="shared" si="11"/>
        <v>1.429136381960231</v>
      </c>
    </row>
    <row r="94" spans="1:22" x14ac:dyDescent="0.15">
      <c r="A94" s="18">
        <v>46.5</v>
      </c>
      <c r="B94" s="18">
        <v>92</v>
      </c>
      <c r="D94">
        <v>567.78533935546898</v>
      </c>
      <c r="E94">
        <v>510.66534423828102</v>
      </c>
      <c r="F94">
        <v>474.20632934570301</v>
      </c>
      <c r="G94">
        <v>467.69482421875</v>
      </c>
      <c r="I94" s="19">
        <f t="shared" si="7"/>
        <v>93.579010009765966</v>
      </c>
      <c r="J94" s="19">
        <f t="shared" si="7"/>
        <v>42.970520019531023</v>
      </c>
      <c r="K94" s="19">
        <f t="shared" si="8"/>
        <v>63.499645996094252</v>
      </c>
      <c r="L94" s="20">
        <f t="shared" si="9"/>
        <v>1.4777490699957156</v>
      </c>
      <c r="M94" s="20">
        <f t="shared" si="12"/>
        <v>1.7618477149872906</v>
      </c>
      <c r="P94" s="18">
        <f t="shared" si="10"/>
        <v>-2.5303380236135267</v>
      </c>
      <c r="U94" s="18">
        <v>70</v>
      </c>
      <c r="V94" s="20">
        <f t="shared" si="11"/>
        <v>1.3901040883614877</v>
      </c>
    </row>
    <row r="95" spans="1:22" x14ac:dyDescent="0.15">
      <c r="A95" s="18">
        <v>47</v>
      </c>
      <c r="B95" s="18">
        <v>93</v>
      </c>
      <c r="D95">
        <v>567.77697753906295</v>
      </c>
      <c r="E95">
        <v>511.92367553710898</v>
      </c>
      <c r="F95">
        <v>475.96356201171898</v>
      </c>
      <c r="G95">
        <v>469.11614990234398</v>
      </c>
      <c r="I95" s="19">
        <f t="shared" si="7"/>
        <v>91.813415527343977</v>
      </c>
      <c r="J95" s="19">
        <f t="shared" si="7"/>
        <v>42.807525634765</v>
      </c>
      <c r="K95" s="19">
        <f t="shared" si="8"/>
        <v>61.848147583008483</v>
      </c>
      <c r="L95" s="20">
        <f t="shared" si="9"/>
        <v>1.4447961349296057</v>
      </c>
      <c r="M95" s="20">
        <f t="shared" si="12"/>
        <v>1.7319496040608751</v>
      </c>
      <c r="P95" s="18">
        <f t="shared" si="10"/>
        <v>-4.1843735801152162</v>
      </c>
      <c r="U95" s="18">
        <v>70.5</v>
      </c>
      <c r="V95" s="20">
        <f t="shared" si="11"/>
        <v>1.4058155838568274</v>
      </c>
    </row>
    <row r="96" spans="1:22" x14ac:dyDescent="0.15">
      <c r="A96" s="18">
        <v>47.5</v>
      </c>
      <c r="B96" s="18">
        <v>94</v>
      </c>
      <c r="D96">
        <v>568.37841796875</v>
      </c>
      <c r="E96">
        <v>512.47497558593795</v>
      </c>
      <c r="F96">
        <v>474.88552856445301</v>
      </c>
      <c r="G96">
        <v>468.55752563476602</v>
      </c>
      <c r="I96" s="19">
        <f t="shared" si="7"/>
        <v>93.492889404296989</v>
      </c>
      <c r="J96" s="19">
        <f t="shared" si="7"/>
        <v>43.917449951171932</v>
      </c>
      <c r="K96" s="19">
        <f t="shared" si="8"/>
        <v>62.750674438476636</v>
      </c>
      <c r="L96" s="20">
        <f t="shared" si="9"/>
        <v>1.4288323777506153</v>
      </c>
      <c r="M96" s="20">
        <f t="shared" si="12"/>
        <v>1.7190406710215791</v>
      </c>
      <c r="P96" s="18">
        <f t="shared" si="10"/>
        <v>-4.8985268687977523</v>
      </c>
      <c r="U96" s="18">
        <v>71</v>
      </c>
      <c r="V96" s="20">
        <f t="shared" si="11"/>
        <v>1.3657514867861054</v>
      </c>
    </row>
    <row r="97" spans="1:22" x14ac:dyDescent="0.15">
      <c r="A97" s="18">
        <v>48</v>
      </c>
      <c r="B97" s="18">
        <v>95</v>
      </c>
      <c r="D97">
        <v>567.93200683593795</v>
      </c>
      <c r="E97">
        <v>511.71566772460898</v>
      </c>
      <c r="F97">
        <v>475.15222167968801</v>
      </c>
      <c r="G97">
        <v>468.7158203125</v>
      </c>
      <c r="I97" s="19">
        <f t="shared" si="7"/>
        <v>92.779785156249943</v>
      </c>
      <c r="J97" s="19">
        <f t="shared" si="7"/>
        <v>42.999847412108977</v>
      </c>
      <c r="K97" s="19">
        <f t="shared" si="8"/>
        <v>62.679891967773656</v>
      </c>
      <c r="L97" s="20">
        <f t="shared" si="9"/>
        <v>1.4576770788754632</v>
      </c>
      <c r="M97" s="20">
        <f t="shared" si="12"/>
        <v>1.7509401962861213</v>
      </c>
      <c r="P97" s="18">
        <f t="shared" si="10"/>
        <v>-3.1337682473271347</v>
      </c>
      <c r="U97" s="18">
        <v>71.5</v>
      </c>
      <c r="V97" s="20">
        <f t="shared" si="11"/>
        <v>1.3624637004716038</v>
      </c>
    </row>
    <row r="98" spans="1:22" x14ac:dyDescent="0.15">
      <c r="A98" s="18">
        <v>48.5</v>
      </c>
      <c r="B98" s="18">
        <v>96</v>
      </c>
      <c r="D98">
        <v>568.67095947265602</v>
      </c>
      <c r="E98">
        <v>512.82635498046898</v>
      </c>
      <c r="F98">
        <v>475.82092285156301</v>
      </c>
      <c r="G98">
        <v>469.10140991210898</v>
      </c>
      <c r="I98" s="19">
        <f t="shared" si="7"/>
        <v>92.850036621093011</v>
      </c>
      <c r="J98" s="19">
        <f t="shared" si="7"/>
        <v>43.72494506836</v>
      </c>
      <c r="K98" s="19">
        <f t="shared" si="8"/>
        <v>62.242575073241014</v>
      </c>
      <c r="L98" s="20">
        <f t="shared" si="9"/>
        <v>1.4235026476518238</v>
      </c>
      <c r="M98" s="20">
        <f t="shared" si="12"/>
        <v>1.7198205892021763</v>
      </c>
      <c r="P98" s="18">
        <f t="shared" si="10"/>
        <v>-4.8553799152980881</v>
      </c>
      <c r="U98" s="18">
        <v>72</v>
      </c>
      <c r="V98" s="20">
        <f t="shared" si="11"/>
        <v>1.356329007988746</v>
      </c>
    </row>
    <row r="99" spans="1:22" x14ac:dyDescent="0.15">
      <c r="A99" s="18">
        <v>49</v>
      </c>
      <c r="B99" s="18">
        <v>97</v>
      </c>
      <c r="D99">
        <v>567.66522216796898</v>
      </c>
      <c r="E99">
        <v>511.64938354492199</v>
      </c>
      <c r="F99">
        <v>474.50653076171898</v>
      </c>
      <c r="G99">
        <v>468.259521484375</v>
      </c>
      <c r="I99" s="19">
        <f t="shared" si="7"/>
        <v>93.15869140625</v>
      </c>
      <c r="J99" s="19">
        <f t="shared" si="7"/>
        <v>43.389862060546989</v>
      </c>
      <c r="K99" s="19">
        <f t="shared" si="8"/>
        <v>62.785787963867108</v>
      </c>
      <c r="L99" s="20">
        <f t="shared" si="9"/>
        <v>1.4470151547440897</v>
      </c>
      <c r="M99" s="20">
        <f t="shared" si="12"/>
        <v>1.7463879204341366</v>
      </c>
      <c r="P99" s="18">
        <f t="shared" si="10"/>
        <v>-3.3856111192971543</v>
      </c>
      <c r="U99" s="18">
        <v>72.5</v>
      </c>
      <c r="V99" s="20">
        <f t="shared" si="11"/>
        <v>1.2751646126188467</v>
      </c>
    </row>
    <row r="100" spans="1:22" x14ac:dyDescent="0.15">
      <c r="A100" s="18">
        <v>49.5</v>
      </c>
      <c r="B100" s="18">
        <v>98</v>
      </c>
      <c r="D100">
        <v>567.46496582031295</v>
      </c>
      <c r="E100">
        <v>512.265625</v>
      </c>
      <c r="F100">
        <v>475.53118896484398</v>
      </c>
      <c r="G100">
        <v>469.14651489257801</v>
      </c>
      <c r="I100" s="19">
        <f t="shared" si="7"/>
        <v>91.933776855468977</v>
      </c>
      <c r="J100" s="19">
        <f t="shared" si="7"/>
        <v>43.119110107421989</v>
      </c>
      <c r="K100" s="19">
        <f t="shared" si="8"/>
        <v>61.750399780273582</v>
      </c>
      <c r="L100" s="20">
        <f t="shared" si="9"/>
        <v>1.4320889189604271</v>
      </c>
      <c r="M100" s="20">
        <f t="shared" si="12"/>
        <v>1.7345165087901684</v>
      </c>
      <c r="P100" s="18">
        <f t="shared" si="10"/>
        <v>-4.0423662237690898</v>
      </c>
      <c r="U100" s="18">
        <v>73</v>
      </c>
      <c r="V100" s="20">
        <f t="shared" si="11"/>
        <v>1.3406270480539444</v>
      </c>
    </row>
    <row r="101" spans="1:22" x14ac:dyDescent="0.15">
      <c r="A101" s="18">
        <v>50</v>
      </c>
      <c r="B101" s="18">
        <v>99</v>
      </c>
      <c r="D101">
        <v>567.58874511718795</v>
      </c>
      <c r="E101">
        <v>512.06884765625</v>
      </c>
      <c r="F101">
        <v>474.66574096679699</v>
      </c>
      <c r="G101">
        <v>468.11926269531301</v>
      </c>
      <c r="I101" s="19">
        <f t="shared" si="7"/>
        <v>92.923004150390966</v>
      </c>
      <c r="J101" s="19">
        <f t="shared" si="7"/>
        <v>43.949584960936988</v>
      </c>
      <c r="K101" s="19">
        <f t="shared" si="8"/>
        <v>62.158294677735071</v>
      </c>
      <c r="L101" s="20">
        <f t="shared" si="9"/>
        <v>1.414309025511441</v>
      </c>
      <c r="M101" s="20">
        <f t="shared" si="12"/>
        <v>1.7197914394808766</v>
      </c>
      <c r="P101" s="18">
        <f t="shared" si="10"/>
        <v>-4.8569925481366774</v>
      </c>
      <c r="U101" s="18">
        <v>73.5</v>
      </c>
      <c r="V101" s="20">
        <f t="shared" si="11"/>
        <v>1.3156987041014081</v>
      </c>
    </row>
    <row r="102" spans="1:22" x14ac:dyDescent="0.15">
      <c r="A102" s="18">
        <v>50.5</v>
      </c>
      <c r="B102" s="18">
        <v>100</v>
      </c>
      <c r="D102">
        <v>567.67370605468795</v>
      </c>
      <c r="E102">
        <v>512.75823974609398</v>
      </c>
      <c r="F102">
        <v>475.62655639648398</v>
      </c>
      <c r="G102">
        <v>469.13177490234398</v>
      </c>
      <c r="I102" s="19">
        <f t="shared" si="7"/>
        <v>92.047149658203978</v>
      </c>
      <c r="J102" s="19">
        <f t="shared" si="7"/>
        <v>43.62646484375</v>
      </c>
      <c r="K102" s="19">
        <f t="shared" si="8"/>
        <v>61.50862426757898</v>
      </c>
      <c r="L102" s="20">
        <f t="shared" si="9"/>
        <v>1.4098924698087429</v>
      </c>
      <c r="M102" s="20">
        <f t="shared" si="12"/>
        <v>1.7184297079178728</v>
      </c>
      <c r="P102" s="18">
        <f t="shared" si="10"/>
        <v>-4.932326820230406</v>
      </c>
      <c r="U102" s="18">
        <v>74</v>
      </c>
      <c r="V102" s="20">
        <f t="shared" si="11"/>
        <v>1.2849586944144178</v>
      </c>
    </row>
    <row r="103" spans="1:22" x14ac:dyDescent="0.15">
      <c r="A103" s="18">
        <v>51</v>
      </c>
      <c r="B103" s="18">
        <v>101</v>
      </c>
      <c r="D103">
        <v>568.03619384765602</v>
      </c>
      <c r="E103">
        <v>512.904541015625</v>
      </c>
      <c r="F103">
        <v>474.81576538085898</v>
      </c>
      <c r="G103">
        <v>468.42388916015602</v>
      </c>
      <c r="I103" s="19">
        <f t="shared" si="7"/>
        <v>93.220428466797046</v>
      </c>
      <c r="J103" s="19">
        <f t="shared" si="7"/>
        <v>44.480651855468977</v>
      </c>
      <c r="K103" s="19">
        <f t="shared" si="8"/>
        <v>62.083972167968767</v>
      </c>
      <c r="L103" s="20">
        <f t="shared" si="9"/>
        <v>1.3957523007913255</v>
      </c>
      <c r="M103" s="20">
        <f t="shared" si="12"/>
        <v>1.7073443630401499</v>
      </c>
      <c r="P103" s="18">
        <f t="shared" si="10"/>
        <v>-5.5455948166253757</v>
      </c>
      <c r="U103" s="18">
        <v>74.5</v>
      </c>
      <c r="V103" s="20">
        <f t="shared" si="11"/>
        <v>1.2937314990949271</v>
      </c>
    </row>
    <row r="104" spans="1:22" x14ac:dyDescent="0.15">
      <c r="A104" s="18">
        <v>51.5</v>
      </c>
      <c r="B104" s="18">
        <v>102</v>
      </c>
      <c r="D104">
        <v>566.84655761718795</v>
      </c>
      <c r="E104">
        <v>511.94100952148398</v>
      </c>
      <c r="F104">
        <v>474.26284790039102</v>
      </c>
      <c r="G104">
        <v>468.085205078125</v>
      </c>
      <c r="I104" s="19">
        <f t="shared" si="7"/>
        <v>92.583709716796932</v>
      </c>
      <c r="J104" s="19">
        <f t="shared" si="7"/>
        <v>43.855804443358977</v>
      </c>
      <c r="K104" s="19">
        <f t="shared" si="8"/>
        <v>61.884646606445649</v>
      </c>
      <c r="L104" s="20">
        <f t="shared" si="9"/>
        <v>1.4110936372486664</v>
      </c>
      <c r="M104" s="20">
        <f t="shared" si="12"/>
        <v>1.725740523637185</v>
      </c>
      <c r="P104" s="18">
        <f t="shared" si="10"/>
        <v>-4.5278748742015988</v>
      </c>
      <c r="U104" s="18">
        <v>75</v>
      </c>
      <c r="V104" s="20">
        <f t="shared" si="11"/>
        <v>1.2500621394873443</v>
      </c>
    </row>
    <row r="105" spans="1:22" x14ac:dyDescent="0.15">
      <c r="A105" s="18">
        <v>52</v>
      </c>
      <c r="B105" s="18">
        <v>103</v>
      </c>
      <c r="D105">
        <v>567.54113769531295</v>
      </c>
      <c r="E105">
        <v>512.663818359375</v>
      </c>
      <c r="F105">
        <v>475.63223266601602</v>
      </c>
      <c r="G105">
        <v>468.83230590820301</v>
      </c>
      <c r="I105" s="19">
        <f t="shared" si="7"/>
        <v>91.908905029296932</v>
      </c>
      <c r="J105" s="19">
        <f t="shared" si="7"/>
        <v>43.831512451171989</v>
      </c>
      <c r="K105" s="19">
        <f t="shared" si="8"/>
        <v>61.226846313476543</v>
      </c>
      <c r="L105" s="20">
        <f t="shared" si="9"/>
        <v>1.3968682094117295</v>
      </c>
      <c r="M105" s="20">
        <f t="shared" si="12"/>
        <v>1.7145699199399425</v>
      </c>
      <c r="P105" s="18">
        <f t="shared" si="10"/>
        <v>-5.145859593982137</v>
      </c>
      <c r="V105" s="20"/>
    </row>
    <row r="106" spans="1:22" x14ac:dyDescent="0.15">
      <c r="A106" s="18">
        <v>52.5</v>
      </c>
      <c r="B106" s="18">
        <v>104</v>
      </c>
      <c r="D106">
        <v>568.301025390625</v>
      </c>
      <c r="E106">
        <v>513.25573730468795</v>
      </c>
      <c r="F106">
        <v>475.34640502929699</v>
      </c>
      <c r="G106">
        <v>468.84466552734398</v>
      </c>
      <c r="I106" s="19">
        <f t="shared" si="7"/>
        <v>92.954620361328011</v>
      </c>
      <c r="J106" s="19">
        <f t="shared" si="7"/>
        <v>44.411071777343977</v>
      </c>
      <c r="K106" s="19">
        <f t="shared" si="8"/>
        <v>61.866870117187233</v>
      </c>
      <c r="L106" s="20">
        <f t="shared" si="9"/>
        <v>1.3930505984489259</v>
      </c>
      <c r="M106" s="20">
        <f t="shared" si="12"/>
        <v>1.7138071331168332</v>
      </c>
      <c r="P106" s="18">
        <f t="shared" si="10"/>
        <v>-5.1880587994957859</v>
      </c>
    </row>
    <row r="107" spans="1:22" x14ac:dyDescent="0.15">
      <c r="A107" s="18">
        <v>53</v>
      </c>
      <c r="B107" s="18">
        <v>105</v>
      </c>
      <c r="D107">
        <v>567.47546386718795</v>
      </c>
      <c r="E107">
        <v>512.38073730468795</v>
      </c>
      <c r="F107">
        <v>474.41064453125</v>
      </c>
      <c r="G107">
        <v>468.044189453125</v>
      </c>
      <c r="I107" s="19">
        <f t="shared" si="7"/>
        <v>93.064819335937955</v>
      </c>
      <c r="J107" s="19">
        <f t="shared" si="7"/>
        <v>44.336547851562955</v>
      </c>
      <c r="K107" s="19">
        <f t="shared" si="8"/>
        <v>62.029235839843892</v>
      </c>
      <c r="L107" s="20">
        <f t="shared" si="9"/>
        <v>1.3990542531077379</v>
      </c>
      <c r="M107" s="20">
        <f t="shared" si="12"/>
        <v>1.7228656119153396</v>
      </c>
      <c r="P107" s="18">
        <f t="shared" si="10"/>
        <v>-4.6869219197302998</v>
      </c>
    </row>
    <row r="108" spans="1:22" x14ac:dyDescent="0.15">
      <c r="A108" s="18">
        <v>53.5</v>
      </c>
      <c r="B108" s="18">
        <v>106</v>
      </c>
      <c r="D108">
        <v>568.01763916015602</v>
      </c>
      <c r="E108">
        <v>512.86358642578102</v>
      </c>
      <c r="F108">
        <v>475.21591186523398</v>
      </c>
      <c r="G108">
        <v>468.77084350585898</v>
      </c>
      <c r="I108" s="19">
        <f t="shared" si="7"/>
        <v>92.801727294922046</v>
      </c>
      <c r="J108" s="19">
        <f t="shared" si="7"/>
        <v>44.092742919922046</v>
      </c>
      <c r="K108" s="19">
        <f t="shared" si="8"/>
        <v>61.936807250976614</v>
      </c>
      <c r="L108" s="20">
        <f t="shared" si="9"/>
        <v>1.4046939053771643</v>
      </c>
      <c r="M108" s="20">
        <f t="shared" si="12"/>
        <v>1.7315600883244604</v>
      </c>
      <c r="P108" s="18">
        <f t="shared" si="10"/>
        <v>-4.2059225294596239</v>
      </c>
    </row>
    <row r="109" spans="1:22" x14ac:dyDescent="0.15">
      <c r="A109" s="18">
        <v>54</v>
      </c>
      <c r="B109" s="18">
        <v>107</v>
      </c>
      <c r="D109">
        <v>567.40521240234398</v>
      </c>
      <c r="E109">
        <v>512.82879638671898</v>
      </c>
      <c r="F109">
        <v>474.78134155273398</v>
      </c>
      <c r="G109">
        <v>468.20358276367199</v>
      </c>
      <c r="I109" s="19">
        <f t="shared" si="7"/>
        <v>92.62387084961</v>
      </c>
      <c r="J109" s="19">
        <f t="shared" si="7"/>
        <v>44.625213623046989</v>
      </c>
      <c r="K109" s="19">
        <f t="shared" si="8"/>
        <v>61.386221313477108</v>
      </c>
      <c r="L109" s="20">
        <f t="shared" si="9"/>
        <v>1.3755950129900059</v>
      </c>
      <c r="M109" s="20">
        <f t="shared" si="12"/>
        <v>1.7055160200769963</v>
      </c>
      <c r="P109" s="18">
        <f t="shared" si="10"/>
        <v>-5.6467431559963357</v>
      </c>
    </row>
    <row r="110" spans="1:22" x14ac:dyDescent="0.15">
      <c r="A110" s="18">
        <v>54.5</v>
      </c>
      <c r="B110" s="18">
        <v>108</v>
      </c>
      <c r="D110">
        <v>566.08728027343795</v>
      </c>
      <c r="E110">
        <v>511.86999511718801</v>
      </c>
      <c r="F110">
        <v>474.09072875976602</v>
      </c>
      <c r="G110">
        <v>467.58898925781301</v>
      </c>
      <c r="I110" s="19">
        <f t="shared" si="7"/>
        <v>91.996551513671932</v>
      </c>
      <c r="J110" s="19">
        <f t="shared" si="7"/>
        <v>44.281005859375</v>
      </c>
      <c r="K110" s="19">
        <f t="shared" si="8"/>
        <v>60.999847412109432</v>
      </c>
      <c r="L110" s="20">
        <f t="shared" si="9"/>
        <v>1.3775623707787745</v>
      </c>
      <c r="M110" s="20">
        <f t="shared" si="12"/>
        <v>1.7105382020054594</v>
      </c>
      <c r="P110" s="18">
        <f t="shared" si="10"/>
        <v>-5.3689039473137967</v>
      </c>
    </row>
    <row r="111" spans="1:22" x14ac:dyDescent="0.15">
      <c r="A111" s="18">
        <v>55</v>
      </c>
      <c r="B111" s="18">
        <v>109</v>
      </c>
      <c r="D111">
        <v>566.35870361328102</v>
      </c>
      <c r="E111">
        <v>512.41174316406295</v>
      </c>
      <c r="F111">
        <v>475.02191162109398</v>
      </c>
      <c r="G111">
        <v>468.53634643554699</v>
      </c>
      <c r="I111" s="19">
        <f t="shared" si="7"/>
        <v>91.336791992187045</v>
      </c>
      <c r="J111" s="19">
        <f t="shared" si="7"/>
        <v>43.875396728515966</v>
      </c>
      <c r="K111" s="19">
        <f t="shared" si="8"/>
        <v>60.624014282225872</v>
      </c>
      <c r="L111" s="20">
        <f t="shared" si="9"/>
        <v>1.3817314213098491</v>
      </c>
      <c r="M111" s="20">
        <f t="shared" si="12"/>
        <v>1.717762076676228</v>
      </c>
      <c r="P111" s="18">
        <f t="shared" si="10"/>
        <v>-4.9692617896346452</v>
      </c>
    </row>
    <row r="112" spans="1:22" x14ac:dyDescent="0.15">
      <c r="A112" s="18">
        <v>55.5</v>
      </c>
      <c r="B112" s="18">
        <v>110</v>
      </c>
      <c r="D112">
        <v>567.30816650390602</v>
      </c>
      <c r="E112">
        <v>513.17852783203102</v>
      </c>
      <c r="F112">
        <v>474.75573730468801</v>
      </c>
      <c r="G112">
        <v>468.38449096679699</v>
      </c>
      <c r="I112" s="19">
        <f t="shared" si="7"/>
        <v>92.552429199218011</v>
      </c>
      <c r="J112" s="19">
        <f t="shared" si="7"/>
        <v>44.794036865234034</v>
      </c>
      <c r="K112" s="19">
        <f t="shared" si="8"/>
        <v>61.196603393554184</v>
      </c>
      <c r="L112" s="20">
        <f t="shared" si="9"/>
        <v>1.3661774574519463</v>
      </c>
      <c r="M112" s="20">
        <f t="shared" si="12"/>
        <v>1.7052629369580199</v>
      </c>
      <c r="P112" s="18">
        <f t="shared" si="10"/>
        <v>-5.6607443241158748</v>
      </c>
    </row>
    <row r="113" spans="1:16" x14ac:dyDescent="0.15">
      <c r="A113" s="18">
        <v>56</v>
      </c>
      <c r="B113" s="18">
        <v>111</v>
      </c>
      <c r="D113">
        <v>566.603759765625</v>
      </c>
      <c r="E113">
        <v>512.50830078125</v>
      </c>
      <c r="F113">
        <v>473.75354003906301</v>
      </c>
      <c r="G113">
        <v>467.41671752929699</v>
      </c>
      <c r="I113" s="19">
        <f t="shared" si="7"/>
        <v>92.850219726561988</v>
      </c>
      <c r="J113" s="19">
        <f t="shared" si="7"/>
        <v>45.091583251953011</v>
      </c>
      <c r="K113" s="19">
        <f t="shared" si="8"/>
        <v>61.28611145019488</v>
      </c>
      <c r="L113" s="20">
        <f t="shared" si="9"/>
        <v>1.3591474734376388</v>
      </c>
      <c r="M113" s="20">
        <f t="shared" si="12"/>
        <v>1.7012877770834067</v>
      </c>
      <c r="P113" s="18">
        <f t="shared" si="10"/>
        <v>-5.8806597492600021</v>
      </c>
    </row>
    <row r="114" spans="1:16" x14ac:dyDescent="0.15">
      <c r="A114" s="18">
        <v>56.5</v>
      </c>
      <c r="B114" s="18">
        <v>112</v>
      </c>
      <c r="D114">
        <v>566.76171875</v>
      </c>
      <c r="E114">
        <v>512.83013916015602</v>
      </c>
      <c r="F114">
        <v>474.88772583007801</v>
      </c>
      <c r="G114">
        <v>468.60537719726602</v>
      </c>
      <c r="I114" s="19">
        <f t="shared" si="7"/>
        <v>91.873992919921989</v>
      </c>
      <c r="J114" s="19">
        <f t="shared" si="7"/>
        <v>44.22476196289</v>
      </c>
      <c r="K114" s="19">
        <f t="shared" si="8"/>
        <v>60.916659545898995</v>
      </c>
      <c r="L114" s="20">
        <f t="shared" si="9"/>
        <v>1.3774332939771512</v>
      </c>
      <c r="M114" s="20">
        <f t="shared" si="12"/>
        <v>1.7226284217626133</v>
      </c>
      <c r="P114" s="18">
        <f t="shared" si="10"/>
        <v>-4.7000438506518512</v>
      </c>
    </row>
    <row r="115" spans="1:16" x14ac:dyDescent="0.15">
      <c r="A115" s="18">
        <v>57</v>
      </c>
      <c r="B115" s="18">
        <v>113</v>
      </c>
      <c r="D115">
        <v>566.40197753906295</v>
      </c>
      <c r="E115">
        <v>512.25677490234398</v>
      </c>
      <c r="F115">
        <v>473.939453125</v>
      </c>
      <c r="G115">
        <v>467.412841796875</v>
      </c>
      <c r="I115" s="19">
        <f t="shared" si="7"/>
        <v>92.462524414062955</v>
      </c>
      <c r="J115" s="19">
        <f t="shared" si="7"/>
        <v>44.843933105468977</v>
      </c>
      <c r="K115" s="19">
        <f t="shared" si="8"/>
        <v>61.071771240234668</v>
      </c>
      <c r="L115" s="20">
        <f t="shared" si="9"/>
        <v>1.361873658508036</v>
      </c>
      <c r="M115" s="20">
        <f t="shared" si="12"/>
        <v>1.7101236104331925</v>
      </c>
      <c r="P115" s="18">
        <f t="shared" si="10"/>
        <v>-5.3918401523350123</v>
      </c>
    </row>
    <row r="116" spans="1:16" x14ac:dyDescent="0.15">
      <c r="A116" s="18">
        <v>57.5</v>
      </c>
      <c r="B116" s="18">
        <v>114</v>
      </c>
      <c r="D116">
        <v>567.29846191406295</v>
      </c>
      <c r="E116">
        <v>513.392578125</v>
      </c>
      <c r="F116">
        <v>475.55383300781301</v>
      </c>
      <c r="G116">
        <v>469.30148315429699</v>
      </c>
      <c r="I116" s="19">
        <f t="shared" si="7"/>
        <v>91.744628906249943</v>
      </c>
      <c r="J116" s="19">
        <f t="shared" si="7"/>
        <v>44.091094970703011</v>
      </c>
      <c r="K116" s="19">
        <f t="shared" si="8"/>
        <v>60.880862426757837</v>
      </c>
      <c r="L116" s="20">
        <f t="shared" si="9"/>
        <v>1.3807972441421796</v>
      </c>
      <c r="M116" s="20">
        <f t="shared" si="12"/>
        <v>1.7321020202070305</v>
      </c>
      <c r="P116" s="18">
        <f t="shared" si="10"/>
        <v>-4.1759415515584104</v>
      </c>
    </row>
    <row r="117" spans="1:16" x14ac:dyDescent="0.15">
      <c r="A117" s="18">
        <v>58</v>
      </c>
      <c r="B117" s="18">
        <v>115</v>
      </c>
      <c r="D117">
        <v>566.35565185546898</v>
      </c>
      <c r="E117">
        <v>512.795654296875</v>
      </c>
      <c r="F117">
        <v>474.10821533203102</v>
      </c>
      <c r="G117">
        <v>467.6328125</v>
      </c>
      <c r="I117" s="19">
        <f t="shared" si="7"/>
        <v>92.247436523437955</v>
      </c>
      <c r="J117" s="19">
        <f t="shared" si="7"/>
        <v>45.162841796875</v>
      </c>
      <c r="K117" s="19">
        <f t="shared" si="8"/>
        <v>60.633447265625456</v>
      </c>
      <c r="L117" s="20">
        <f t="shared" si="9"/>
        <v>1.3425516387638152</v>
      </c>
      <c r="M117" s="20">
        <f t="shared" si="12"/>
        <v>1.6969112389683605</v>
      </c>
      <c r="P117" s="18">
        <f t="shared" si="10"/>
        <v>-6.1227803860616943</v>
      </c>
    </row>
    <row r="118" spans="1:16" x14ac:dyDescent="0.15">
      <c r="A118" s="18">
        <v>58.5</v>
      </c>
      <c r="B118" s="18">
        <v>116</v>
      </c>
      <c r="D118">
        <v>566.53399658203102</v>
      </c>
      <c r="E118">
        <v>513.48913574218795</v>
      </c>
      <c r="F118">
        <v>474.87484741210898</v>
      </c>
      <c r="G118">
        <v>468.58071899414102</v>
      </c>
      <c r="I118" s="19">
        <f t="shared" si="7"/>
        <v>91.659149169922046</v>
      </c>
      <c r="J118" s="19">
        <f t="shared" si="7"/>
        <v>44.908416748046932</v>
      </c>
      <c r="K118" s="19">
        <f t="shared" si="8"/>
        <v>60.223257446289196</v>
      </c>
      <c r="L118" s="20">
        <f t="shared" si="9"/>
        <v>1.3410238393431742</v>
      </c>
      <c r="M118" s="20">
        <f t="shared" si="12"/>
        <v>1.6984382636874138</v>
      </c>
      <c r="P118" s="18">
        <f t="shared" si="10"/>
        <v>-6.0383016981878184</v>
      </c>
    </row>
    <row r="119" spans="1:16" x14ac:dyDescent="0.15">
      <c r="A119" s="18">
        <v>59</v>
      </c>
      <c r="B119" s="18">
        <v>117</v>
      </c>
      <c r="D119">
        <v>565.82269287109398</v>
      </c>
      <c r="E119">
        <v>512.51727294921898</v>
      </c>
      <c r="F119">
        <v>474.43475341796898</v>
      </c>
      <c r="G119">
        <v>468.01510620117199</v>
      </c>
      <c r="I119" s="19">
        <f t="shared" si="7"/>
        <v>91.387939453125</v>
      </c>
      <c r="J119" s="19">
        <f t="shared" si="7"/>
        <v>44.502166748046989</v>
      </c>
      <c r="K119" s="19">
        <f t="shared" si="8"/>
        <v>60.236422729492105</v>
      </c>
      <c r="L119" s="20">
        <f t="shared" si="9"/>
        <v>1.3535615708449886</v>
      </c>
      <c r="M119" s="20">
        <f t="shared" si="12"/>
        <v>1.7140308193289227</v>
      </c>
      <c r="P119" s="18">
        <f t="shared" si="10"/>
        <v>-5.1756839391172909</v>
      </c>
    </row>
    <row r="120" spans="1:16" x14ac:dyDescent="0.15">
      <c r="A120" s="18">
        <v>59.5</v>
      </c>
      <c r="B120" s="18">
        <v>118</v>
      </c>
      <c r="D120">
        <v>566.78942871093795</v>
      </c>
      <c r="E120">
        <v>512.93292236328102</v>
      </c>
      <c r="F120">
        <v>475.187744140625</v>
      </c>
      <c r="G120">
        <v>468.99337768554699</v>
      </c>
      <c r="I120" s="19">
        <f t="shared" si="7"/>
        <v>91.601684570312955</v>
      </c>
      <c r="J120" s="19">
        <f t="shared" si="7"/>
        <v>43.939544677734034</v>
      </c>
      <c r="K120" s="19">
        <f t="shared" si="8"/>
        <v>60.844003295899128</v>
      </c>
      <c r="L120" s="20">
        <f t="shared" si="9"/>
        <v>1.3847208418327392</v>
      </c>
      <c r="M120" s="20">
        <f t="shared" si="12"/>
        <v>1.7482449144563676</v>
      </c>
      <c r="P120" s="18">
        <f t="shared" si="10"/>
        <v>-3.2828777342836055</v>
      </c>
    </row>
    <row r="121" spans="1:16" x14ac:dyDescent="0.15">
      <c r="A121" s="18">
        <v>60</v>
      </c>
      <c r="B121" s="18">
        <v>119</v>
      </c>
      <c r="D121">
        <v>565.70196533203102</v>
      </c>
      <c r="E121">
        <v>512.07861328125</v>
      </c>
      <c r="F121">
        <v>473.87097167968801</v>
      </c>
      <c r="G121">
        <v>467.36608886718801</v>
      </c>
      <c r="I121" s="19">
        <f t="shared" si="7"/>
        <v>91.830993652343011</v>
      </c>
      <c r="J121" s="19">
        <f t="shared" si="7"/>
        <v>44.712524414061988</v>
      </c>
      <c r="K121" s="19">
        <f t="shared" si="8"/>
        <v>60.532226562499616</v>
      </c>
      <c r="L121" s="20">
        <f t="shared" si="9"/>
        <v>1.3538091922956237</v>
      </c>
      <c r="M121" s="20">
        <f t="shared" si="12"/>
        <v>1.7203880890589462</v>
      </c>
      <c r="P121" s="18">
        <f t="shared" si="10"/>
        <v>-4.8239844554405291</v>
      </c>
    </row>
    <row r="122" spans="1:16" x14ac:dyDescent="0.15">
      <c r="A122" s="18">
        <v>60.5</v>
      </c>
      <c r="B122" s="18">
        <v>120</v>
      </c>
      <c r="D122">
        <v>567.15191650390602</v>
      </c>
      <c r="E122">
        <v>512.83215332031295</v>
      </c>
      <c r="F122">
        <v>474.13711547851602</v>
      </c>
      <c r="G122">
        <v>467.79071044921898</v>
      </c>
      <c r="I122" s="19">
        <f t="shared" si="7"/>
        <v>93.01480102539</v>
      </c>
      <c r="J122" s="19">
        <f t="shared" si="7"/>
        <v>45.041442871093977</v>
      </c>
      <c r="K122" s="19">
        <f t="shared" si="8"/>
        <v>61.485791015624216</v>
      </c>
      <c r="L122" s="20">
        <f t="shared" si="9"/>
        <v>1.3650937247190997</v>
      </c>
      <c r="M122" s="20">
        <f t="shared" si="12"/>
        <v>1.7347274456221169</v>
      </c>
      <c r="P122" s="18">
        <f t="shared" si="10"/>
        <v>-4.0306966898283889</v>
      </c>
    </row>
    <row r="123" spans="1:16" x14ac:dyDescent="0.15">
      <c r="A123" s="18">
        <v>61</v>
      </c>
      <c r="B123" s="18">
        <v>121</v>
      </c>
      <c r="D123">
        <v>566.67175292968795</v>
      </c>
      <c r="E123">
        <v>511.57867431640602</v>
      </c>
      <c r="F123">
        <v>474.31988525390602</v>
      </c>
      <c r="G123">
        <v>468.21423339843801</v>
      </c>
      <c r="I123" s="19">
        <f t="shared" si="7"/>
        <v>92.351867675781932</v>
      </c>
      <c r="J123" s="19">
        <f t="shared" si="7"/>
        <v>43.364440917968011</v>
      </c>
      <c r="K123" s="19">
        <f t="shared" si="8"/>
        <v>61.996759033204327</v>
      </c>
      <c r="L123" s="20">
        <f t="shared" si="9"/>
        <v>1.4296681271755087</v>
      </c>
      <c r="M123" s="20">
        <f t="shared" si="12"/>
        <v>1.80235667221822</v>
      </c>
      <c r="P123" s="18">
        <f t="shared" si="10"/>
        <v>-0.28928487541730585</v>
      </c>
    </row>
    <row r="124" spans="1:16" x14ac:dyDescent="0.15">
      <c r="A124" s="18">
        <v>61.5</v>
      </c>
      <c r="B124" s="18">
        <v>122</v>
      </c>
      <c r="D124">
        <v>567.189453125</v>
      </c>
      <c r="E124">
        <v>511.76083374023398</v>
      </c>
      <c r="F124">
        <v>474.24404907226602</v>
      </c>
      <c r="G124">
        <v>467.40252685546898</v>
      </c>
      <c r="I124" s="19">
        <f t="shared" si="7"/>
        <v>92.945404052733977</v>
      </c>
      <c r="J124" s="19">
        <f t="shared" si="7"/>
        <v>44.358306884765</v>
      </c>
      <c r="K124" s="19">
        <f t="shared" si="8"/>
        <v>61.894589233398477</v>
      </c>
      <c r="L124" s="20">
        <f t="shared" si="9"/>
        <v>1.3953325449095617</v>
      </c>
      <c r="M124" s="20">
        <f t="shared" si="12"/>
        <v>1.7710759140919674</v>
      </c>
      <c r="P124" s="18">
        <f t="shared" si="10"/>
        <v>-2.0198118074529403</v>
      </c>
    </row>
    <row r="125" spans="1:16" x14ac:dyDescent="0.15">
      <c r="A125" s="18">
        <v>62</v>
      </c>
      <c r="B125" s="18">
        <v>123</v>
      </c>
      <c r="D125">
        <v>568.16265869140602</v>
      </c>
      <c r="E125">
        <v>511.77435302734398</v>
      </c>
      <c r="F125">
        <v>474.868408203125</v>
      </c>
      <c r="G125">
        <v>468.775634765625</v>
      </c>
      <c r="I125" s="19">
        <f t="shared" si="7"/>
        <v>93.294250488281023</v>
      </c>
      <c r="J125" s="19">
        <f t="shared" si="7"/>
        <v>42.998718261718977</v>
      </c>
      <c r="K125" s="19">
        <f t="shared" si="8"/>
        <v>63.195147705077744</v>
      </c>
      <c r="L125" s="20">
        <f t="shared" si="9"/>
        <v>1.4696984063671334</v>
      </c>
      <c r="M125" s="20">
        <f t="shared" si="12"/>
        <v>1.8484965996892335</v>
      </c>
      <c r="P125" s="18">
        <f t="shared" si="10"/>
        <v>2.2632871181542913</v>
      </c>
    </row>
    <row r="126" spans="1:16" x14ac:dyDescent="0.15">
      <c r="A126" s="18">
        <v>62.5</v>
      </c>
      <c r="B126" s="18">
        <v>124</v>
      </c>
      <c r="D126">
        <v>567.93902587890602</v>
      </c>
      <c r="E126">
        <v>511.31625366210898</v>
      </c>
      <c r="F126">
        <v>473.868408203125</v>
      </c>
      <c r="G126">
        <v>467.39849853515602</v>
      </c>
      <c r="I126" s="19">
        <f t="shared" si="7"/>
        <v>94.070617675781023</v>
      </c>
      <c r="J126" s="19">
        <f t="shared" si="7"/>
        <v>43.917755126952954</v>
      </c>
      <c r="K126" s="19">
        <f t="shared" si="8"/>
        <v>63.328189086913952</v>
      </c>
      <c r="L126" s="20">
        <f t="shared" si="9"/>
        <v>1.4419723618352374</v>
      </c>
      <c r="M126" s="20">
        <f t="shared" si="12"/>
        <v>1.8238253792970318</v>
      </c>
      <c r="P126" s="18">
        <f t="shared" si="10"/>
        <v>0.89841574379139411</v>
      </c>
    </row>
    <row r="127" spans="1:16" x14ac:dyDescent="0.15">
      <c r="A127" s="18">
        <v>63</v>
      </c>
      <c r="B127" s="18">
        <v>125</v>
      </c>
      <c r="D127">
        <v>568.603759765625</v>
      </c>
      <c r="E127">
        <v>511.26638793945301</v>
      </c>
      <c r="F127">
        <v>474.99209594726602</v>
      </c>
      <c r="G127">
        <v>468.65618896484398</v>
      </c>
      <c r="I127" s="19">
        <f t="shared" si="7"/>
        <v>93.611663818358977</v>
      </c>
      <c r="J127" s="19">
        <f t="shared" si="7"/>
        <v>42.610198974609034</v>
      </c>
      <c r="K127" s="19">
        <f t="shared" si="8"/>
        <v>63.78452453613265</v>
      </c>
      <c r="L127" s="20">
        <f t="shared" si="9"/>
        <v>1.496930924310895</v>
      </c>
      <c r="M127" s="20">
        <f t="shared" si="12"/>
        <v>1.8818387659123839</v>
      </c>
      <c r="P127" s="18">
        <f t="shared" si="10"/>
        <v>4.1078561144902759</v>
      </c>
    </row>
    <row r="128" spans="1:16" x14ac:dyDescent="0.15">
      <c r="A128" s="18">
        <v>63.5</v>
      </c>
      <c r="B128" s="18">
        <v>126</v>
      </c>
      <c r="D128">
        <v>568.18212890625</v>
      </c>
      <c r="E128">
        <v>510.58401489257801</v>
      </c>
      <c r="F128">
        <v>473.86508178710898</v>
      </c>
      <c r="G128">
        <v>467.58752441406301</v>
      </c>
      <c r="I128" s="19">
        <f t="shared" si="7"/>
        <v>94.317047119141023</v>
      </c>
      <c r="J128" s="19">
        <f t="shared" si="7"/>
        <v>42.996490478515</v>
      </c>
      <c r="K128" s="19">
        <f t="shared" si="8"/>
        <v>64.219503784180517</v>
      </c>
      <c r="L128" s="20">
        <f t="shared" si="9"/>
        <v>1.4935987349076894</v>
      </c>
      <c r="M128" s="20">
        <f t="shared" si="12"/>
        <v>1.8815614006488726</v>
      </c>
      <c r="P128" s="18">
        <f t="shared" si="10"/>
        <v>4.092511599610547</v>
      </c>
    </row>
    <row r="129" spans="1:16" x14ac:dyDescent="0.15">
      <c r="A129" s="18">
        <v>64</v>
      </c>
      <c r="B129" s="18">
        <v>127</v>
      </c>
      <c r="D129">
        <v>568.48986816406295</v>
      </c>
      <c r="E129">
        <v>510.85510253906301</v>
      </c>
      <c r="F129">
        <v>475.00091552734398</v>
      </c>
      <c r="G129">
        <v>468.550537109375</v>
      </c>
      <c r="I129" s="19">
        <f t="shared" si="7"/>
        <v>93.488952636718977</v>
      </c>
      <c r="J129" s="19">
        <f t="shared" si="7"/>
        <v>42.304565429688012</v>
      </c>
      <c r="K129" s="19">
        <f t="shared" si="8"/>
        <v>63.875756835937366</v>
      </c>
      <c r="L129" s="20">
        <f t="shared" si="9"/>
        <v>1.5099022100132808</v>
      </c>
      <c r="M129" s="20">
        <f t="shared" si="12"/>
        <v>1.9009196998941584</v>
      </c>
      <c r="P129" s="18">
        <f t="shared" si="10"/>
        <v>5.1634593709900747</v>
      </c>
    </row>
    <row r="130" spans="1:16" x14ac:dyDescent="0.15">
      <c r="A130" s="18">
        <v>64.5</v>
      </c>
      <c r="B130" s="18">
        <v>128</v>
      </c>
      <c r="D130">
        <v>568.03771972656295</v>
      </c>
      <c r="E130">
        <v>510.20266723632801</v>
      </c>
      <c r="F130">
        <v>474.02557373046898</v>
      </c>
      <c r="G130">
        <v>467.46676635742199</v>
      </c>
      <c r="I130" s="19">
        <f t="shared" ref="I130:J152" si="13">D130-F130</f>
        <v>94.012145996093977</v>
      </c>
      <c r="J130" s="19">
        <f t="shared" si="13"/>
        <v>42.735900878906023</v>
      </c>
      <c r="K130" s="19">
        <f t="shared" ref="K130:K152" si="14">I130-0.7*J130</f>
        <v>64.097015380859759</v>
      </c>
      <c r="L130" s="20">
        <f t="shared" ref="L130:L152" si="15">K130/J130</f>
        <v>1.4998400422745586</v>
      </c>
      <c r="M130" s="20">
        <f t="shared" si="12"/>
        <v>1.8939123562951306</v>
      </c>
      <c r="P130" s="18">
        <f t="shared" si="10"/>
        <v>4.7757962340801008</v>
      </c>
    </row>
    <row r="131" spans="1:16" x14ac:dyDescent="0.15">
      <c r="A131" s="18">
        <v>65</v>
      </c>
      <c r="B131" s="18">
        <v>129</v>
      </c>
      <c r="D131">
        <v>568.60089111328102</v>
      </c>
      <c r="E131">
        <v>510.31884765625</v>
      </c>
      <c r="F131">
        <v>475.3291015625</v>
      </c>
      <c r="G131">
        <v>468.70272827148398</v>
      </c>
      <c r="I131" s="19">
        <f t="shared" si="13"/>
        <v>93.271789550781023</v>
      </c>
      <c r="J131" s="19">
        <f t="shared" si="13"/>
        <v>41.616119384766023</v>
      </c>
      <c r="K131" s="19">
        <f t="shared" si="14"/>
        <v>64.140505981444804</v>
      </c>
      <c r="L131" s="20">
        <f t="shared" si="15"/>
        <v>1.5412418776586854</v>
      </c>
      <c r="M131" s="20">
        <f t="shared" si="12"/>
        <v>1.9383690158189517</v>
      </c>
      <c r="P131" s="18">
        <f t="shared" si="10"/>
        <v>7.2352457878217011</v>
      </c>
    </row>
    <row r="132" spans="1:16" x14ac:dyDescent="0.15">
      <c r="A132" s="18">
        <v>65.5</v>
      </c>
      <c r="B132" s="18">
        <v>130</v>
      </c>
      <c r="D132">
        <v>568.301513671875</v>
      </c>
      <c r="E132">
        <v>510.05520629882801</v>
      </c>
      <c r="F132">
        <v>474.260986328125</v>
      </c>
      <c r="G132">
        <v>467.50064086914102</v>
      </c>
      <c r="I132" s="19">
        <f t="shared" si="13"/>
        <v>94.04052734375</v>
      </c>
      <c r="J132" s="19">
        <f t="shared" si="13"/>
        <v>42.554565429686988</v>
      </c>
      <c r="K132" s="19">
        <f t="shared" si="14"/>
        <v>64.252331542969102</v>
      </c>
      <c r="L132" s="20">
        <f t="shared" si="15"/>
        <v>1.509881040828237</v>
      </c>
      <c r="M132" s="20">
        <f t="shared" si="12"/>
        <v>1.9100630031281978</v>
      </c>
      <c r="P132" s="18">
        <f t="shared" si="10"/>
        <v>5.6692889429720346</v>
      </c>
    </row>
    <row r="133" spans="1:16" x14ac:dyDescent="0.15">
      <c r="A133" s="18">
        <v>66</v>
      </c>
      <c r="B133" s="18">
        <v>131</v>
      </c>
      <c r="D133">
        <v>568.21740722656295</v>
      </c>
      <c r="E133">
        <v>509.49035644531301</v>
      </c>
      <c r="F133">
        <v>474.49548339843801</v>
      </c>
      <c r="G133">
        <v>467.86416625976602</v>
      </c>
      <c r="I133" s="19">
        <f t="shared" si="13"/>
        <v>93.721923828124943</v>
      </c>
      <c r="J133" s="19">
        <f t="shared" si="13"/>
        <v>41.626190185546989</v>
      </c>
      <c r="K133" s="19">
        <f t="shared" si="14"/>
        <v>64.583590698242048</v>
      </c>
      <c r="L133" s="20">
        <f t="shared" si="15"/>
        <v>1.5515133719988166</v>
      </c>
      <c r="M133" s="20">
        <f t="shared" si="12"/>
        <v>1.9547501584384714</v>
      </c>
      <c r="P133" s="18">
        <f t="shared" si="10"/>
        <v>8.1414900791582454</v>
      </c>
    </row>
    <row r="134" spans="1:16" x14ac:dyDescent="0.15">
      <c r="A134" s="18">
        <v>66.5</v>
      </c>
      <c r="B134" s="18">
        <v>132</v>
      </c>
      <c r="D134">
        <v>568.12860107421898</v>
      </c>
      <c r="E134">
        <v>509.18548583984398</v>
      </c>
      <c r="F134">
        <v>473.56967163085898</v>
      </c>
      <c r="G134">
        <v>467.41946411132801</v>
      </c>
      <c r="I134" s="19">
        <f t="shared" si="13"/>
        <v>94.55892944336</v>
      </c>
      <c r="J134" s="19">
        <f t="shared" si="13"/>
        <v>41.766021728515966</v>
      </c>
      <c r="K134" s="19">
        <f t="shared" si="14"/>
        <v>65.322714233398827</v>
      </c>
      <c r="L134" s="20">
        <f t="shared" si="15"/>
        <v>1.5640157125331238</v>
      </c>
      <c r="M134" s="20">
        <f t="shared" si="12"/>
        <v>1.970307323112473</v>
      </c>
      <c r="P134" s="18">
        <f t="shared" ref="P134:P152" si="16">(M134-$O$2)/$O$2*100</f>
        <v>9.0021499246074033</v>
      </c>
    </row>
    <row r="135" spans="1:16" x14ac:dyDescent="0.15">
      <c r="A135" s="18">
        <v>67</v>
      </c>
      <c r="B135" s="18">
        <v>133</v>
      </c>
      <c r="D135">
        <v>568.13439941406295</v>
      </c>
      <c r="E135">
        <v>509.694091796875</v>
      </c>
      <c r="F135">
        <v>474.79165649414102</v>
      </c>
      <c r="G135">
        <v>468.69076538085898</v>
      </c>
      <c r="I135" s="19">
        <f t="shared" si="13"/>
        <v>93.342742919921932</v>
      </c>
      <c r="J135" s="19">
        <f t="shared" si="13"/>
        <v>41.003326416016023</v>
      </c>
      <c r="K135" s="19">
        <f t="shared" si="14"/>
        <v>64.640414428710713</v>
      </c>
      <c r="L135" s="20">
        <f t="shared" si="15"/>
        <v>1.576467571749544</v>
      </c>
      <c r="M135" s="20">
        <f t="shared" si="12"/>
        <v>1.9858140064685876</v>
      </c>
      <c r="P135" s="18">
        <f t="shared" si="16"/>
        <v>9.8600170218816139</v>
      </c>
    </row>
    <row r="136" spans="1:16" x14ac:dyDescent="0.15">
      <c r="A136" s="18">
        <v>67.5</v>
      </c>
      <c r="B136" s="18">
        <v>134</v>
      </c>
      <c r="D136">
        <v>568.20068359375</v>
      </c>
      <c r="E136">
        <v>509.78485107421898</v>
      </c>
      <c r="F136">
        <v>473.91018676757801</v>
      </c>
      <c r="G136">
        <v>467.24313354492199</v>
      </c>
      <c r="I136" s="19">
        <f t="shared" si="13"/>
        <v>94.290496826171989</v>
      </c>
      <c r="J136" s="19">
        <f t="shared" si="13"/>
        <v>42.541717529296989</v>
      </c>
      <c r="K136" s="19">
        <f t="shared" si="14"/>
        <v>64.511294555664094</v>
      </c>
      <c r="L136" s="20">
        <f t="shared" si="15"/>
        <v>1.5164243077688959</v>
      </c>
      <c r="M136" s="20">
        <f t="shared" si="12"/>
        <v>1.9288255666276339</v>
      </c>
      <c r="P136" s="18">
        <f t="shared" si="16"/>
        <v>6.7072791770563249</v>
      </c>
    </row>
    <row r="137" spans="1:16" x14ac:dyDescent="0.15">
      <c r="A137" s="18">
        <v>68</v>
      </c>
      <c r="B137" s="18">
        <v>135</v>
      </c>
      <c r="D137">
        <v>568.78790283203102</v>
      </c>
      <c r="E137">
        <v>510.95089721679699</v>
      </c>
      <c r="F137">
        <v>475.05410766601602</v>
      </c>
      <c r="G137">
        <v>468.34915161132801</v>
      </c>
      <c r="I137" s="19">
        <f t="shared" si="13"/>
        <v>93.733795166015</v>
      </c>
      <c r="J137" s="19">
        <f t="shared" si="13"/>
        <v>42.601745605468977</v>
      </c>
      <c r="K137" s="19">
        <f t="shared" si="14"/>
        <v>63.912573242186717</v>
      </c>
      <c r="L137" s="20">
        <f t="shared" si="15"/>
        <v>1.500233671973807</v>
      </c>
      <c r="M137" s="20">
        <f t="shared" si="12"/>
        <v>1.9156897549722394</v>
      </c>
      <c r="P137" s="18">
        <f t="shared" si="16"/>
        <v>5.9805744165112165</v>
      </c>
    </row>
    <row r="138" spans="1:16" x14ac:dyDescent="0.15">
      <c r="A138" s="18">
        <v>68.5</v>
      </c>
      <c r="B138" s="18">
        <v>136</v>
      </c>
      <c r="D138">
        <v>566.486572265625</v>
      </c>
      <c r="E138">
        <v>510.28903198242199</v>
      </c>
      <c r="F138">
        <v>474.15148925781301</v>
      </c>
      <c r="G138">
        <v>467.37750244140602</v>
      </c>
      <c r="I138" s="19">
        <f t="shared" si="13"/>
        <v>92.335083007811988</v>
      </c>
      <c r="J138" s="19">
        <f t="shared" si="13"/>
        <v>42.911529541015966</v>
      </c>
      <c r="K138" s="19">
        <f t="shared" si="14"/>
        <v>62.297012329100809</v>
      </c>
      <c r="L138" s="20">
        <f t="shared" si="15"/>
        <v>1.4517546448572916</v>
      </c>
      <c r="M138" s="20">
        <f t="shared" si="12"/>
        <v>1.8702655519954183</v>
      </c>
      <c r="P138" s="18">
        <f t="shared" si="16"/>
        <v>3.4675980269885534</v>
      </c>
    </row>
    <row r="139" spans="1:16" x14ac:dyDescent="0.15">
      <c r="A139" s="18">
        <v>69</v>
      </c>
      <c r="B139" s="18">
        <v>137</v>
      </c>
      <c r="D139">
        <v>566.75140380859398</v>
      </c>
      <c r="E139">
        <v>511.41598510742199</v>
      </c>
      <c r="F139">
        <v>474.30996704101602</v>
      </c>
      <c r="G139">
        <v>468.19656372070301</v>
      </c>
      <c r="I139" s="19">
        <f t="shared" si="13"/>
        <v>92.441436767577954</v>
      </c>
      <c r="J139" s="19">
        <f t="shared" si="13"/>
        <v>43.219421386718977</v>
      </c>
      <c r="K139" s="19">
        <f t="shared" si="14"/>
        <v>62.187841796874672</v>
      </c>
      <c r="L139" s="20">
        <f t="shared" si="15"/>
        <v>1.4388864959674021</v>
      </c>
      <c r="M139" s="20">
        <f t="shared" si="12"/>
        <v>1.8604522272452233</v>
      </c>
      <c r="P139" s="18">
        <f t="shared" si="16"/>
        <v>2.924701249855397</v>
      </c>
    </row>
    <row r="140" spans="1:16" x14ac:dyDescent="0.15">
      <c r="A140" s="18">
        <v>69.5</v>
      </c>
      <c r="B140" s="18">
        <v>138</v>
      </c>
      <c r="D140">
        <v>566.00427246093795</v>
      </c>
      <c r="E140">
        <v>511.03253173828102</v>
      </c>
      <c r="F140">
        <v>474.61456298828102</v>
      </c>
      <c r="G140">
        <v>468.10916137695301</v>
      </c>
      <c r="I140" s="19">
        <f t="shared" si="13"/>
        <v>91.389709472656932</v>
      </c>
      <c r="J140" s="19">
        <f t="shared" si="13"/>
        <v>42.923370361328011</v>
      </c>
      <c r="K140" s="19">
        <f t="shared" si="14"/>
        <v>61.343350219727327</v>
      </c>
      <c r="L140" s="20">
        <f t="shared" si="15"/>
        <v>1.429136381960231</v>
      </c>
      <c r="M140" s="20">
        <f t="shared" si="12"/>
        <v>1.8537569373777463</v>
      </c>
      <c r="P140" s="18">
        <f t="shared" si="16"/>
        <v>2.5543016774828105</v>
      </c>
    </row>
    <row r="141" spans="1:16" x14ac:dyDescent="0.15">
      <c r="A141" s="18">
        <v>70</v>
      </c>
      <c r="B141" s="18">
        <v>139</v>
      </c>
      <c r="D141">
        <v>565.7294921875</v>
      </c>
      <c r="E141">
        <v>511.76950073242199</v>
      </c>
      <c r="F141">
        <v>474.51483154296898</v>
      </c>
      <c r="G141">
        <v>468.12829589843801</v>
      </c>
      <c r="I141" s="19">
        <f t="shared" si="13"/>
        <v>91.214660644531023</v>
      </c>
      <c r="J141" s="19">
        <f t="shared" si="13"/>
        <v>43.641204833983977</v>
      </c>
      <c r="K141" s="19">
        <f t="shared" si="14"/>
        <v>60.665817260742244</v>
      </c>
      <c r="L141" s="20">
        <f t="shared" si="15"/>
        <v>1.3901040883614877</v>
      </c>
      <c r="M141" s="20">
        <f t="shared" si="12"/>
        <v>1.8177794679186974</v>
      </c>
      <c r="P141" s="18">
        <f t="shared" si="16"/>
        <v>0.56394135456207473</v>
      </c>
    </row>
    <row r="142" spans="1:16" x14ac:dyDescent="0.15">
      <c r="A142" s="18">
        <v>70.5</v>
      </c>
      <c r="B142" s="18">
        <v>140</v>
      </c>
      <c r="D142">
        <v>564.71722412109398</v>
      </c>
      <c r="E142">
        <v>511.14367675781301</v>
      </c>
      <c r="F142">
        <v>475.38708496093801</v>
      </c>
      <c r="G142">
        <v>468.72299194335898</v>
      </c>
      <c r="I142" s="19">
        <f t="shared" si="13"/>
        <v>89.330139160155966</v>
      </c>
      <c r="J142" s="19">
        <f t="shared" si="13"/>
        <v>42.420684814454034</v>
      </c>
      <c r="K142" s="19">
        <f t="shared" si="14"/>
        <v>59.635659790038147</v>
      </c>
      <c r="L142" s="20">
        <f t="shared" si="15"/>
        <v>1.4058155838568274</v>
      </c>
      <c r="M142" s="20">
        <f t="shared" si="12"/>
        <v>1.8365457875537317</v>
      </c>
      <c r="P142" s="18">
        <f t="shared" si="16"/>
        <v>1.6021393871206435</v>
      </c>
    </row>
    <row r="143" spans="1:16" x14ac:dyDescent="0.15">
      <c r="A143" s="18">
        <v>71</v>
      </c>
      <c r="B143" s="18">
        <v>141</v>
      </c>
      <c r="D143">
        <v>563.30651855468795</v>
      </c>
      <c r="E143">
        <v>510.69332885742199</v>
      </c>
      <c r="F143">
        <v>473.73367309570301</v>
      </c>
      <c r="G143">
        <v>467.33242797851602</v>
      </c>
      <c r="I143" s="19">
        <f t="shared" si="13"/>
        <v>89.572845458984943</v>
      </c>
      <c r="J143" s="19">
        <f t="shared" si="13"/>
        <v>43.360900878905966</v>
      </c>
      <c r="K143" s="19">
        <f t="shared" si="14"/>
        <v>59.220214843750767</v>
      </c>
      <c r="L143" s="20">
        <f t="shared" si="15"/>
        <v>1.3657514867861054</v>
      </c>
      <c r="M143" s="20">
        <f t="shared" si="12"/>
        <v>1.7995365146227038</v>
      </c>
      <c r="P143" s="18">
        <f t="shared" si="16"/>
        <v>-0.4453027907097688</v>
      </c>
    </row>
    <row r="144" spans="1:16" x14ac:dyDescent="0.15">
      <c r="A144" s="18">
        <v>71.5</v>
      </c>
      <c r="B144" s="18">
        <v>142</v>
      </c>
      <c r="D144">
        <v>563.91455078125</v>
      </c>
      <c r="E144">
        <v>511.4482421875</v>
      </c>
      <c r="F144">
        <v>474.50799560546898</v>
      </c>
      <c r="G144">
        <v>468.09884643554699</v>
      </c>
      <c r="I144" s="19">
        <f t="shared" si="13"/>
        <v>89.406555175781023</v>
      </c>
      <c r="J144" s="19">
        <f t="shared" si="13"/>
        <v>43.349395751953011</v>
      </c>
      <c r="K144" s="19">
        <f t="shared" si="14"/>
        <v>59.061978149413918</v>
      </c>
      <c r="L144" s="20">
        <f t="shared" si="15"/>
        <v>1.3624637004716038</v>
      </c>
      <c r="M144" s="20">
        <f t="shared" si="12"/>
        <v>1.7993035524478966</v>
      </c>
      <c r="P144" s="18">
        <f t="shared" si="16"/>
        <v>-0.4581908197026166</v>
      </c>
    </row>
    <row r="145" spans="1:16" x14ac:dyDescent="0.15">
      <c r="A145" s="18">
        <v>72</v>
      </c>
      <c r="B145" s="18">
        <v>143</v>
      </c>
      <c r="D145">
        <v>562.78240966796898</v>
      </c>
      <c r="E145">
        <v>510.76904296875</v>
      </c>
      <c r="F145">
        <v>474.30001831054699</v>
      </c>
      <c r="G145">
        <v>467.73974609375</v>
      </c>
      <c r="I145" s="19">
        <f t="shared" si="13"/>
        <v>88.482391357421989</v>
      </c>
      <c r="J145" s="19">
        <f t="shared" si="13"/>
        <v>43.029296875</v>
      </c>
      <c r="K145" s="19">
        <f t="shared" si="14"/>
        <v>58.361883544921994</v>
      </c>
      <c r="L145" s="20">
        <f t="shared" si="15"/>
        <v>1.356329007988746</v>
      </c>
      <c r="M145" s="20">
        <f t="shared" si="12"/>
        <v>1.7962236841047332</v>
      </c>
      <c r="P145" s="18">
        <f t="shared" si="16"/>
        <v>-0.62857655950651237</v>
      </c>
    </row>
    <row r="146" spans="1:16" x14ac:dyDescent="0.15">
      <c r="A146" s="18">
        <v>72.5</v>
      </c>
      <c r="B146" s="18">
        <v>144</v>
      </c>
      <c r="D146">
        <v>562.50299072265602</v>
      </c>
      <c r="E146">
        <v>511.82666015625</v>
      </c>
      <c r="F146">
        <v>473.44891357421898</v>
      </c>
      <c r="G146">
        <v>466.73974609375</v>
      </c>
      <c r="I146" s="19">
        <f t="shared" si="13"/>
        <v>89.054077148437045</v>
      </c>
      <c r="J146" s="19">
        <f t="shared" si="13"/>
        <v>45.0869140625</v>
      </c>
      <c r="K146" s="19">
        <f t="shared" si="14"/>
        <v>57.493237304687042</v>
      </c>
      <c r="L146" s="20">
        <f t="shared" si="15"/>
        <v>1.2751646126188467</v>
      </c>
      <c r="M146" s="20">
        <f t="shared" si="12"/>
        <v>1.7181141128745283</v>
      </c>
      <c r="P146" s="18">
        <f t="shared" si="16"/>
        <v>-4.9497862986714392</v>
      </c>
    </row>
    <row r="147" spans="1:16" x14ac:dyDescent="0.15">
      <c r="A147" s="18">
        <v>73</v>
      </c>
      <c r="B147" s="18">
        <v>145</v>
      </c>
      <c r="D147">
        <v>563.31854248046898</v>
      </c>
      <c r="E147">
        <v>511.92913818359398</v>
      </c>
      <c r="F147">
        <v>474.94845581054699</v>
      </c>
      <c r="G147">
        <v>468.623779296875</v>
      </c>
      <c r="I147" s="19">
        <f t="shared" si="13"/>
        <v>88.370086669921989</v>
      </c>
      <c r="J147" s="19">
        <f t="shared" si="13"/>
        <v>43.305358886718977</v>
      </c>
      <c r="K147" s="19">
        <f t="shared" si="14"/>
        <v>58.056335449218707</v>
      </c>
      <c r="L147" s="20">
        <f t="shared" si="15"/>
        <v>1.3406270480539444</v>
      </c>
      <c r="M147" s="20">
        <f t="shared" si="12"/>
        <v>1.7866313724493204</v>
      </c>
      <c r="P147" s="18">
        <f t="shared" si="16"/>
        <v>-1.1592463595533273</v>
      </c>
    </row>
    <row r="148" spans="1:16" x14ac:dyDescent="0.15">
      <c r="A148" s="18">
        <v>73.5</v>
      </c>
      <c r="B148" s="18">
        <v>146</v>
      </c>
      <c r="D148">
        <v>562.45294189453102</v>
      </c>
      <c r="E148">
        <v>511.46282958984398</v>
      </c>
      <c r="F148">
        <v>473.29302978515602</v>
      </c>
      <c r="G148">
        <v>467.23007202148398</v>
      </c>
      <c r="I148" s="19">
        <f t="shared" si="13"/>
        <v>89.159912109375</v>
      </c>
      <c r="J148" s="19">
        <f t="shared" si="13"/>
        <v>44.23275756836</v>
      </c>
      <c r="K148" s="19">
        <f t="shared" si="14"/>
        <v>58.196981811523003</v>
      </c>
      <c r="L148" s="20">
        <f t="shared" si="15"/>
        <v>1.3156987041014081</v>
      </c>
      <c r="M148" s="20">
        <f t="shared" si="12"/>
        <v>1.7647578526364784</v>
      </c>
      <c r="P148" s="18">
        <f t="shared" si="16"/>
        <v>-2.3693421948831546</v>
      </c>
    </row>
    <row r="149" spans="1:16" x14ac:dyDescent="0.15">
      <c r="A149" s="18">
        <v>74</v>
      </c>
      <c r="B149" s="18">
        <v>147</v>
      </c>
      <c r="D149">
        <v>562.45233154296898</v>
      </c>
      <c r="E149">
        <v>512.29742431640602</v>
      </c>
      <c r="F149">
        <v>474.46749877929699</v>
      </c>
      <c r="G149">
        <v>467.97164916992199</v>
      </c>
      <c r="I149" s="19">
        <f t="shared" si="13"/>
        <v>87.984832763671989</v>
      </c>
      <c r="J149" s="19">
        <f t="shared" si="13"/>
        <v>44.325775146484034</v>
      </c>
      <c r="K149" s="19">
        <f t="shared" si="14"/>
        <v>56.956790161133171</v>
      </c>
      <c r="L149" s="20">
        <f t="shared" si="15"/>
        <v>1.2849586944144178</v>
      </c>
      <c r="M149" s="20">
        <f t="shared" si="12"/>
        <v>1.7370726670891825</v>
      </c>
      <c r="P149" s="18">
        <f t="shared" si="16"/>
        <v>-3.900953385846921</v>
      </c>
    </row>
    <row r="150" spans="1:16" x14ac:dyDescent="0.15">
      <c r="A150" s="18">
        <v>74.5</v>
      </c>
      <c r="B150" s="18">
        <v>148</v>
      </c>
      <c r="D150">
        <v>561.36199951171898</v>
      </c>
      <c r="E150">
        <v>511.48214721679699</v>
      </c>
      <c r="F150">
        <v>474.17044067382801</v>
      </c>
      <c r="G150">
        <v>467.74929809570301</v>
      </c>
      <c r="I150" s="19">
        <f t="shared" si="13"/>
        <v>87.191558837890966</v>
      </c>
      <c r="J150" s="19">
        <f t="shared" si="13"/>
        <v>43.732849121093977</v>
      </c>
      <c r="K150" s="19">
        <f t="shared" si="14"/>
        <v>56.578564453125182</v>
      </c>
      <c r="L150" s="20">
        <f t="shared" si="15"/>
        <v>1.2937314990949271</v>
      </c>
      <c r="M150" s="20">
        <f t="shared" si="12"/>
        <v>1.7489002959093862</v>
      </c>
      <c r="P150" s="18">
        <f t="shared" si="16"/>
        <v>-3.2466204527104505</v>
      </c>
    </row>
    <row r="151" spans="1:16" x14ac:dyDescent="0.15">
      <c r="A151" s="18">
        <v>75</v>
      </c>
      <c r="B151" s="18">
        <v>149</v>
      </c>
      <c r="D151">
        <v>561.50811767578102</v>
      </c>
      <c r="E151">
        <v>512.53045654296898</v>
      </c>
      <c r="F151">
        <v>473.92617797851602</v>
      </c>
      <c r="G151">
        <v>467.61807250976602</v>
      </c>
      <c r="I151" s="19">
        <f t="shared" si="13"/>
        <v>87.581939697265</v>
      </c>
      <c r="J151" s="19">
        <f t="shared" si="13"/>
        <v>44.912384033202954</v>
      </c>
      <c r="K151" s="19">
        <f t="shared" si="14"/>
        <v>56.143270874022932</v>
      </c>
      <c r="L151" s="20">
        <f t="shared" si="15"/>
        <v>1.2500621394873443</v>
      </c>
      <c r="M151" s="20">
        <f t="shared" si="12"/>
        <v>1.7082857604414978</v>
      </c>
      <c r="P151" s="18">
        <f t="shared" si="16"/>
        <v>-5.4935144434385865</v>
      </c>
    </row>
    <row r="152" spans="1:16" x14ac:dyDescent="0.15">
      <c r="A152" s="18">
        <v>75.5</v>
      </c>
      <c r="B152" s="18">
        <v>150</v>
      </c>
      <c r="D152">
        <v>561.97430419921898</v>
      </c>
      <c r="E152">
        <v>512.902099609375</v>
      </c>
      <c r="F152">
        <v>475.11853027343801</v>
      </c>
      <c r="G152">
        <v>468.83969116210898</v>
      </c>
      <c r="I152" s="19">
        <f t="shared" si="13"/>
        <v>86.855773925780966</v>
      </c>
      <c r="J152" s="19">
        <f t="shared" si="13"/>
        <v>44.062408447266023</v>
      </c>
      <c r="K152" s="19">
        <f t="shared" si="14"/>
        <v>56.012088012694747</v>
      </c>
      <c r="L152" s="20">
        <f t="shared" si="15"/>
        <v>1.2711989649800945</v>
      </c>
      <c r="M152" s="20">
        <f t="shared" ref="M152" si="17">L152+ABS($N$2)*A152</f>
        <v>1.7324774100739422</v>
      </c>
      <c r="P152" s="18">
        <f t="shared" si="16"/>
        <v>-4.1551740793609033</v>
      </c>
    </row>
    <row r="153" spans="1:16" x14ac:dyDescent="0.15">
      <c r="D153">
        <v>560.96044921875</v>
      </c>
      <c r="E153">
        <v>511.70593261718801</v>
      </c>
      <c r="F153">
        <v>474.61532592773398</v>
      </c>
      <c r="G153">
        <v>467.786865234375</v>
      </c>
      <c r="I153" s="19"/>
      <c r="J153" s="19"/>
      <c r="K153" s="19"/>
      <c r="L153" s="20"/>
      <c r="M153" s="20"/>
    </row>
    <row r="154" spans="1:16" x14ac:dyDescent="0.15">
      <c r="D154">
        <v>561.416015625</v>
      </c>
      <c r="E154">
        <v>512.68707275390602</v>
      </c>
      <c r="F154">
        <v>474.36407470703102</v>
      </c>
      <c r="G154">
        <v>467.79568481445301</v>
      </c>
      <c r="I154" s="19"/>
      <c r="J154" s="19"/>
      <c r="K154" s="19"/>
      <c r="L154" s="20"/>
      <c r="M154" s="20"/>
    </row>
    <row r="155" spans="1:16" x14ac:dyDescent="0.15">
      <c r="D155">
        <v>562.59387207031295</v>
      </c>
      <c r="E155">
        <v>513.16662597656295</v>
      </c>
      <c r="F155">
        <v>475.18240356445301</v>
      </c>
      <c r="G155">
        <v>468.41156005859398</v>
      </c>
      <c r="I155" s="19"/>
      <c r="J155" s="19"/>
      <c r="K155" s="19"/>
      <c r="L155" s="20"/>
      <c r="M155" s="20"/>
    </row>
    <row r="156" spans="1:16" x14ac:dyDescent="0.15">
      <c r="D156">
        <v>561.68524169921898</v>
      </c>
      <c r="E156">
        <v>511.91607666015602</v>
      </c>
      <c r="F156">
        <v>474.49237060546898</v>
      </c>
      <c r="G156">
        <v>468.15829467773398</v>
      </c>
      <c r="I156" s="19"/>
      <c r="J156" s="19"/>
      <c r="K156" s="19"/>
      <c r="L156" s="20"/>
      <c r="M156" s="20"/>
    </row>
    <row r="157" spans="1:16" x14ac:dyDescent="0.15">
      <c r="D157">
        <v>562.12908935546898</v>
      </c>
      <c r="E157">
        <v>511.88003540039102</v>
      </c>
      <c r="F157">
        <v>473.52880859375</v>
      </c>
      <c r="G157">
        <v>466.95562744140602</v>
      </c>
      <c r="I157" s="19"/>
      <c r="J157" s="19"/>
      <c r="K157" s="19"/>
      <c r="L157" s="20"/>
      <c r="M157" s="20"/>
    </row>
    <row r="158" spans="1:16" x14ac:dyDescent="0.15">
      <c r="D158">
        <v>562.7919921875</v>
      </c>
      <c r="E158">
        <v>512.37493896484398</v>
      </c>
      <c r="F158">
        <v>474.49844360351602</v>
      </c>
      <c r="G158">
        <v>468.09606933593801</v>
      </c>
      <c r="I158" s="19"/>
      <c r="J158" s="19"/>
      <c r="K158" s="19"/>
      <c r="L158" s="20"/>
      <c r="M158" s="20"/>
    </row>
    <row r="159" spans="1:16" x14ac:dyDescent="0.15">
      <c r="D159">
        <v>562.14447021484398</v>
      </c>
      <c r="E159">
        <v>511.73468017578102</v>
      </c>
      <c r="F159">
        <v>474.54830932617199</v>
      </c>
      <c r="G159">
        <v>467.90319824218801</v>
      </c>
      <c r="I159" s="19"/>
      <c r="J159" s="19"/>
      <c r="K159" s="19"/>
      <c r="L159" s="20"/>
      <c r="M159" s="20"/>
    </row>
    <row r="160" spans="1:16" x14ac:dyDescent="0.15">
      <c r="D160">
        <v>561.54296875</v>
      </c>
      <c r="E160">
        <v>511.62643432617199</v>
      </c>
      <c r="F160">
        <v>473.69610595703102</v>
      </c>
      <c r="G160">
        <v>467.21902465820301</v>
      </c>
      <c r="I160" s="19"/>
      <c r="J160" s="19"/>
      <c r="K160" s="19"/>
      <c r="L160" s="20"/>
      <c r="M160" s="20"/>
    </row>
    <row r="161" spans="4:13" x14ac:dyDescent="0.15">
      <c r="D161">
        <v>562.12664794921898</v>
      </c>
      <c r="E161">
        <v>512.95440673828102</v>
      </c>
      <c r="F161">
        <v>474.31805419921898</v>
      </c>
      <c r="G161">
        <v>468.07528686523398</v>
      </c>
      <c r="I161" s="19"/>
      <c r="J161" s="19"/>
      <c r="K161" s="19"/>
      <c r="L161" s="20"/>
      <c r="M161" s="20"/>
    </row>
    <row r="162" spans="4:13" x14ac:dyDescent="0.15">
      <c r="D162">
        <v>562.17864990234398</v>
      </c>
      <c r="E162">
        <v>512.87194824218795</v>
      </c>
      <c r="F162">
        <v>474.53561401367199</v>
      </c>
      <c r="G162">
        <v>468.09185791015602</v>
      </c>
      <c r="I162" s="19"/>
      <c r="J162" s="19"/>
      <c r="K162" s="19"/>
      <c r="L162" s="20"/>
      <c r="M162" s="20"/>
    </row>
    <row r="163" spans="4:13" x14ac:dyDescent="0.15">
      <c r="D163">
        <v>561.60485839843795</v>
      </c>
      <c r="E163">
        <v>512.66644287109398</v>
      </c>
      <c r="F163">
        <v>473.58770751953102</v>
      </c>
      <c r="G163">
        <v>467.46255493164102</v>
      </c>
      <c r="I163" s="19"/>
      <c r="J163" s="19"/>
      <c r="K163" s="19"/>
      <c r="L163" s="20"/>
      <c r="M163" s="20"/>
    </row>
    <row r="164" spans="4:13" x14ac:dyDescent="0.15">
      <c r="D164">
        <v>562.92822265625</v>
      </c>
      <c r="E164">
        <v>513.85736083984398</v>
      </c>
      <c r="F164">
        <v>474.75500488281301</v>
      </c>
      <c r="G164">
        <v>468.69152832031301</v>
      </c>
      <c r="I164" s="19"/>
      <c r="J164" s="19"/>
      <c r="K164" s="19"/>
      <c r="L164" s="20"/>
      <c r="M164" s="20"/>
    </row>
    <row r="165" spans="4:13" x14ac:dyDescent="0.15">
      <c r="D165">
        <v>561.16467285156295</v>
      </c>
      <c r="E165">
        <v>512.62457275390602</v>
      </c>
      <c r="F165">
        <v>474.39794921875</v>
      </c>
      <c r="G165">
        <v>467.82458496093801</v>
      </c>
      <c r="I165" s="19"/>
      <c r="J165" s="19"/>
      <c r="K165" s="19"/>
      <c r="L165" s="20"/>
      <c r="M165" s="20"/>
    </row>
    <row r="166" spans="4:13" x14ac:dyDescent="0.15">
      <c r="D166">
        <v>561.687255859375</v>
      </c>
      <c r="E166">
        <v>512.80145263671898</v>
      </c>
      <c r="F166">
        <v>473.42941284179699</v>
      </c>
      <c r="G166">
        <v>467.28585815429699</v>
      </c>
      <c r="I166" s="19"/>
      <c r="J166" s="19"/>
      <c r="K166" s="19"/>
      <c r="L166" s="20"/>
      <c r="M166" s="20"/>
    </row>
    <row r="167" spans="4:13" x14ac:dyDescent="0.15">
      <c r="D167">
        <v>562.40612792968795</v>
      </c>
      <c r="E167">
        <v>513.63372802734398</v>
      </c>
      <c r="F167">
        <v>475.06405639648398</v>
      </c>
      <c r="G167">
        <v>468.29486083984398</v>
      </c>
      <c r="I167" s="19"/>
      <c r="J167" s="19"/>
      <c r="K167" s="19"/>
      <c r="L167" s="20"/>
      <c r="M167" s="20"/>
    </row>
    <row r="168" spans="4:13" x14ac:dyDescent="0.15">
      <c r="D168">
        <v>560.79730224609398</v>
      </c>
      <c r="E168">
        <v>511.72677612304699</v>
      </c>
      <c r="F168">
        <v>473.63684082031301</v>
      </c>
      <c r="G168">
        <v>467.16326904296898</v>
      </c>
      <c r="I168" s="19"/>
      <c r="J168" s="19"/>
      <c r="K168" s="19"/>
      <c r="L168" s="20"/>
      <c r="M168" s="20"/>
    </row>
    <row r="169" spans="4:13" x14ac:dyDescent="0.15">
      <c r="D169">
        <v>562.36883544921898</v>
      </c>
      <c r="E169">
        <v>512.72967529296898</v>
      </c>
      <c r="F169">
        <v>473.24993896484398</v>
      </c>
      <c r="G169">
        <v>466.64071655273398</v>
      </c>
      <c r="I169" s="19"/>
      <c r="J169" s="19"/>
      <c r="K169" s="19"/>
      <c r="L169" s="20"/>
      <c r="M169" s="20"/>
    </row>
    <row r="170" spans="4:13" x14ac:dyDescent="0.15">
      <c r="D170">
        <v>562.192626953125</v>
      </c>
      <c r="E170">
        <v>512.063232421875</v>
      </c>
      <c r="F170">
        <v>474.38064575195301</v>
      </c>
      <c r="G170">
        <v>467.89987182617199</v>
      </c>
      <c r="I170" s="19"/>
      <c r="J170" s="19"/>
      <c r="K170" s="19"/>
      <c r="L170" s="20"/>
      <c r="M170" s="20"/>
    </row>
    <row r="171" spans="4:13" x14ac:dyDescent="0.15">
      <c r="D171">
        <v>562.495361328125</v>
      </c>
      <c r="E171">
        <v>511.14108276367199</v>
      </c>
      <c r="F171">
        <v>473.28988647460898</v>
      </c>
      <c r="G171">
        <v>467.05081176757801</v>
      </c>
      <c r="I171" s="19"/>
      <c r="J171" s="19"/>
      <c r="K171" s="19"/>
      <c r="L171" s="20"/>
      <c r="M171" s="20"/>
    </row>
    <row r="172" spans="4:13" x14ac:dyDescent="0.15">
      <c r="D172">
        <v>562.98645019531295</v>
      </c>
      <c r="E172">
        <v>511.95391845703102</v>
      </c>
      <c r="F172">
        <v>474.21591186523398</v>
      </c>
      <c r="G172">
        <v>467.96871948242199</v>
      </c>
      <c r="I172" s="19"/>
      <c r="J172" s="19"/>
      <c r="K172" s="19"/>
      <c r="L172" s="20"/>
      <c r="M172" s="20"/>
    </row>
    <row r="173" spans="4:13" x14ac:dyDescent="0.15">
      <c r="D173">
        <v>562.94964599609398</v>
      </c>
      <c r="E173">
        <v>510.88034057617199</v>
      </c>
      <c r="F173">
        <v>474.42645263671898</v>
      </c>
      <c r="G173">
        <v>467.74435424804699</v>
      </c>
      <c r="I173" s="19"/>
      <c r="J173" s="19"/>
      <c r="K173" s="19"/>
      <c r="L173" s="20"/>
      <c r="M173" s="20"/>
    </row>
    <row r="174" spans="4:13" x14ac:dyDescent="0.15">
      <c r="D174">
        <v>562.566650390625</v>
      </c>
      <c r="E174">
        <v>511.51284790039102</v>
      </c>
      <c r="F174">
        <v>473.24331665039102</v>
      </c>
      <c r="G174">
        <v>466.89251708984398</v>
      </c>
      <c r="I174" s="19"/>
      <c r="J174" s="19"/>
      <c r="K174" s="19"/>
      <c r="L174" s="20"/>
      <c r="M174" s="20"/>
    </row>
    <row r="175" spans="4:13" x14ac:dyDescent="0.15">
      <c r="D175">
        <v>562.54064941406295</v>
      </c>
      <c r="E175">
        <v>511.738037109375</v>
      </c>
      <c r="F175">
        <v>474.58807373046898</v>
      </c>
      <c r="G175">
        <v>468.02062988281301</v>
      </c>
      <c r="I175" s="19"/>
      <c r="J175" s="19"/>
      <c r="K175" s="19"/>
      <c r="L175" s="20"/>
      <c r="M175" s="20"/>
    </row>
    <row r="176" spans="4:13" x14ac:dyDescent="0.15">
      <c r="D176">
        <v>562.11102294921898</v>
      </c>
      <c r="E176">
        <v>511.82833862304699</v>
      </c>
      <c r="F176">
        <v>473.84335327148398</v>
      </c>
      <c r="G176">
        <v>466.99539184570301</v>
      </c>
      <c r="I176" s="19"/>
      <c r="J176" s="19"/>
      <c r="K176" s="19"/>
      <c r="L176" s="20"/>
      <c r="M176" s="20"/>
    </row>
    <row r="177" spans="4:13" x14ac:dyDescent="0.15">
      <c r="D177">
        <v>563.69744873046898</v>
      </c>
      <c r="E177">
        <v>513.31927490234398</v>
      </c>
      <c r="F177">
        <v>474.14779663085898</v>
      </c>
      <c r="G177">
        <v>467.30111694335898</v>
      </c>
      <c r="I177" s="19"/>
      <c r="J177" s="19"/>
      <c r="K177" s="19"/>
      <c r="L177" s="20"/>
      <c r="M177" s="20"/>
    </row>
    <row r="178" spans="4:13" x14ac:dyDescent="0.15">
      <c r="D178">
        <v>562.5244140625</v>
      </c>
      <c r="E178">
        <v>513.39245605468795</v>
      </c>
      <c r="F178">
        <v>475.15975952148398</v>
      </c>
      <c r="G178">
        <v>468.52880859375</v>
      </c>
      <c r="I178" s="19"/>
      <c r="J178" s="19"/>
      <c r="K178" s="19"/>
      <c r="L178" s="19"/>
    </row>
    <row r="179" spans="4:13" x14ac:dyDescent="0.15">
      <c r="D179">
        <v>561.62487792968795</v>
      </c>
      <c r="E179">
        <v>512.53167724609398</v>
      </c>
      <c r="F179">
        <v>473.65579223632801</v>
      </c>
      <c r="G179">
        <v>467.02963256835898</v>
      </c>
      <c r="I179" s="19"/>
      <c r="J179" s="19"/>
      <c r="K179" s="19"/>
      <c r="L179" s="19"/>
    </row>
    <row r="180" spans="4:13" x14ac:dyDescent="0.15">
      <c r="D180">
        <v>561.04833984375</v>
      </c>
      <c r="E180">
        <v>513.111572265625</v>
      </c>
      <c r="F180">
        <v>473.04067993164102</v>
      </c>
      <c r="G180">
        <v>466.93447875976602</v>
      </c>
      <c r="I180" s="19"/>
      <c r="J180" s="19"/>
      <c r="K180" s="19"/>
      <c r="L180" s="19"/>
    </row>
    <row r="181" spans="4:13" x14ac:dyDescent="0.15">
      <c r="D181">
        <v>561.08575439453102</v>
      </c>
      <c r="E181">
        <v>513.62487792968795</v>
      </c>
      <c r="F181">
        <v>474.34805297851602</v>
      </c>
      <c r="G181">
        <v>467.74746704101602</v>
      </c>
      <c r="I181" s="19"/>
      <c r="J181" s="19"/>
      <c r="K181" s="19"/>
      <c r="L181" s="19"/>
    </row>
    <row r="182" spans="4:13" x14ac:dyDescent="0.15">
      <c r="D182">
        <v>560.96228027343795</v>
      </c>
      <c r="E182">
        <v>512.63751220703102</v>
      </c>
      <c r="F182">
        <v>473.68450927734398</v>
      </c>
      <c r="G182">
        <v>467.17025756835898</v>
      </c>
      <c r="I182" s="19"/>
      <c r="J182" s="19"/>
      <c r="K182" s="19"/>
      <c r="L182" s="19"/>
    </row>
    <row r="183" spans="4:13" x14ac:dyDescent="0.15">
      <c r="D183">
        <v>560.67034912109398</v>
      </c>
      <c r="E183">
        <v>512.73303222656295</v>
      </c>
      <c r="F183">
        <v>473.36260986328102</v>
      </c>
      <c r="G183">
        <v>466.74490356445301</v>
      </c>
      <c r="I183" s="19"/>
      <c r="J183" s="19"/>
      <c r="K183" s="19"/>
      <c r="L183" s="19"/>
    </row>
    <row r="184" spans="4:13" x14ac:dyDescent="0.15">
      <c r="D184">
        <v>559.68145751953102</v>
      </c>
      <c r="E184">
        <v>512.78515625</v>
      </c>
      <c r="F184">
        <v>473.40142822265602</v>
      </c>
      <c r="G184">
        <v>467.19692993164102</v>
      </c>
      <c r="I184" s="19"/>
      <c r="J184" s="19"/>
      <c r="K184" s="19"/>
      <c r="L184" s="19"/>
    </row>
    <row r="185" spans="4:13" x14ac:dyDescent="0.15">
      <c r="D185">
        <v>560.56213378906295</v>
      </c>
      <c r="E185">
        <v>513.25592041015602</v>
      </c>
      <c r="F185">
        <v>473.97552490234398</v>
      </c>
      <c r="G185">
        <v>467.74581909179699</v>
      </c>
      <c r="I185" s="19"/>
      <c r="J185" s="19"/>
      <c r="K185" s="19"/>
      <c r="L185" s="19"/>
    </row>
    <row r="186" spans="4:13" x14ac:dyDescent="0.15">
      <c r="D186">
        <v>559.620361328125</v>
      </c>
      <c r="E186">
        <v>512.37371826171898</v>
      </c>
      <c r="F186">
        <v>472.87393188476602</v>
      </c>
      <c r="G186">
        <v>466.52752685546898</v>
      </c>
      <c r="I186" s="19"/>
      <c r="J186" s="19"/>
      <c r="K186" s="19"/>
      <c r="L186" s="19"/>
    </row>
    <row r="187" spans="4:13" x14ac:dyDescent="0.15">
      <c r="D187">
        <v>560.33416748046898</v>
      </c>
      <c r="E187">
        <v>513.00469970703102</v>
      </c>
      <c r="F187">
        <v>473.80746459960898</v>
      </c>
      <c r="G187">
        <v>467.63204956054699</v>
      </c>
      <c r="I187" s="19"/>
      <c r="J187" s="19"/>
      <c r="K187" s="19"/>
      <c r="L187" s="19"/>
    </row>
    <row r="188" spans="4:13" x14ac:dyDescent="0.15">
      <c r="D188">
        <v>559.36761474609398</v>
      </c>
      <c r="E188">
        <v>512.63952636718795</v>
      </c>
      <c r="F188">
        <v>473.93981933593801</v>
      </c>
      <c r="G188">
        <v>467.29669189453102</v>
      </c>
      <c r="I188" s="19"/>
      <c r="J188" s="19"/>
      <c r="K188" s="19"/>
      <c r="L188" s="19"/>
    </row>
    <row r="189" spans="4:13" x14ac:dyDescent="0.15">
      <c r="D189">
        <v>559.47119140625</v>
      </c>
      <c r="E189">
        <v>512.906005859375</v>
      </c>
      <c r="F189">
        <v>472.93338012695301</v>
      </c>
      <c r="G189">
        <v>466.45242309570301</v>
      </c>
      <c r="I189" s="19"/>
      <c r="J189" s="19"/>
      <c r="K189" s="19"/>
      <c r="L189" s="19"/>
    </row>
    <row r="190" spans="4:13" x14ac:dyDescent="0.15">
      <c r="D190">
        <v>559.94818115234398</v>
      </c>
      <c r="E190">
        <v>513.44622802734398</v>
      </c>
      <c r="F190">
        <v>473.58016967773398</v>
      </c>
      <c r="G190">
        <v>466.85882568359398</v>
      </c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DA7EC-B59D-8A48-B7D5-85474DF56F19}">
  <sheetPr>
    <pageSetUpPr fitToPage="1"/>
  </sheetPr>
  <dimension ref="A1:V798"/>
  <sheetViews>
    <sheetView zoomScale="75" zoomScaleNormal="75" zoomScalePageLayoutView="75" workbookViewId="0">
      <selection activeCell="AA56" sqref="AA5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554.651123046875</v>
      </c>
      <c r="E2">
        <v>497.27355957031301</v>
      </c>
      <c r="F2">
        <v>465.55694580078102</v>
      </c>
      <c r="G2">
        <v>462.910400390625</v>
      </c>
      <c r="I2" s="19">
        <f t="shared" ref="I2:J65" si="0">D2-F2</f>
        <v>89.094177246093977</v>
      </c>
      <c r="J2" s="19">
        <f t="shared" si="0"/>
        <v>34.363159179688012</v>
      </c>
      <c r="K2" s="19">
        <f t="shared" ref="K2:K65" si="1">I2-0.7*J2</f>
        <v>65.039965820312375</v>
      </c>
      <c r="L2" s="20">
        <f t="shared" ref="L2:L65" si="2">K2/J2</f>
        <v>1.8927237009907214</v>
      </c>
      <c r="M2" s="20"/>
      <c r="N2" s="18">
        <f>LINEST(V64:V104,U64:U104)</f>
        <v>-3.476242485521347E-2</v>
      </c>
      <c r="O2" s="21">
        <f>AVERAGE(M38:M45)</f>
        <v>4.3810665817826679</v>
      </c>
    </row>
    <row r="3" spans="1:16" x14ac:dyDescent="0.15">
      <c r="A3" s="18">
        <v>1</v>
      </c>
      <c r="B3" s="18">
        <v>1</v>
      </c>
      <c r="C3" s="18" t="s">
        <v>7</v>
      </c>
      <c r="D3">
        <v>554.54534912109398</v>
      </c>
      <c r="E3">
        <v>497.481201171875</v>
      </c>
      <c r="F3">
        <v>466.35568237304699</v>
      </c>
      <c r="G3">
        <v>463.61697387695301</v>
      </c>
      <c r="I3" s="19">
        <f t="shared" si="0"/>
        <v>88.189666748046989</v>
      </c>
      <c r="J3" s="19">
        <f t="shared" si="0"/>
        <v>33.864227294921989</v>
      </c>
      <c r="K3" s="19">
        <f t="shared" si="1"/>
        <v>64.484707641601602</v>
      </c>
      <c r="L3" s="20">
        <f t="shared" si="2"/>
        <v>1.9042131710257928</v>
      </c>
      <c r="M3" s="20"/>
    </row>
    <row r="4" spans="1:16" ht="15" x14ac:dyDescent="0.15">
      <c r="A4" s="18">
        <v>1.5</v>
      </c>
      <c r="B4" s="18">
        <v>2</v>
      </c>
      <c r="D4">
        <v>554.82733154296898</v>
      </c>
      <c r="E4">
        <v>498.08859252929699</v>
      </c>
      <c r="F4">
        <v>466.778564453125</v>
      </c>
      <c r="G4">
        <v>463.97903442382801</v>
      </c>
      <c r="I4" s="19">
        <f t="shared" si="0"/>
        <v>88.048767089843977</v>
      </c>
      <c r="J4" s="19">
        <f t="shared" si="0"/>
        <v>34.109558105468977</v>
      </c>
      <c r="K4" s="19">
        <f t="shared" si="1"/>
        <v>64.172076416015699</v>
      </c>
      <c r="L4" s="20">
        <f t="shared" si="2"/>
        <v>1.8813517377619333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554.65240478515602</v>
      </c>
      <c r="E5">
        <v>497.56414794921898</v>
      </c>
      <c r="F5">
        <v>465.51263427734398</v>
      </c>
      <c r="G5">
        <v>463.140625</v>
      </c>
      <c r="I5" s="19">
        <f t="shared" si="0"/>
        <v>89.139770507812045</v>
      </c>
      <c r="J5" s="19">
        <f t="shared" si="0"/>
        <v>34.423522949218977</v>
      </c>
      <c r="K5" s="19">
        <f t="shared" si="1"/>
        <v>65.043304443358764</v>
      </c>
      <c r="L5" s="20">
        <f t="shared" si="2"/>
        <v>1.8895016799794022</v>
      </c>
      <c r="M5" s="20"/>
      <c r="N5" s="18">
        <f>RSQ(V64:V104,U64:U104)</f>
        <v>0.93329110694719408</v>
      </c>
    </row>
    <row r="6" spans="1:16" x14ac:dyDescent="0.15">
      <c r="A6" s="18">
        <v>2.5</v>
      </c>
      <c r="B6" s="18">
        <v>4</v>
      </c>
      <c r="C6" s="18" t="s">
        <v>5</v>
      </c>
      <c r="D6">
        <v>554.44573974609398</v>
      </c>
      <c r="E6">
        <v>497.47085571289102</v>
      </c>
      <c r="F6">
        <v>465.70254516601602</v>
      </c>
      <c r="G6">
        <v>462.90817260742199</v>
      </c>
      <c r="I6" s="19">
        <f t="shared" si="0"/>
        <v>88.743194580077954</v>
      </c>
      <c r="J6" s="19">
        <f t="shared" si="0"/>
        <v>34.562683105469034</v>
      </c>
      <c r="K6" s="19">
        <f t="shared" si="1"/>
        <v>64.549316406249631</v>
      </c>
      <c r="L6" s="20">
        <f t="shared" si="2"/>
        <v>1.8676014304003978</v>
      </c>
      <c r="M6" s="20">
        <f t="shared" ref="M6:M22" si="3">L6+ABS($N$2)*A6</f>
        <v>1.9545074925384316</v>
      </c>
      <c r="P6" s="18">
        <f t="shared" ref="P6:P69" si="4">(M6-$O$2)/$O$2*100</f>
        <v>-55.387404960571551</v>
      </c>
    </row>
    <row r="7" spans="1:16" x14ac:dyDescent="0.15">
      <c r="A7" s="18">
        <v>3</v>
      </c>
      <c r="B7" s="18">
        <v>5</v>
      </c>
      <c r="C7" s="18" t="s">
        <v>8</v>
      </c>
      <c r="D7">
        <v>554.345947265625</v>
      </c>
      <c r="E7">
        <v>497.49011230468801</v>
      </c>
      <c r="F7">
        <v>465.59759521484398</v>
      </c>
      <c r="G7">
        <v>462.95663452148398</v>
      </c>
      <c r="I7" s="19">
        <f t="shared" si="0"/>
        <v>88.748352050781023</v>
      </c>
      <c r="J7" s="19">
        <f t="shared" si="0"/>
        <v>34.533477783204034</v>
      </c>
      <c r="K7" s="19">
        <f t="shared" si="1"/>
        <v>64.574917602538193</v>
      </c>
      <c r="L7" s="20">
        <f t="shared" si="2"/>
        <v>1.8699222246867166</v>
      </c>
      <c r="M7" s="20">
        <f t="shared" si="3"/>
        <v>1.9742094992523571</v>
      </c>
      <c r="P7" s="18">
        <f t="shared" si="4"/>
        <v>-54.93769696490105</v>
      </c>
    </row>
    <row r="8" spans="1:16" x14ac:dyDescent="0.15">
      <c r="A8" s="18">
        <v>3.5</v>
      </c>
      <c r="B8" s="18">
        <v>6</v>
      </c>
      <c r="D8">
        <v>555.02642822265602</v>
      </c>
      <c r="E8">
        <v>497.99417114257801</v>
      </c>
      <c r="F8">
        <v>466.35440063476602</v>
      </c>
      <c r="G8">
        <v>463.89633178710898</v>
      </c>
      <c r="I8" s="19">
        <f t="shared" si="0"/>
        <v>88.67202758789</v>
      </c>
      <c r="J8" s="19">
        <f t="shared" si="0"/>
        <v>34.097839355469034</v>
      </c>
      <c r="K8" s="19">
        <f t="shared" si="1"/>
        <v>64.803540039061673</v>
      </c>
      <c r="L8" s="20">
        <f t="shared" si="2"/>
        <v>1.9005174892017807</v>
      </c>
      <c r="M8" s="20">
        <f t="shared" si="3"/>
        <v>2.0221859761950278</v>
      </c>
      <c r="P8" s="18">
        <f t="shared" si="4"/>
        <v>-53.842610276600844</v>
      </c>
    </row>
    <row r="9" spans="1:16" x14ac:dyDescent="0.15">
      <c r="A9" s="18">
        <v>4</v>
      </c>
      <c r="B9" s="18">
        <v>7</v>
      </c>
      <c r="D9">
        <v>554.72937011718795</v>
      </c>
      <c r="E9">
        <v>498.88693237304699</v>
      </c>
      <c r="F9">
        <v>466.83166503906301</v>
      </c>
      <c r="G9">
        <v>463.92880249023398</v>
      </c>
      <c r="I9" s="19">
        <f t="shared" si="0"/>
        <v>87.897705078124943</v>
      </c>
      <c r="J9" s="19">
        <f t="shared" si="0"/>
        <v>34.958129882813012</v>
      </c>
      <c r="K9" s="19">
        <f t="shared" si="1"/>
        <v>63.427014160155835</v>
      </c>
      <c r="L9" s="20">
        <f t="shared" si="2"/>
        <v>1.8143709166587714</v>
      </c>
      <c r="M9" s="20">
        <f t="shared" si="3"/>
        <v>1.9534206160796252</v>
      </c>
      <c r="P9" s="18">
        <f t="shared" si="4"/>
        <v>-55.412213450433967</v>
      </c>
    </row>
    <row r="10" spans="1:16" x14ac:dyDescent="0.15">
      <c r="A10" s="18">
        <v>4.5</v>
      </c>
      <c r="B10" s="18">
        <v>8</v>
      </c>
      <c r="D10">
        <v>554.47198486328102</v>
      </c>
      <c r="E10">
        <v>497.92013549804699</v>
      </c>
      <c r="F10">
        <v>465.79934692382801</v>
      </c>
      <c r="G10">
        <v>463.06063842773398</v>
      </c>
      <c r="I10" s="19">
        <f t="shared" si="0"/>
        <v>88.672637939453011</v>
      </c>
      <c r="J10" s="19">
        <f t="shared" si="0"/>
        <v>34.859497070313012</v>
      </c>
      <c r="K10" s="19">
        <f t="shared" si="1"/>
        <v>64.2709899902339</v>
      </c>
      <c r="L10" s="20">
        <f t="shared" si="2"/>
        <v>1.8437153542575992</v>
      </c>
      <c r="M10" s="20">
        <f t="shared" si="3"/>
        <v>2.0001462661060598</v>
      </c>
      <c r="P10" s="18">
        <f t="shared" si="4"/>
        <v>-54.345677501842601</v>
      </c>
    </row>
    <row r="11" spans="1:16" x14ac:dyDescent="0.15">
      <c r="A11" s="18">
        <v>5</v>
      </c>
      <c r="B11" s="18">
        <v>9</v>
      </c>
      <c r="D11">
        <v>554.00958251953102</v>
      </c>
      <c r="E11">
        <v>497.71380615234398</v>
      </c>
      <c r="F11">
        <v>465.31838989257801</v>
      </c>
      <c r="G11">
        <v>462.53472900390602</v>
      </c>
      <c r="I11" s="19">
        <f t="shared" si="0"/>
        <v>88.691192626953011</v>
      </c>
      <c r="J11" s="19">
        <f t="shared" si="0"/>
        <v>35.179077148437955</v>
      </c>
      <c r="K11" s="19">
        <f t="shared" si="1"/>
        <v>64.065838623046446</v>
      </c>
      <c r="L11" s="20">
        <f t="shared" si="2"/>
        <v>1.8211347146123513</v>
      </c>
      <c r="M11" s="20">
        <f t="shared" si="3"/>
        <v>1.9949468388884186</v>
      </c>
      <c r="P11" s="18">
        <f t="shared" si="4"/>
        <v>-54.464356985949536</v>
      </c>
    </row>
    <row r="12" spans="1:16" x14ac:dyDescent="0.15">
      <c r="A12" s="18">
        <v>5.5</v>
      </c>
      <c r="B12" s="18">
        <v>10</v>
      </c>
      <c r="D12">
        <v>555.878173828125</v>
      </c>
      <c r="E12">
        <v>499.27096557617199</v>
      </c>
      <c r="F12">
        <v>465.99615478515602</v>
      </c>
      <c r="G12">
        <v>462.99249267578102</v>
      </c>
      <c r="I12" s="19">
        <f t="shared" si="0"/>
        <v>89.882019042968977</v>
      </c>
      <c r="J12" s="19">
        <f t="shared" si="0"/>
        <v>36.278472900390966</v>
      </c>
      <c r="K12" s="19">
        <f t="shared" si="1"/>
        <v>64.487088012695295</v>
      </c>
      <c r="L12" s="20">
        <f t="shared" si="2"/>
        <v>1.7775579526116252</v>
      </c>
      <c r="M12" s="20">
        <f t="shared" si="3"/>
        <v>1.9687512893152992</v>
      </c>
      <c r="P12" s="18">
        <f t="shared" si="4"/>
        <v>-55.062283291887141</v>
      </c>
    </row>
    <row r="13" spans="1:16" x14ac:dyDescent="0.15">
      <c r="A13" s="18">
        <v>6</v>
      </c>
      <c r="B13" s="18">
        <v>11</v>
      </c>
      <c r="D13">
        <v>556.92224121093795</v>
      </c>
      <c r="E13">
        <v>499.81439208984398</v>
      </c>
      <c r="F13">
        <v>466.3310546875</v>
      </c>
      <c r="G13">
        <v>463.76766967773398</v>
      </c>
      <c r="I13" s="19">
        <f t="shared" si="0"/>
        <v>90.591186523437955</v>
      </c>
      <c r="J13" s="19">
        <f t="shared" si="0"/>
        <v>36.04672241211</v>
      </c>
      <c r="K13" s="19">
        <f t="shared" si="1"/>
        <v>65.358480834960957</v>
      </c>
      <c r="L13" s="20">
        <f t="shared" si="2"/>
        <v>1.8131601560813082</v>
      </c>
      <c r="M13" s="20">
        <f t="shared" si="3"/>
        <v>2.0217347052125891</v>
      </c>
      <c r="P13" s="18">
        <f t="shared" si="4"/>
        <v>-53.852910758778293</v>
      </c>
    </row>
    <row r="14" spans="1:16" x14ac:dyDescent="0.15">
      <c r="A14" s="18">
        <v>6.5</v>
      </c>
      <c r="B14" s="18">
        <v>12</v>
      </c>
      <c r="D14">
        <v>558.11999511718795</v>
      </c>
      <c r="E14">
        <v>500.39294433593801</v>
      </c>
      <c r="F14">
        <v>465.85198974609398</v>
      </c>
      <c r="G14">
        <v>463.47311401367199</v>
      </c>
      <c r="I14" s="19">
        <f t="shared" si="0"/>
        <v>92.268005371093977</v>
      </c>
      <c r="J14" s="19">
        <f t="shared" si="0"/>
        <v>36.919830322266023</v>
      </c>
      <c r="K14" s="19">
        <f t="shared" si="1"/>
        <v>66.424124145507761</v>
      </c>
      <c r="L14" s="20">
        <f t="shared" si="2"/>
        <v>1.7991448922084552</v>
      </c>
      <c r="M14" s="20">
        <f t="shared" si="3"/>
        <v>2.0251006537673426</v>
      </c>
      <c r="P14" s="18">
        <f t="shared" si="4"/>
        <v>-53.776081327133731</v>
      </c>
    </row>
    <row r="15" spans="1:16" x14ac:dyDescent="0.15">
      <c r="A15" s="18">
        <v>7</v>
      </c>
      <c r="B15" s="18">
        <v>13</v>
      </c>
      <c r="D15">
        <v>558.56042480468795</v>
      </c>
      <c r="E15">
        <v>500.27096557617199</v>
      </c>
      <c r="F15">
        <v>465.69854736328102</v>
      </c>
      <c r="G15">
        <v>463.090087890625</v>
      </c>
      <c r="I15" s="19">
        <f t="shared" si="0"/>
        <v>92.861877441406932</v>
      </c>
      <c r="J15" s="19">
        <f t="shared" si="0"/>
        <v>37.180877685546989</v>
      </c>
      <c r="K15" s="19">
        <f t="shared" si="1"/>
        <v>66.835263061524046</v>
      </c>
      <c r="L15" s="20">
        <f t="shared" si="2"/>
        <v>1.7975708811065629</v>
      </c>
      <c r="M15" s="20">
        <f t="shared" si="3"/>
        <v>2.0409078550930571</v>
      </c>
      <c r="P15" s="18">
        <f t="shared" si="4"/>
        <v>-53.415274180503182</v>
      </c>
    </row>
    <row r="16" spans="1:16" x14ac:dyDescent="0.15">
      <c r="A16" s="18">
        <v>7.5</v>
      </c>
      <c r="B16" s="18">
        <v>14</v>
      </c>
      <c r="D16">
        <v>558.69244384765602</v>
      </c>
      <c r="E16">
        <v>499.45367431640602</v>
      </c>
      <c r="F16">
        <v>465.43856811523398</v>
      </c>
      <c r="G16">
        <v>462.83328247070301</v>
      </c>
      <c r="I16" s="19">
        <f t="shared" si="0"/>
        <v>93.253875732422046</v>
      </c>
      <c r="J16" s="19">
        <f t="shared" si="0"/>
        <v>36.620391845703011</v>
      </c>
      <c r="K16" s="19">
        <f t="shared" si="1"/>
        <v>67.619601440429932</v>
      </c>
      <c r="L16" s="20">
        <f t="shared" si="2"/>
        <v>1.846501307941748</v>
      </c>
      <c r="M16" s="20">
        <f t="shared" si="3"/>
        <v>2.1072194943558493</v>
      </c>
      <c r="P16" s="18">
        <f t="shared" si="4"/>
        <v>-51.901678392241735</v>
      </c>
    </row>
    <row r="17" spans="1:16" x14ac:dyDescent="0.15">
      <c r="A17" s="18">
        <v>8</v>
      </c>
      <c r="B17" s="18">
        <v>15</v>
      </c>
      <c r="D17">
        <v>559.055419921875</v>
      </c>
      <c r="E17">
        <v>499.59216308593801</v>
      </c>
      <c r="F17">
        <v>465.57217407226602</v>
      </c>
      <c r="G17">
        <v>463.04400634765602</v>
      </c>
      <c r="I17" s="19">
        <f t="shared" si="0"/>
        <v>93.483245849608977</v>
      </c>
      <c r="J17" s="19">
        <f t="shared" si="0"/>
        <v>36.548156738281989</v>
      </c>
      <c r="K17" s="19">
        <f t="shared" si="1"/>
        <v>67.899536132811591</v>
      </c>
      <c r="L17" s="20">
        <f t="shared" si="2"/>
        <v>1.857810138525835</v>
      </c>
      <c r="M17" s="20">
        <f t="shared" si="3"/>
        <v>2.1359095373675427</v>
      </c>
      <c r="P17" s="18">
        <f t="shared" si="4"/>
        <v>-51.246814046399734</v>
      </c>
    </row>
    <row r="18" spans="1:16" x14ac:dyDescent="0.15">
      <c r="A18" s="18">
        <v>8.5</v>
      </c>
      <c r="B18" s="18">
        <v>16</v>
      </c>
      <c r="D18">
        <v>560.88177490234398</v>
      </c>
      <c r="E18">
        <v>500.43585205078102</v>
      </c>
      <c r="F18">
        <v>466.27648925781301</v>
      </c>
      <c r="G18">
        <v>463.83935546875</v>
      </c>
      <c r="I18" s="19">
        <f t="shared" si="0"/>
        <v>94.605285644530966</v>
      </c>
      <c r="J18" s="19">
        <f t="shared" si="0"/>
        <v>36.596496582031023</v>
      </c>
      <c r="K18" s="19">
        <f t="shared" si="1"/>
        <v>68.987738037109253</v>
      </c>
      <c r="L18" s="20">
        <f t="shared" si="2"/>
        <v>1.8850913196697199</v>
      </c>
      <c r="M18" s="20">
        <f t="shared" si="3"/>
        <v>2.1805719309390343</v>
      </c>
      <c r="P18" s="18">
        <f t="shared" si="4"/>
        <v>-50.227372941413876</v>
      </c>
    </row>
    <row r="19" spans="1:16" x14ac:dyDescent="0.15">
      <c r="A19" s="18">
        <v>9</v>
      </c>
      <c r="B19" s="18">
        <v>17</v>
      </c>
      <c r="D19">
        <v>561.53253173828102</v>
      </c>
      <c r="E19">
        <v>500.06866455078102</v>
      </c>
      <c r="F19">
        <v>465.72543334960898</v>
      </c>
      <c r="G19">
        <v>463.02160644531301</v>
      </c>
      <c r="I19" s="19">
        <f t="shared" si="0"/>
        <v>95.807098388672046</v>
      </c>
      <c r="J19" s="19">
        <f t="shared" si="0"/>
        <v>37.047058105468011</v>
      </c>
      <c r="K19" s="19">
        <f t="shared" si="1"/>
        <v>69.874157714844443</v>
      </c>
      <c r="L19" s="20">
        <f t="shared" si="2"/>
        <v>1.8860919405779017</v>
      </c>
      <c r="M19" s="20">
        <f t="shared" si="3"/>
        <v>2.1989537642748229</v>
      </c>
      <c r="P19" s="18">
        <f t="shared" si="4"/>
        <v>-49.807798552560172</v>
      </c>
    </row>
    <row r="20" spans="1:16" x14ac:dyDescent="0.15">
      <c r="A20" s="18">
        <v>9.5</v>
      </c>
      <c r="B20" s="18">
        <v>18</v>
      </c>
      <c r="D20">
        <v>561.01940917968795</v>
      </c>
      <c r="E20">
        <v>499.09201049804699</v>
      </c>
      <c r="F20">
        <v>465.20544433593801</v>
      </c>
      <c r="G20">
        <v>462.82272338867199</v>
      </c>
      <c r="I20" s="19">
        <f t="shared" si="0"/>
        <v>95.813964843749943</v>
      </c>
      <c r="J20" s="19">
        <f t="shared" si="0"/>
        <v>36.269287109375</v>
      </c>
      <c r="K20" s="19">
        <f t="shared" si="1"/>
        <v>70.425463867187446</v>
      </c>
      <c r="L20" s="20">
        <f t="shared" si="2"/>
        <v>1.9417382992615713</v>
      </c>
      <c r="M20" s="20">
        <f t="shared" si="3"/>
        <v>2.2719813353860991</v>
      </c>
      <c r="P20" s="18">
        <f t="shared" si="4"/>
        <v>-48.140908315946582</v>
      </c>
    </row>
    <row r="21" spans="1:16" x14ac:dyDescent="0.15">
      <c r="A21" s="18">
        <v>10</v>
      </c>
      <c r="B21" s="18">
        <v>19</v>
      </c>
      <c r="D21">
        <v>562.98834228515602</v>
      </c>
      <c r="E21">
        <v>498.30465698242199</v>
      </c>
      <c r="F21">
        <v>465.669921875</v>
      </c>
      <c r="G21">
        <v>463.17535400390602</v>
      </c>
      <c r="I21" s="19">
        <f t="shared" si="0"/>
        <v>97.318420410156023</v>
      </c>
      <c r="J21" s="19">
        <f t="shared" si="0"/>
        <v>35.129302978515966</v>
      </c>
      <c r="K21" s="19">
        <f t="shared" si="1"/>
        <v>72.727908325194846</v>
      </c>
      <c r="L21" s="20">
        <f t="shared" si="2"/>
        <v>2.0702918122136684</v>
      </c>
      <c r="M21" s="20">
        <f t="shared" si="3"/>
        <v>2.417916060765803</v>
      </c>
      <c r="P21" s="18">
        <f t="shared" si="4"/>
        <v>-44.809876416396612</v>
      </c>
    </row>
    <row r="22" spans="1:16" x14ac:dyDescent="0.15">
      <c r="A22" s="18">
        <v>10.5</v>
      </c>
      <c r="B22" s="18">
        <v>20</v>
      </c>
      <c r="D22">
        <v>564.41174316406295</v>
      </c>
      <c r="E22">
        <v>497.86978149414102</v>
      </c>
      <c r="F22">
        <v>466.35568237304699</v>
      </c>
      <c r="G22">
        <v>463.62289428710898</v>
      </c>
      <c r="I22" s="19">
        <f t="shared" si="0"/>
        <v>98.056060791015966</v>
      </c>
      <c r="J22" s="19">
        <f t="shared" si="0"/>
        <v>34.246887207032046</v>
      </c>
      <c r="K22" s="19">
        <f t="shared" si="1"/>
        <v>74.08323974609354</v>
      </c>
      <c r="L22" s="20">
        <f t="shared" si="2"/>
        <v>2.1632109014241077</v>
      </c>
      <c r="M22" s="20">
        <f t="shared" si="3"/>
        <v>2.5282163624038492</v>
      </c>
      <c r="P22" s="18">
        <f t="shared" si="4"/>
        <v>-42.292217769146276</v>
      </c>
    </row>
    <row r="23" spans="1:16" x14ac:dyDescent="0.15">
      <c r="A23" s="18">
        <v>11</v>
      </c>
      <c r="B23" s="18">
        <v>21</v>
      </c>
      <c r="D23">
        <v>566.681884765625</v>
      </c>
      <c r="E23">
        <v>497.05929565429699</v>
      </c>
      <c r="F23">
        <v>466.212646484375</v>
      </c>
      <c r="G23">
        <v>463.55841064453102</v>
      </c>
      <c r="I23" s="19">
        <f t="shared" si="0"/>
        <v>100.46923828125</v>
      </c>
      <c r="J23" s="19">
        <f t="shared" si="0"/>
        <v>33.500885009765966</v>
      </c>
      <c r="K23" s="19">
        <f t="shared" si="1"/>
        <v>77.018618774413824</v>
      </c>
      <c r="L23" s="20">
        <f t="shared" si="2"/>
        <v>2.2990025114847517</v>
      </c>
      <c r="M23" s="20">
        <f>L23+ABS($N$2)*A23</f>
        <v>2.6813891848920997</v>
      </c>
      <c r="P23" s="18">
        <f t="shared" si="4"/>
        <v>-38.795972742303427</v>
      </c>
    </row>
    <row r="24" spans="1:16" x14ac:dyDescent="0.15">
      <c r="A24" s="18">
        <v>11.5</v>
      </c>
      <c r="B24" s="18">
        <v>22</v>
      </c>
      <c r="D24">
        <v>568.54437255859398</v>
      </c>
      <c r="E24">
        <v>496.40283203125</v>
      </c>
      <c r="F24">
        <v>467.01632690429699</v>
      </c>
      <c r="G24">
        <v>464.17633056640602</v>
      </c>
      <c r="I24" s="19">
        <f t="shared" si="0"/>
        <v>101.52804565429699</v>
      </c>
      <c r="J24" s="19">
        <f t="shared" si="0"/>
        <v>32.226501464843977</v>
      </c>
      <c r="K24" s="19">
        <f t="shared" si="1"/>
        <v>78.969494628906205</v>
      </c>
      <c r="L24" s="20">
        <f t="shared" si="2"/>
        <v>2.4504519894923855</v>
      </c>
      <c r="M24" s="20">
        <f t="shared" ref="M24:M87" si="5">L24+ABS($N$2)*A24</f>
        <v>2.8502198753273404</v>
      </c>
      <c r="P24" s="18">
        <f t="shared" si="4"/>
        <v>-34.942329176664138</v>
      </c>
    </row>
    <row r="25" spans="1:16" x14ac:dyDescent="0.15">
      <c r="A25" s="18">
        <v>12</v>
      </c>
      <c r="B25" s="18">
        <v>23</v>
      </c>
      <c r="D25">
        <v>570.00762939453102</v>
      </c>
      <c r="E25">
        <v>494.57354736328102</v>
      </c>
      <c r="F25">
        <v>465.88528442382801</v>
      </c>
      <c r="G25">
        <v>463.34384155273398</v>
      </c>
      <c r="I25" s="19">
        <f t="shared" si="0"/>
        <v>104.12234497070301</v>
      </c>
      <c r="J25" s="19">
        <f t="shared" si="0"/>
        <v>31.229705810547046</v>
      </c>
      <c r="K25" s="19">
        <f t="shared" si="1"/>
        <v>82.261550903320085</v>
      </c>
      <c r="L25" s="20">
        <f t="shared" si="2"/>
        <v>2.6340802376543144</v>
      </c>
      <c r="M25" s="20">
        <f t="shared" si="5"/>
        <v>3.0512293359168758</v>
      </c>
      <c r="P25" s="18">
        <f t="shared" si="4"/>
        <v>-30.354189351869604</v>
      </c>
    </row>
    <row r="26" spans="1:16" x14ac:dyDescent="0.15">
      <c r="A26" s="18">
        <v>12.5</v>
      </c>
      <c r="B26" s="18">
        <v>24</v>
      </c>
      <c r="D26">
        <v>572.25329589843795</v>
      </c>
      <c r="E26">
        <v>492.94104003906301</v>
      </c>
      <c r="F26">
        <v>465.72976684570301</v>
      </c>
      <c r="G26">
        <v>463.10641479492199</v>
      </c>
      <c r="I26" s="19">
        <f t="shared" si="0"/>
        <v>106.52352905273494</v>
      </c>
      <c r="J26" s="19">
        <f t="shared" si="0"/>
        <v>29.834625244141023</v>
      </c>
      <c r="K26" s="19">
        <f t="shared" si="1"/>
        <v>85.63929138183623</v>
      </c>
      <c r="L26" s="20">
        <f t="shared" si="2"/>
        <v>2.8704664691122348</v>
      </c>
      <c r="M26" s="20">
        <f t="shared" si="5"/>
        <v>3.3049967798024031</v>
      </c>
      <c r="P26" s="18">
        <f t="shared" si="4"/>
        <v>-24.561822603992681</v>
      </c>
    </row>
    <row r="27" spans="1:16" x14ac:dyDescent="0.15">
      <c r="A27" s="18">
        <v>13</v>
      </c>
      <c r="B27" s="18">
        <v>25</v>
      </c>
      <c r="D27">
        <v>574.37738037109398</v>
      </c>
      <c r="E27">
        <v>491.70166015625</v>
      </c>
      <c r="F27">
        <v>465.43215942382801</v>
      </c>
      <c r="G27">
        <v>462.89041137695301</v>
      </c>
      <c r="I27" s="19">
        <f t="shared" si="0"/>
        <v>108.94522094726597</v>
      </c>
      <c r="J27" s="19">
        <f t="shared" si="0"/>
        <v>28.811248779296989</v>
      </c>
      <c r="K27" s="19">
        <f t="shared" si="1"/>
        <v>88.777346801758071</v>
      </c>
      <c r="L27" s="20">
        <f t="shared" si="2"/>
        <v>3.0813432448492533</v>
      </c>
      <c r="M27" s="20">
        <f t="shared" si="5"/>
        <v>3.5332547679670285</v>
      </c>
      <c r="P27" s="18">
        <f t="shared" si="4"/>
        <v>-19.351721732351816</v>
      </c>
    </row>
    <row r="28" spans="1:16" x14ac:dyDescent="0.15">
      <c r="A28" s="18">
        <v>13.5</v>
      </c>
      <c r="B28" s="18">
        <v>26</v>
      </c>
      <c r="D28">
        <v>578.03967285156295</v>
      </c>
      <c r="E28">
        <v>492.10900878906301</v>
      </c>
      <c r="F28">
        <v>466.61248779296898</v>
      </c>
      <c r="G28">
        <v>463.80496215820301</v>
      </c>
      <c r="I28" s="19">
        <f t="shared" si="0"/>
        <v>111.42718505859398</v>
      </c>
      <c r="J28" s="19">
        <f t="shared" si="0"/>
        <v>28.30404663086</v>
      </c>
      <c r="K28" s="19">
        <f t="shared" si="1"/>
        <v>91.614352416991977</v>
      </c>
      <c r="L28" s="20">
        <f t="shared" si="2"/>
        <v>3.2367934384726644</v>
      </c>
      <c r="M28" s="20">
        <f t="shared" si="5"/>
        <v>3.7060861740180462</v>
      </c>
      <c r="P28" s="18">
        <f t="shared" si="4"/>
        <v>-15.406759864625712</v>
      </c>
    </row>
    <row r="29" spans="1:16" x14ac:dyDescent="0.15">
      <c r="A29" s="18">
        <v>14</v>
      </c>
      <c r="B29" s="18">
        <v>27</v>
      </c>
      <c r="D29">
        <v>578.30383300781295</v>
      </c>
      <c r="E29">
        <v>491.63995361328102</v>
      </c>
      <c r="F29">
        <v>466.87838745117199</v>
      </c>
      <c r="G29">
        <v>464.36288452148398</v>
      </c>
      <c r="I29" s="19">
        <f t="shared" si="0"/>
        <v>111.42544555664097</v>
      </c>
      <c r="J29" s="19">
        <f t="shared" si="0"/>
        <v>27.277069091797046</v>
      </c>
      <c r="K29" s="19">
        <f t="shared" si="1"/>
        <v>92.33149719238304</v>
      </c>
      <c r="L29" s="20">
        <f t="shared" si="2"/>
        <v>3.3849493463412323</v>
      </c>
      <c r="M29" s="20">
        <f t="shared" si="5"/>
        <v>3.871623294314221</v>
      </c>
      <c r="P29" s="18">
        <f t="shared" si="4"/>
        <v>-11.628293657686276</v>
      </c>
    </row>
    <row r="30" spans="1:16" x14ac:dyDescent="0.15">
      <c r="A30" s="18">
        <v>14.5</v>
      </c>
      <c r="B30" s="18">
        <v>28</v>
      </c>
      <c r="D30">
        <v>579.05212402343795</v>
      </c>
      <c r="E30">
        <v>491.34045410156301</v>
      </c>
      <c r="F30">
        <v>466.78527832031301</v>
      </c>
      <c r="G30">
        <v>464.35760498046898</v>
      </c>
      <c r="I30" s="19">
        <f t="shared" si="0"/>
        <v>112.26684570312494</v>
      </c>
      <c r="J30" s="19">
        <f t="shared" si="0"/>
        <v>26.982849121094034</v>
      </c>
      <c r="K30" s="19">
        <f t="shared" si="1"/>
        <v>93.378851318359125</v>
      </c>
      <c r="L30" s="20">
        <f t="shared" si="2"/>
        <v>3.4606742564245945</v>
      </c>
      <c r="M30" s="20">
        <f t="shared" si="5"/>
        <v>3.9647294168251896</v>
      </c>
      <c r="P30" s="18">
        <f t="shared" si="4"/>
        <v>-9.5031006077079425</v>
      </c>
    </row>
    <row r="31" spans="1:16" x14ac:dyDescent="0.15">
      <c r="A31" s="18">
        <v>15</v>
      </c>
      <c r="B31" s="18">
        <v>29</v>
      </c>
      <c r="D31">
        <v>578.25799560546898</v>
      </c>
      <c r="E31">
        <v>489.8974609375</v>
      </c>
      <c r="F31">
        <v>465.84799194335898</v>
      </c>
      <c r="G31">
        <v>463.21887207031301</v>
      </c>
      <c r="I31" s="19">
        <f t="shared" si="0"/>
        <v>112.41000366211</v>
      </c>
      <c r="J31" s="19">
        <f t="shared" si="0"/>
        <v>26.678588867186988</v>
      </c>
      <c r="K31" s="19">
        <f t="shared" si="1"/>
        <v>93.734991455079111</v>
      </c>
      <c r="L31" s="20">
        <f t="shared" si="2"/>
        <v>3.5134913589964025</v>
      </c>
      <c r="M31" s="20">
        <f t="shared" si="5"/>
        <v>4.0349277318246042</v>
      </c>
      <c r="P31" s="18">
        <f t="shared" si="4"/>
        <v>-7.9007895337034322</v>
      </c>
    </row>
    <row r="32" spans="1:16" x14ac:dyDescent="0.15">
      <c r="A32" s="18">
        <v>15.5</v>
      </c>
      <c r="B32" s="18">
        <v>30</v>
      </c>
      <c r="D32">
        <v>579.07806396484398</v>
      </c>
      <c r="E32">
        <v>489.87350463867199</v>
      </c>
      <c r="F32">
        <v>465.872314453125</v>
      </c>
      <c r="G32">
        <v>463.15902709960898</v>
      </c>
      <c r="I32" s="19">
        <f t="shared" si="0"/>
        <v>113.20574951171898</v>
      </c>
      <c r="J32" s="19">
        <f t="shared" si="0"/>
        <v>26.714477539063012</v>
      </c>
      <c r="K32" s="19">
        <f t="shared" si="1"/>
        <v>94.505615234374872</v>
      </c>
      <c r="L32" s="20">
        <f t="shared" si="2"/>
        <v>3.5376179487764587</v>
      </c>
      <c r="M32" s="20">
        <f t="shared" si="5"/>
        <v>4.0764355340322673</v>
      </c>
      <c r="P32" s="18">
        <f t="shared" si="4"/>
        <v>-6.953353528501852</v>
      </c>
    </row>
    <row r="33" spans="1:16" x14ac:dyDescent="0.15">
      <c r="A33" s="18">
        <v>16</v>
      </c>
      <c r="B33" s="18">
        <v>31</v>
      </c>
      <c r="D33">
        <v>578.50726318359398</v>
      </c>
      <c r="E33">
        <v>489.09735107421898</v>
      </c>
      <c r="F33">
        <v>465.93472290039102</v>
      </c>
      <c r="G33">
        <v>463.21200561523398</v>
      </c>
      <c r="I33" s="19">
        <f t="shared" si="0"/>
        <v>112.57254028320295</v>
      </c>
      <c r="J33" s="19">
        <f t="shared" si="0"/>
        <v>25.885345458985</v>
      </c>
      <c r="K33" s="19">
        <f t="shared" si="1"/>
        <v>94.45279846191346</v>
      </c>
      <c r="L33" s="20">
        <f t="shared" si="2"/>
        <v>3.6488907830715536</v>
      </c>
      <c r="M33" s="20">
        <f t="shared" si="5"/>
        <v>4.2050895807549686</v>
      </c>
      <c r="P33" s="18">
        <f t="shared" si="4"/>
        <v>-4.0167616205479764</v>
      </c>
    </row>
    <row r="34" spans="1:16" x14ac:dyDescent="0.15">
      <c r="A34" s="18">
        <v>16.5</v>
      </c>
      <c r="B34" s="18">
        <v>32</v>
      </c>
      <c r="D34">
        <v>580.06994628906295</v>
      </c>
      <c r="E34">
        <v>490.15499877929699</v>
      </c>
      <c r="F34">
        <v>466.62591552734398</v>
      </c>
      <c r="G34">
        <v>463.73614501953102</v>
      </c>
      <c r="I34" s="19">
        <f t="shared" si="0"/>
        <v>113.44403076171898</v>
      </c>
      <c r="J34" s="19">
        <f t="shared" si="0"/>
        <v>26.418853759765966</v>
      </c>
      <c r="K34" s="19">
        <f t="shared" si="1"/>
        <v>94.950833129882795</v>
      </c>
      <c r="L34" s="20">
        <f t="shared" si="2"/>
        <v>3.5940557449349355</v>
      </c>
      <c r="M34" s="20">
        <f t="shared" si="5"/>
        <v>4.167635755045958</v>
      </c>
      <c r="P34" s="18">
        <f t="shared" si="4"/>
        <v>-4.8716636178093511</v>
      </c>
    </row>
    <row r="35" spans="1:16" x14ac:dyDescent="0.15">
      <c r="A35" s="18">
        <v>17</v>
      </c>
      <c r="B35" s="18">
        <v>33</v>
      </c>
      <c r="D35">
        <v>580.09686279296898</v>
      </c>
      <c r="E35">
        <v>489.79269409179699</v>
      </c>
      <c r="F35">
        <v>466.70639038085898</v>
      </c>
      <c r="G35">
        <v>463.84896850585898</v>
      </c>
      <c r="I35" s="19">
        <f t="shared" si="0"/>
        <v>113.39047241211</v>
      </c>
      <c r="J35" s="19">
        <f t="shared" si="0"/>
        <v>25.943725585938012</v>
      </c>
      <c r="K35" s="19">
        <f t="shared" si="1"/>
        <v>95.229864501953386</v>
      </c>
      <c r="L35" s="20">
        <f t="shared" si="2"/>
        <v>3.6706318137118199</v>
      </c>
      <c r="M35" s="20">
        <f t="shared" si="5"/>
        <v>4.2615930362504493</v>
      </c>
      <c r="P35" s="18">
        <f t="shared" si="4"/>
        <v>-2.7270424519228502</v>
      </c>
    </row>
    <row r="36" spans="1:16" x14ac:dyDescent="0.15">
      <c r="A36" s="18">
        <v>17.5</v>
      </c>
      <c r="B36" s="18">
        <v>34</v>
      </c>
      <c r="D36">
        <v>580.28601074218795</v>
      </c>
      <c r="E36">
        <v>490.30435180664102</v>
      </c>
      <c r="F36">
        <v>466.92272949218801</v>
      </c>
      <c r="G36">
        <v>464.04895019531301</v>
      </c>
      <c r="I36" s="19">
        <f t="shared" si="0"/>
        <v>113.36328124999994</v>
      </c>
      <c r="J36" s="19">
        <f t="shared" si="0"/>
        <v>26.255401611328011</v>
      </c>
      <c r="K36" s="19">
        <f t="shared" si="1"/>
        <v>94.98450012207033</v>
      </c>
      <c r="L36" s="20">
        <f t="shared" si="2"/>
        <v>3.6177127102519293</v>
      </c>
      <c r="M36" s="20">
        <f t="shared" si="5"/>
        <v>4.2260551452181652</v>
      </c>
      <c r="P36" s="18">
        <f t="shared" si="4"/>
        <v>-3.5382122976416444</v>
      </c>
    </row>
    <row r="37" spans="1:16" x14ac:dyDescent="0.15">
      <c r="A37" s="18">
        <v>18</v>
      </c>
      <c r="B37" s="18">
        <v>35</v>
      </c>
      <c r="D37">
        <v>580.179443359375</v>
      </c>
      <c r="E37">
        <v>489.90637207031301</v>
      </c>
      <c r="F37">
        <v>466.20831298828102</v>
      </c>
      <c r="G37">
        <v>463.64352416992199</v>
      </c>
      <c r="I37" s="19">
        <f t="shared" si="0"/>
        <v>113.97113037109398</v>
      </c>
      <c r="J37" s="19">
        <f t="shared" si="0"/>
        <v>26.262847900391023</v>
      </c>
      <c r="K37" s="19">
        <f t="shared" si="1"/>
        <v>95.587136840820264</v>
      </c>
      <c r="L37" s="20">
        <f t="shared" si="2"/>
        <v>3.639633340731379</v>
      </c>
      <c r="M37" s="20">
        <f t="shared" si="5"/>
        <v>4.2653569881252213</v>
      </c>
      <c r="P37" s="18">
        <f t="shared" si="4"/>
        <v>-2.6411283987006664</v>
      </c>
    </row>
    <row r="38" spans="1:16" x14ac:dyDescent="0.15">
      <c r="A38" s="18">
        <v>18.5</v>
      </c>
      <c r="B38" s="18">
        <v>36</v>
      </c>
      <c r="D38">
        <v>578.97796630859398</v>
      </c>
      <c r="E38">
        <v>489.02688598632801</v>
      </c>
      <c r="F38">
        <v>465.64654541015602</v>
      </c>
      <c r="G38">
        <v>463.11614990234398</v>
      </c>
      <c r="I38" s="19">
        <f t="shared" si="0"/>
        <v>113.33142089843795</v>
      </c>
      <c r="J38" s="19">
        <f t="shared" si="0"/>
        <v>25.910736083984034</v>
      </c>
      <c r="K38" s="19">
        <f t="shared" si="1"/>
        <v>95.193905639649131</v>
      </c>
      <c r="L38" s="20">
        <f t="shared" si="2"/>
        <v>3.6739174576553411</v>
      </c>
      <c r="M38" s="20">
        <f t="shared" si="5"/>
        <v>4.3170223174767903</v>
      </c>
      <c r="P38" s="18">
        <f t="shared" si="4"/>
        <v>-1.4618418394321191</v>
      </c>
    </row>
    <row r="39" spans="1:16" x14ac:dyDescent="0.15">
      <c r="A39" s="18">
        <v>19</v>
      </c>
      <c r="B39" s="18">
        <v>37</v>
      </c>
      <c r="D39">
        <v>580.27923583984398</v>
      </c>
      <c r="E39">
        <v>489.34500122070301</v>
      </c>
      <c r="F39">
        <v>465.401611328125</v>
      </c>
      <c r="G39">
        <v>462.740966796875</v>
      </c>
      <c r="I39" s="19">
        <f t="shared" si="0"/>
        <v>114.87762451171898</v>
      </c>
      <c r="J39" s="19">
        <f t="shared" si="0"/>
        <v>26.604034423828011</v>
      </c>
      <c r="K39" s="19">
        <f t="shared" si="1"/>
        <v>96.254800415039369</v>
      </c>
      <c r="L39" s="20">
        <f t="shared" si="2"/>
        <v>3.61805276905026</v>
      </c>
      <c r="M39" s="20">
        <f t="shared" si="5"/>
        <v>4.2785388412993157</v>
      </c>
      <c r="P39" s="18">
        <f t="shared" si="4"/>
        <v>-2.3402461151739313</v>
      </c>
    </row>
    <row r="40" spans="1:16" x14ac:dyDescent="0.15">
      <c r="A40" s="18">
        <v>19.5</v>
      </c>
      <c r="B40" s="18">
        <v>38</v>
      </c>
      <c r="D40">
        <v>580.60754394531295</v>
      </c>
      <c r="E40">
        <v>489.21331787109398</v>
      </c>
      <c r="F40">
        <v>465.96609497070301</v>
      </c>
      <c r="G40">
        <v>463.30432128906301</v>
      </c>
      <c r="I40" s="19">
        <f t="shared" si="0"/>
        <v>114.64144897460994</v>
      </c>
      <c r="J40" s="19">
        <f t="shared" si="0"/>
        <v>25.908996582030966</v>
      </c>
      <c r="K40" s="19">
        <f t="shared" si="1"/>
        <v>96.505151367188262</v>
      </c>
      <c r="L40" s="20">
        <f t="shared" si="2"/>
        <v>3.724773788967144</v>
      </c>
      <c r="M40" s="20">
        <f t="shared" si="5"/>
        <v>4.4026410736438066</v>
      </c>
      <c r="P40" s="18">
        <f t="shared" si="4"/>
        <v>0.49244839032690457</v>
      </c>
    </row>
    <row r="41" spans="1:16" x14ac:dyDescent="0.15">
      <c r="A41" s="18">
        <v>20</v>
      </c>
      <c r="B41" s="18">
        <v>39</v>
      </c>
      <c r="D41">
        <v>581.09735107421898</v>
      </c>
      <c r="E41">
        <v>489.50274658203102</v>
      </c>
      <c r="F41">
        <v>466.60336303710898</v>
      </c>
      <c r="G41">
        <v>463.86273193359398</v>
      </c>
      <c r="I41" s="19">
        <f t="shared" si="0"/>
        <v>114.49398803711</v>
      </c>
      <c r="J41" s="19">
        <f t="shared" si="0"/>
        <v>25.640014648437045</v>
      </c>
      <c r="K41" s="19">
        <f t="shared" si="1"/>
        <v>96.545977783204066</v>
      </c>
      <c r="L41" s="20">
        <f t="shared" si="2"/>
        <v>3.7654416000534261</v>
      </c>
      <c r="M41" s="20">
        <f t="shared" si="5"/>
        <v>4.4606900971576957</v>
      </c>
      <c r="P41" s="18">
        <f t="shared" si="4"/>
        <v>1.8174459093161905</v>
      </c>
    </row>
    <row r="42" spans="1:16" x14ac:dyDescent="0.15">
      <c r="A42" s="18">
        <v>20.5</v>
      </c>
      <c r="B42" s="18">
        <v>40</v>
      </c>
      <c r="D42">
        <v>582.32861328125</v>
      </c>
      <c r="E42">
        <v>490.03726196289102</v>
      </c>
      <c r="F42">
        <v>466.33279418945301</v>
      </c>
      <c r="G42">
        <v>463.46817016601602</v>
      </c>
      <c r="I42" s="19">
        <f t="shared" si="0"/>
        <v>115.99581909179699</v>
      </c>
      <c r="J42" s="19">
        <f t="shared" si="0"/>
        <v>26.569091796875</v>
      </c>
      <c r="K42" s="19">
        <f t="shared" si="1"/>
        <v>97.397454833984483</v>
      </c>
      <c r="L42" s="20">
        <f t="shared" si="2"/>
        <v>3.6658179955342005</v>
      </c>
      <c r="M42" s="20">
        <f t="shared" si="5"/>
        <v>4.3784477050660762</v>
      </c>
      <c r="P42" s="18">
        <f t="shared" si="4"/>
        <v>-5.9777149415660105E-2</v>
      </c>
    </row>
    <row r="43" spans="1:16" x14ac:dyDescent="0.15">
      <c r="A43" s="18">
        <v>21</v>
      </c>
      <c r="B43" s="18">
        <v>41</v>
      </c>
      <c r="D43">
        <v>581.43310546875</v>
      </c>
      <c r="E43">
        <v>489.70504760742199</v>
      </c>
      <c r="F43">
        <v>466.71023559570301</v>
      </c>
      <c r="G43">
        <v>464.17184448242199</v>
      </c>
      <c r="I43" s="19">
        <f t="shared" si="0"/>
        <v>114.72286987304699</v>
      </c>
      <c r="J43" s="19">
        <f t="shared" si="0"/>
        <v>25.533203125</v>
      </c>
      <c r="K43" s="19">
        <f t="shared" si="1"/>
        <v>96.849627685546992</v>
      </c>
      <c r="L43" s="20">
        <f t="shared" si="2"/>
        <v>3.7930857014457322</v>
      </c>
      <c r="M43" s="20">
        <f t="shared" si="5"/>
        <v>4.5230966234052152</v>
      </c>
      <c r="P43" s="18">
        <f t="shared" si="4"/>
        <v>3.2419055718791396</v>
      </c>
    </row>
    <row r="44" spans="1:16" x14ac:dyDescent="0.15">
      <c r="A44" s="18">
        <v>21.5</v>
      </c>
      <c r="B44" s="18">
        <v>42</v>
      </c>
      <c r="D44">
        <v>580.56573486328102</v>
      </c>
      <c r="E44">
        <v>489.97277832031301</v>
      </c>
      <c r="F44">
        <v>466.599365234375</v>
      </c>
      <c r="G44">
        <v>463.75918579101602</v>
      </c>
      <c r="I44" s="19">
        <f t="shared" si="0"/>
        <v>113.96636962890602</v>
      </c>
      <c r="J44" s="19">
        <f t="shared" si="0"/>
        <v>26.213592529296989</v>
      </c>
      <c r="K44" s="19">
        <f t="shared" si="1"/>
        <v>95.616854858398128</v>
      </c>
      <c r="L44" s="20">
        <f t="shared" si="2"/>
        <v>3.6476059033699504</v>
      </c>
      <c r="M44" s="20">
        <f t="shared" si="5"/>
        <v>4.3949980377570403</v>
      </c>
      <c r="P44" s="18">
        <f t="shared" si="4"/>
        <v>0.31799233621105227</v>
      </c>
    </row>
    <row r="45" spans="1:16" x14ac:dyDescent="0.15">
      <c r="A45" s="18">
        <v>22</v>
      </c>
      <c r="B45" s="18">
        <v>43</v>
      </c>
      <c r="D45">
        <v>579.27032470703102</v>
      </c>
      <c r="E45">
        <v>490.44363403320301</v>
      </c>
      <c r="F45">
        <v>466.43310546875</v>
      </c>
      <c r="G45">
        <v>463.75759887695301</v>
      </c>
      <c r="I45" s="19">
        <f t="shared" si="0"/>
        <v>112.83721923828102</v>
      </c>
      <c r="J45" s="19">
        <f t="shared" si="0"/>
        <v>26.68603515625</v>
      </c>
      <c r="K45" s="19">
        <f t="shared" si="1"/>
        <v>94.15699462890602</v>
      </c>
      <c r="L45" s="20">
        <f t="shared" si="2"/>
        <v>3.5283246116407065</v>
      </c>
      <c r="M45" s="20">
        <f t="shared" si="5"/>
        <v>4.2930979584554025</v>
      </c>
      <c r="P45" s="18">
        <f t="shared" si="4"/>
        <v>-2.0079271037115971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576.73455810546898</v>
      </c>
      <c r="E46">
        <v>490.380615234375</v>
      </c>
      <c r="F46">
        <v>465.67233276367199</v>
      </c>
      <c r="G46">
        <v>462.90704345703102</v>
      </c>
      <c r="I46" s="19">
        <f t="shared" si="0"/>
        <v>111.06222534179699</v>
      </c>
      <c r="J46" s="19">
        <f t="shared" si="0"/>
        <v>27.473571777343977</v>
      </c>
      <c r="K46" s="19">
        <f t="shared" si="1"/>
        <v>91.830725097656199</v>
      </c>
      <c r="L46" s="20">
        <f t="shared" si="2"/>
        <v>3.3425113356896756</v>
      </c>
      <c r="M46" s="20">
        <f t="shared" si="5"/>
        <v>4.1246658949319785</v>
      </c>
      <c r="P46" s="18">
        <f t="shared" si="4"/>
        <v>-5.8524718139836907</v>
      </c>
    </row>
    <row r="47" spans="1:16" x14ac:dyDescent="0.15">
      <c r="A47" s="18">
        <v>23</v>
      </c>
      <c r="B47" s="18">
        <v>45</v>
      </c>
      <c r="D47">
        <v>575.77453613281295</v>
      </c>
      <c r="E47">
        <v>491.22952270507801</v>
      </c>
      <c r="F47">
        <v>465.78591918945301</v>
      </c>
      <c r="G47">
        <v>462.98352050781301</v>
      </c>
      <c r="I47" s="19">
        <f t="shared" si="0"/>
        <v>109.98861694335994</v>
      </c>
      <c r="J47" s="19">
        <f t="shared" si="0"/>
        <v>28.246002197265</v>
      </c>
      <c r="K47" s="19">
        <f t="shared" si="1"/>
        <v>90.216415405274446</v>
      </c>
      <c r="L47" s="20">
        <f t="shared" si="2"/>
        <v>3.1939534230444089</v>
      </c>
      <c r="M47" s="20">
        <f t="shared" si="5"/>
        <v>3.9934891947143187</v>
      </c>
      <c r="P47" s="18">
        <f t="shared" si="4"/>
        <v>-8.8466445289823206</v>
      </c>
    </row>
    <row r="48" spans="1:16" x14ac:dyDescent="0.15">
      <c r="A48" s="18">
        <v>23.5</v>
      </c>
      <c r="B48" s="18">
        <v>46</v>
      </c>
      <c r="D48">
        <v>574.14593505859398</v>
      </c>
      <c r="E48">
        <v>492.07174682617199</v>
      </c>
      <c r="F48">
        <v>465.55328369140602</v>
      </c>
      <c r="G48">
        <v>462.63473510742199</v>
      </c>
      <c r="I48" s="19">
        <f t="shared" si="0"/>
        <v>108.59265136718795</v>
      </c>
      <c r="J48" s="19">
        <f t="shared" si="0"/>
        <v>29.43701171875</v>
      </c>
      <c r="K48" s="19">
        <f t="shared" si="1"/>
        <v>87.986743164062958</v>
      </c>
      <c r="L48" s="20">
        <f t="shared" si="2"/>
        <v>2.9889835287873163</v>
      </c>
      <c r="M48" s="20">
        <f t="shared" si="5"/>
        <v>3.8059005128848327</v>
      </c>
      <c r="P48" s="18">
        <f t="shared" si="4"/>
        <v>-13.128448476210982</v>
      </c>
    </row>
    <row r="49" spans="1:22" x14ac:dyDescent="0.15">
      <c r="A49" s="18">
        <v>24</v>
      </c>
      <c r="B49" s="18">
        <v>47</v>
      </c>
      <c r="D49">
        <v>574.32861328125</v>
      </c>
      <c r="E49">
        <v>493.57727050781301</v>
      </c>
      <c r="F49">
        <v>466.15423583984398</v>
      </c>
      <c r="G49">
        <v>463.55184936523398</v>
      </c>
      <c r="I49" s="19">
        <f t="shared" si="0"/>
        <v>108.17437744140602</v>
      </c>
      <c r="J49" s="19">
        <f t="shared" si="0"/>
        <v>30.025421142579034</v>
      </c>
      <c r="K49" s="19">
        <f t="shared" si="1"/>
        <v>87.156582641600693</v>
      </c>
      <c r="L49" s="20">
        <f t="shared" si="2"/>
        <v>2.9027597057749173</v>
      </c>
      <c r="M49" s="20">
        <f t="shared" si="5"/>
        <v>3.7370579023000405</v>
      </c>
      <c r="P49" s="18">
        <f t="shared" si="4"/>
        <v>-14.699814930011371</v>
      </c>
    </row>
    <row r="50" spans="1:22" x14ac:dyDescent="0.15">
      <c r="A50" s="18">
        <v>24.5</v>
      </c>
      <c r="B50" s="18">
        <v>48</v>
      </c>
      <c r="D50">
        <v>576.24377441406295</v>
      </c>
      <c r="E50">
        <v>493.47732543945301</v>
      </c>
      <c r="F50">
        <v>466.21536254882801</v>
      </c>
      <c r="G50">
        <v>463.32479858398398</v>
      </c>
      <c r="I50" s="19">
        <f t="shared" si="0"/>
        <v>110.02841186523494</v>
      </c>
      <c r="J50" s="19">
        <f t="shared" si="0"/>
        <v>30.152526855469034</v>
      </c>
      <c r="K50" s="19">
        <f t="shared" si="1"/>
        <v>88.921643066406617</v>
      </c>
      <c r="L50" s="20">
        <f t="shared" si="2"/>
        <v>2.9490610685013983</v>
      </c>
      <c r="M50" s="20">
        <f t="shared" si="5"/>
        <v>3.800740477454128</v>
      </c>
      <c r="P50" s="18">
        <f t="shared" si="4"/>
        <v>-13.246228823402262</v>
      </c>
    </row>
    <row r="51" spans="1:22" x14ac:dyDescent="0.15">
      <c r="A51" s="18">
        <v>25</v>
      </c>
      <c r="B51" s="18">
        <v>49</v>
      </c>
      <c r="D51">
        <v>575.90460205078102</v>
      </c>
      <c r="E51">
        <v>493.26904296875</v>
      </c>
      <c r="F51">
        <v>466.41345214843801</v>
      </c>
      <c r="G51">
        <v>463.87246704101602</v>
      </c>
      <c r="I51" s="19">
        <f t="shared" si="0"/>
        <v>109.49114990234301</v>
      </c>
      <c r="J51" s="19">
        <f t="shared" si="0"/>
        <v>29.396575927733977</v>
      </c>
      <c r="K51" s="19">
        <f t="shared" si="1"/>
        <v>88.913546752929221</v>
      </c>
      <c r="L51" s="20">
        <f t="shared" si="2"/>
        <v>3.0246225605154375</v>
      </c>
      <c r="M51" s="20">
        <f t="shared" si="5"/>
        <v>3.8936831818957742</v>
      </c>
      <c r="P51" s="18">
        <f t="shared" si="4"/>
        <v>-11.12476587124992</v>
      </c>
    </row>
    <row r="52" spans="1:22" x14ac:dyDescent="0.15">
      <c r="A52" s="18">
        <v>25.5</v>
      </c>
      <c r="B52" s="18">
        <v>50</v>
      </c>
      <c r="D52">
        <v>573.88922119140602</v>
      </c>
      <c r="E52">
        <v>493.049560546875</v>
      </c>
      <c r="F52">
        <v>465.76657104492199</v>
      </c>
      <c r="G52">
        <v>463.189453125</v>
      </c>
      <c r="I52" s="19">
        <f t="shared" si="0"/>
        <v>108.12265014648403</v>
      </c>
      <c r="J52" s="19">
        <f t="shared" si="0"/>
        <v>29.860107421875</v>
      </c>
      <c r="K52" s="19">
        <f t="shared" si="1"/>
        <v>87.220574951171528</v>
      </c>
      <c r="L52" s="20">
        <f t="shared" si="2"/>
        <v>2.9209732476473023</v>
      </c>
      <c r="M52" s="20">
        <f t="shared" si="5"/>
        <v>3.8074150814552459</v>
      </c>
      <c r="P52" s="18">
        <f t="shared" si="4"/>
        <v>-13.093877703497528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570.69244384765602</v>
      </c>
      <c r="E53">
        <v>493.61322021484398</v>
      </c>
      <c r="F53">
        <v>465.70767211914102</v>
      </c>
      <c r="G53">
        <v>463.202880859375</v>
      </c>
      <c r="I53" s="19">
        <f t="shared" si="0"/>
        <v>104.984771728515</v>
      </c>
      <c r="J53" s="19">
        <f t="shared" si="0"/>
        <v>30.410339355468977</v>
      </c>
      <c r="K53" s="19">
        <f t="shared" si="1"/>
        <v>83.697534179686713</v>
      </c>
      <c r="L53" s="20">
        <f t="shared" si="2"/>
        <v>2.7522722848087717</v>
      </c>
      <c r="M53" s="20">
        <f t="shared" si="5"/>
        <v>3.6560953310443218</v>
      </c>
      <c r="P53" s="18">
        <f t="shared" si="4"/>
        <v>-16.54782544855443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566.37628173828102</v>
      </c>
      <c r="E54">
        <v>492.77841186523398</v>
      </c>
      <c r="F54">
        <v>465.83041381835898</v>
      </c>
      <c r="G54">
        <v>462.96383666992199</v>
      </c>
      <c r="I54" s="19">
        <f t="shared" si="0"/>
        <v>100.54586791992205</v>
      </c>
      <c r="J54" s="19">
        <f t="shared" si="0"/>
        <v>29.814575195311988</v>
      </c>
      <c r="K54" s="19">
        <f t="shared" si="1"/>
        <v>79.675665283203656</v>
      </c>
      <c r="L54" s="20">
        <f t="shared" si="2"/>
        <v>2.672372984060889</v>
      </c>
      <c r="M54" s="20">
        <f t="shared" si="5"/>
        <v>3.593577242724046</v>
      </c>
      <c r="P54" s="18">
        <f t="shared" si="4"/>
        <v>-17.974831570311135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564.44317626953102</v>
      </c>
      <c r="E55">
        <v>493.79818725585898</v>
      </c>
      <c r="F55">
        <v>465.45425415039102</v>
      </c>
      <c r="G55">
        <v>462.69937133789102</v>
      </c>
      <c r="I55" s="19">
        <f t="shared" si="0"/>
        <v>98.98892211914</v>
      </c>
      <c r="J55" s="19">
        <f t="shared" si="0"/>
        <v>31.098815917967954</v>
      </c>
      <c r="K55" s="19">
        <f t="shared" si="1"/>
        <v>77.219750976562437</v>
      </c>
      <c r="L55" s="20">
        <f t="shared" si="2"/>
        <v>2.483044730071128</v>
      </c>
      <c r="M55" s="20">
        <f t="shared" si="5"/>
        <v>3.421630201161892</v>
      </c>
      <c r="P55" s="18">
        <f t="shared" si="4"/>
        <v>-21.899607383514784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564.265625</v>
      </c>
      <c r="E56">
        <v>494.60836791992199</v>
      </c>
      <c r="F56">
        <v>465.71472167968801</v>
      </c>
      <c r="G56">
        <v>462.92465209960898</v>
      </c>
      <c r="I56" s="19">
        <f t="shared" si="0"/>
        <v>98.550903320311988</v>
      </c>
      <c r="J56" s="19">
        <f t="shared" si="0"/>
        <v>31.683715820313012</v>
      </c>
      <c r="K56" s="19">
        <f t="shared" si="1"/>
        <v>76.372302246092886</v>
      </c>
      <c r="L56" s="20">
        <f t="shared" si="2"/>
        <v>2.4104591355136824</v>
      </c>
      <c r="M56" s="20">
        <f t="shared" si="5"/>
        <v>3.3664258190320528</v>
      </c>
      <c r="P56" s="18">
        <f t="shared" si="4"/>
        <v>-23.15967456348849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562.51232910156295</v>
      </c>
      <c r="E57">
        <v>495.04064941406301</v>
      </c>
      <c r="F57">
        <v>465.91409301757801</v>
      </c>
      <c r="G57">
        <v>463.35552978515602</v>
      </c>
      <c r="I57" s="19">
        <f t="shared" si="0"/>
        <v>96.598236083984943</v>
      </c>
      <c r="J57" s="19">
        <f t="shared" si="0"/>
        <v>31.685119628906989</v>
      </c>
      <c r="K57" s="19">
        <f t="shared" si="1"/>
        <v>74.418652343750054</v>
      </c>
      <c r="L57" s="20">
        <f t="shared" si="2"/>
        <v>2.3486940625547263</v>
      </c>
      <c r="M57" s="20">
        <f t="shared" si="5"/>
        <v>3.3220419585007033</v>
      </c>
      <c r="P57" s="18">
        <f t="shared" si="4"/>
        <v>-24.172758014808455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562.09893798828102</v>
      </c>
      <c r="E58">
        <v>495.51846313476602</v>
      </c>
      <c r="F58">
        <v>465.92782592773398</v>
      </c>
      <c r="G58">
        <v>463.061767578125</v>
      </c>
      <c r="I58" s="19">
        <f t="shared" si="0"/>
        <v>96.171112060547046</v>
      </c>
      <c r="J58" s="19">
        <f t="shared" si="0"/>
        <v>32.456695556641023</v>
      </c>
      <c r="K58" s="19">
        <f t="shared" si="1"/>
        <v>73.451425170898332</v>
      </c>
      <c r="L58" s="20">
        <f t="shared" si="2"/>
        <v>2.2630592520645343</v>
      </c>
      <c r="M58" s="20">
        <f t="shared" si="5"/>
        <v>3.2537883604381181</v>
      </c>
      <c r="P58" s="18">
        <f t="shared" si="4"/>
        <v>-25.730679968024074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560.26629638671898</v>
      </c>
      <c r="E59">
        <v>495.72463989257801</v>
      </c>
      <c r="F59">
        <v>466.33392333984398</v>
      </c>
      <c r="G59">
        <v>463.51870727539102</v>
      </c>
      <c r="I59" s="19">
        <f t="shared" si="0"/>
        <v>93.932373046875</v>
      </c>
      <c r="J59" s="19">
        <f t="shared" si="0"/>
        <v>32.205932617186988</v>
      </c>
      <c r="K59" s="19">
        <f t="shared" si="1"/>
        <v>71.388220214844111</v>
      </c>
      <c r="L59" s="20">
        <f t="shared" si="2"/>
        <v>2.2166170768409028</v>
      </c>
      <c r="M59" s="20">
        <f t="shared" si="5"/>
        <v>3.2247273976420932</v>
      </c>
      <c r="P59" s="18">
        <f t="shared" si="4"/>
        <v>-26.394010740417855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559.16717529296898</v>
      </c>
      <c r="E60">
        <v>496.08941650390602</v>
      </c>
      <c r="F60">
        <v>466.22015380859398</v>
      </c>
      <c r="G60">
        <v>463.67248535156301</v>
      </c>
      <c r="I60" s="19">
        <f t="shared" si="0"/>
        <v>92.947021484375</v>
      </c>
      <c r="J60" s="19">
        <f t="shared" si="0"/>
        <v>32.416931152343011</v>
      </c>
      <c r="K60" s="19">
        <f t="shared" si="1"/>
        <v>70.255169677734898</v>
      </c>
      <c r="L60" s="20">
        <f t="shared" si="2"/>
        <v>2.1672369092426269</v>
      </c>
      <c r="M60" s="20">
        <f t="shared" si="5"/>
        <v>3.1927284424714242</v>
      </c>
      <c r="P60" s="18">
        <f t="shared" si="4"/>
        <v>-27.124402634111661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559.33428955078102</v>
      </c>
      <c r="E61">
        <v>496.26483154296898</v>
      </c>
      <c r="F61">
        <v>466.1689453125</v>
      </c>
      <c r="G61">
        <v>463.51470947265602</v>
      </c>
      <c r="I61" s="19">
        <f t="shared" si="0"/>
        <v>93.165344238281023</v>
      </c>
      <c r="J61" s="19">
        <f t="shared" si="0"/>
        <v>32.750122070312955</v>
      </c>
      <c r="K61" s="19">
        <f t="shared" si="1"/>
        <v>70.240258789061954</v>
      </c>
      <c r="L61" s="20">
        <f t="shared" si="2"/>
        <v>2.144732732240187</v>
      </c>
      <c r="M61" s="20">
        <f t="shared" si="5"/>
        <v>3.1876054778965912</v>
      </c>
      <c r="P61" s="18">
        <f t="shared" si="4"/>
        <v>-27.241336820780621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557.52282714843795</v>
      </c>
      <c r="E62">
        <v>496.17620849609398</v>
      </c>
      <c r="F62">
        <v>466.41104125976602</v>
      </c>
      <c r="G62">
        <v>463.52032470703102</v>
      </c>
      <c r="I62" s="19">
        <f t="shared" si="0"/>
        <v>91.111785888671932</v>
      </c>
      <c r="J62" s="19">
        <f t="shared" si="0"/>
        <v>32.655883789062955</v>
      </c>
      <c r="K62" s="19">
        <f t="shared" si="1"/>
        <v>68.252667236327866</v>
      </c>
      <c r="L62" s="20">
        <f t="shared" si="2"/>
        <v>2.0900572673885773</v>
      </c>
      <c r="M62" s="20">
        <f t="shared" si="5"/>
        <v>3.1503112254725885</v>
      </c>
      <c r="P62" s="18">
        <f t="shared" si="4"/>
        <v>-28.092596479309424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556.32116699218795</v>
      </c>
      <c r="E63">
        <v>495.85910034179699</v>
      </c>
      <c r="F63">
        <v>465.78063964843801</v>
      </c>
      <c r="G63">
        <v>463.27969360351602</v>
      </c>
      <c r="I63" s="19">
        <f t="shared" si="0"/>
        <v>90.540527343749943</v>
      </c>
      <c r="J63" s="19">
        <f t="shared" si="0"/>
        <v>32.579406738280966</v>
      </c>
      <c r="K63" s="19">
        <f t="shared" si="1"/>
        <v>67.73494262695327</v>
      </c>
      <c r="L63" s="20">
        <f t="shared" si="2"/>
        <v>2.0790723161746336</v>
      </c>
      <c r="M63" s="20">
        <f t="shared" si="5"/>
        <v>3.1567074866862512</v>
      </c>
      <c r="P63" s="18">
        <f t="shared" si="4"/>
        <v>-27.946598670459409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555.116943359375</v>
      </c>
      <c r="E64">
        <v>495.67898559570301</v>
      </c>
      <c r="F64">
        <v>465.60577392578102</v>
      </c>
      <c r="G64">
        <v>462.76574707031301</v>
      </c>
      <c r="I64" s="19">
        <f t="shared" si="0"/>
        <v>89.511169433593977</v>
      </c>
      <c r="J64" s="19">
        <f t="shared" si="0"/>
        <v>32.91323852539</v>
      </c>
      <c r="K64" s="19">
        <f t="shared" si="1"/>
        <v>66.471902465820975</v>
      </c>
      <c r="L64" s="20">
        <f t="shared" si="2"/>
        <v>2.0196099030043211</v>
      </c>
      <c r="M64" s="20">
        <f t="shared" si="5"/>
        <v>3.1146262859435456</v>
      </c>
      <c r="P64" s="18">
        <f t="shared" si="4"/>
        <v>-28.907122779307414</v>
      </c>
      <c r="R64" s="29"/>
      <c r="S64" s="29"/>
      <c r="T64" s="29"/>
      <c r="U64" s="18">
        <v>12.5</v>
      </c>
      <c r="V64" s="20">
        <f t="shared" ref="V64:V83" si="6">L26</f>
        <v>2.8704664691122348</v>
      </c>
    </row>
    <row r="65" spans="1:22" x14ac:dyDescent="0.15">
      <c r="A65" s="18">
        <v>32</v>
      </c>
      <c r="B65" s="18">
        <v>63</v>
      </c>
      <c r="D65">
        <v>554.17315673828102</v>
      </c>
      <c r="E65">
        <v>495.76675415039102</v>
      </c>
      <c r="F65">
        <v>465.00656127929699</v>
      </c>
      <c r="G65">
        <v>462.45663452148398</v>
      </c>
      <c r="I65" s="19">
        <f t="shared" si="0"/>
        <v>89.166595458984034</v>
      </c>
      <c r="J65" s="19">
        <f t="shared" si="0"/>
        <v>33.310119628907046</v>
      </c>
      <c r="K65" s="19">
        <f t="shared" si="1"/>
        <v>65.849511718749099</v>
      </c>
      <c r="L65" s="20">
        <f t="shared" si="2"/>
        <v>1.9768620603092597</v>
      </c>
      <c r="M65" s="20">
        <f t="shared" si="5"/>
        <v>3.0892596556760905</v>
      </c>
      <c r="P65" s="18">
        <f t="shared" si="4"/>
        <v>-29.486128594305399</v>
      </c>
      <c r="R65" s="29"/>
      <c r="S65" s="29"/>
      <c r="T65" s="29"/>
      <c r="U65" s="18">
        <v>13</v>
      </c>
      <c r="V65" s="20">
        <f t="shared" si="6"/>
        <v>3.0813432448492533</v>
      </c>
    </row>
    <row r="66" spans="1:22" x14ac:dyDescent="0.15">
      <c r="A66" s="18">
        <v>32.5</v>
      </c>
      <c r="B66" s="18">
        <v>64</v>
      </c>
      <c r="D66">
        <v>553.23779296875</v>
      </c>
      <c r="E66">
        <v>495.91836547851602</v>
      </c>
      <c r="F66">
        <v>465.38095092773398</v>
      </c>
      <c r="G66">
        <v>462.47137451171898</v>
      </c>
      <c r="I66" s="19">
        <f t="shared" ref="I66:J129" si="7">D66-F66</f>
        <v>87.856842041016023</v>
      </c>
      <c r="J66" s="19">
        <f t="shared" si="7"/>
        <v>33.446990966797046</v>
      </c>
      <c r="K66" s="19">
        <f t="shared" ref="K66:K129" si="8">I66-0.7*J66</f>
        <v>64.443948364258091</v>
      </c>
      <c r="L66" s="20">
        <f t="shared" ref="L66:L129" si="9">K66/J66</f>
        <v>1.9267487597982085</v>
      </c>
      <c r="M66" s="20">
        <f t="shared" si="5"/>
        <v>3.0565275675926462</v>
      </c>
      <c r="P66" s="18">
        <f t="shared" si="4"/>
        <v>-30.233254607398898</v>
      </c>
      <c r="R66" s="29"/>
      <c r="S66" s="29"/>
      <c r="T66" s="29"/>
      <c r="U66" s="18">
        <v>13.5</v>
      </c>
      <c r="V66" s="20">
        <f t="shared" si="6"/>
        <v>3.2367934384726644</v>
      </c>
    </row>
    <row r="67" spans="1:22" x14ac:dyDescent="0.15">
      <c r="A67" s="18">
        <v>33</v>
      </c>
      <c r="B67" s="18">
        <v>65</v>
      </c>
      <c r="D67">
        <v>552.945556640625</v>
      </c>
      <c r="E67">
        <v>496.28927612304699</v>
      </c>
      <c r="F67">
        <v>465.93359375</v>
      </c>
      <c r="G67">
        <v>463.00750732421898</v>
      </c>
      <c r="I67" s="19">
        <f t="shared" si="7"/>
        <v>87.011962890625</v>
      </c>
      <c r="J67" s="19">
        <f t="shared" si="7"/>
        <v>33.281768798828011</v>
      </c>
      <c r="K67" s="19">
        <f t="shared" si="8"/>
        <v>63.714724731445394</v>
      </c>
      <c r="L67" s="20">
        <f t="shared" si="9"/>
        <v>1.9144032012411869</v>
      </c>
      <c r="M67" s="20">
        <f t="shared" si="5"/>
        <v>3.0615632214632313</v>
      </c>
      <c r="P67" s="18">
        <f t="shared" si="4"/>
        <v>-30.118313330507</v>
      </c>
      <c r="R67" s="29"/>
      <c r="S67" s="29"/>
      <c r="T67" s="29"/>
      <c r="U67" s="18">
        <v>14</v>
      </c>
      <c r="V67" s="20">
        <f t="shared" si="6"/>
        <v>3.3849493463412323</v>
      </c>
    </row>
    <row r="68" spans="1:22" x14ac:dyDescent="0.15">
      <c r="A68" s="18">
        <v>33.5</v>
      </c>
      <c r="B68" s="18">
        <v>66</v>
      </c>
      <c r="D68">
        <v>551.65045166015602</v>
      </c>
      <c r="E68">
        <v>496.1025390625</v>
      </c>
      <c r="F68">
        <v>465.34097290039102</v>
      </c>
      <c r="G68">
        <v>462.47232055664102</v>
      </c>
      <c r="I68" s="19">
        <f t="shared" si="7"/>
        <v>86.309478759765</v>
      </c>
      <c r="J68" s="19">
        <f t="shared" si="7"/>
        <v>33.630218505858977</v>
      </c>
      <c r="K68" s="19">
        <f t="shared" si="8"/>
        <v>62.768325805663721</v>
      </c>
      <c r="L68" s="20">
        <f t="shared" si="9"/>
        <v>1.8664263449471306</v>
      </c>
      <c r="M68" s="20">
        <f t="shared" si="5"/>
        <v>3.0309675775967815</v>
      </c>
      <c r="P68" s="18">
        <f t="shared" si="4"/>
        <v>-30.81667395332137</v>
      </c>
      <c r="R68" s="29"/>
      <c r="S68" s="29"/>
      <c r="T68" s="29"/>
      <c r="U68" s="18">
        <v>14.5</v>
      </c>
      <c r="V68" s="20">
        <f t="shared" si="6"/>
        <v>3.4606742564245945</v>
      </c>
    </row>
    <row r="69" spans="1:22" x14ac:dyDescent="0.15">
      <c r="A69" s="18">
        <v>34</v>
      </c>
      <c r="B69" s="18">
        <v>67</v>
      </c>
      <c r="D69">
        <v>551.54034423828102</v>
      </c>
      <c r="E69">
        <v>496.65744018554699</v>
      </c>
      <c r="F69">
        <v>465.14367675781301</v>
      </c>
      <c r="G69">
        <v>462.43151855468801</v>
      </c>
      <c r="I69" s="19">
        <f t="shared" si="7"/>
        <v>86.396667480468011</v>
      </c>
      <c r="J69" s="19">
        <f t="shared" si="7"/>
        <v>34.225921630858977</v>
      </c>
      <c r="K69" s="19">
        <f t="shared" si="8"/>
        <v>62.438522338866733</v>
      </c>
      <c r="L69" s="20">
        <f t="shared" si="9"/>
        <v>1.8243050694819141</v>
      </c>
      <c r="M69" s="20">
        <f t="shared" si="5"/>
        <v>3.0062275145591721</v>
      </c>
      <c r="P69" s="18">
        <f t="shared" si="4"/>
        <v>-31.381378063057653</v>
      </c>
      <c r="U69" s="18">
        <v>15</v>
      </c>
      <c r="V69" s="20">
        <f t="shared" si="6"/>
        <v>3.5134913589964025</v>
      </c>
    </row>
    <row r="70" spans="1:22" x14ac:dyDescent="0.15">
      <c r="A70" s="18">
        <v>34.5</v>
      </c>
      <c r="B70" s="18">
        <v>68</v>
      </c>
      <c r="D70">
        <v>551.618408203125</v>
      </c>
      <c r="E70">
        <v>496.67575073242199</v>
      </c>
      <c r="F70">
        <v>466.00543212890602</v>
      </c>
      <c r="G70">
        <v>462.92767333984398</v>
      </c>
      <c r="I70" s="19">
        <f t="shared" si="7"/>
        <v>85.612976074218977</v>
      </c>
      <c r="J70" s="19">
        <f t="shared" si="7"/>
        <v>33.748077392578011</v>
      </c>
      <c r="K70" s="19">
        <f t="shared" si="8"/>
        <v>61.989321899414371</v>
      </c>
      <c r="L70" s="20">
        <f t="shared" si="9"/>
        <v>1.8368252857286402</v>
      </c>
      <c r="M70" s="20">
        <f t="shared" si="5"/>
        <v>3.0361289432335052</v>
      </c>
      <c r="P70" s="18">
        <f t="shared" ref="P70:P133" si="10">(M70-$O$2)/$O$2*100</f>
        <v>-30.698863243523313</v>
      </c>
      <c r="U70" s="18">
        <v>15.5</v>
      </c>
      <c r="V70" s="20">
        <f t="shared" si="6"/>
        <v>3.5376179487764587</v>
      </c>
    </row>
    <row r="71" spans="1:22" x14ac:dyDescent="0.15">
      <c r="A71" s="18">
        <v>35</v>
      </c>
      <c r="B71" s="18">
        <v>69</v>
      </c>
      <c r="D71">
        <v>551.69097900390602</v>
      </c>
      <c r="E71">
        <v>497.00646972656301</v>
      </c>
      <c r="F71">
        <v>465.65936279296898</v>
      </c>
      <c r="G71">
        <v>462.63967895507801</v>
      </c>
      <c r="I71" s="19">
        <f t="shared" si="7"/>
        <v>86.031616210937045</v>
      </c>
      <c r="J71" s="19">
        <f t="shared" si="7"/>
        <v>34.366790771485</v>
      </c>
      <c r="K71" s="19">
        <f t="shared" si="8"/>
        <v>61.974862670897551</v>
      </c>
      <c r="L71" s="20">
        <f t="shared" si="9"/>
        <v>1.8033357575627826</v>
      </c>
      <c r="M71" s="20">
        <f t="shared" si="5"/>
        <v>3.0200206274952541</v>
      </c>
      <c r="P71" s="18">
        <f t="shared" si="10"/>
        <v>-31.066543474753594</v>
      </c>
      <c r="U71" s="18">
        <v>16</v>
      </c>
      <c r="V71" s="20">
        <f t="shared" si="6"/>
        <v>3.6488907830715536</v>
      </c>
    </row>
    <row r="72" spans="1:22" x14ac:dyDescent="0.15">
      <c r="A72" s="18">
        <v>35.5</v>
      </c>
      <c r="B72" s="18">
        <v>70</v>
      </c>
      <c r="D72">
        <v>550.90344238281295</v>
      </c>
      <c r="E72">
        <v>497.28604125976602</v>
      </c>
      <c r="F72">
        <v>466.13662719726602</v>
      </c>
      <c r="G72">
        <v>463.52545166015602</v>
      </c>
      <c r="I72" s="19">
        <f t="shared" si="7"/>
        <v>84.766815185546932</v>
      </c>
      <c r="J72" s="19">
        <f t="shared" si="7"/>
        <v>33.76058959961</v>
      </c>
      <c r="K72" s="19">
        <f t="shared" si="8"/>
        <v>61.134402465819932</v>
      </c>
      <c r="L72" s="20">
        <f t="shared" si="9"/>
        <v>1.8108215286182725</v>
      </c>
      <c r="M72" s="20">
        <f t="shared" si="5"/>
        <v>3.0448876109783507</v>
      </c>
      <c r="P72" s="18">
        <f t="shared" si="10"/>
        <v>-30.498942343410413</v>
      </c>
      <c r="U72" s="18">
        <v>16.5</v>
      </c>
      <c r="V72" s="20">
        <f t="shared" si="6"/>
        <v>3.5940557449349355</v>
      </c>
    </row>
    <row r="73" spans="1:22" x14ac:dyDescent="0.15">
      <c r="A73" s="18">
        <v>36</v>
      </c>
      <c r="B73" s="18">
        <v>71</v>
      </c>
      <c r="D73">
        <v>550.85504150390602</v>
      </c>
      <c r="E73">
        <v>497.60559082031301</v>
      </c>
      <c r="F73">
        <v>466.25439453125</v>
      </c>
      <c r="G73">
        <v>463.22592163085898</v>
      </c>
      <c r="I73" s="19">
        <f t="shared" si="7"/>
        <v>84.600646972656023</v>
      </c>
      <c r="J73" s="19">
        <f t="shared" si="7"/>
        <v>34.379669189454034</v>
      </c>
      <c r="K73" s="19">
        <f t="shared" si="8"/>
        <v>60.5348785400382</v>
      </c>
      <c r="L73" s="20">
        <f t="shared" si="9"/>
        <v>1.760775480603149</v>
      </c>
      <c r="M73" s="20">
        <f t="shared" si="5"/>
        <v>3.0122227753908337</v>
      </c>
      <c r="P73" s="18">
        <f t="shared" si="10"/>
        <v>-31.24453328519942</v>
      </c>
      <c r="U73" s="18">
        <v>17</v>
      </c>
      <c r="V73" s="20">
        <f t="shared" si="6"/>
        <v>3.6706318137118199</v>
      </c>
    </row>
    <row r="74" spans="1:22" x14ac:dyDescent="0.15">
      <c r="A74" s="18">
        <v>36.5</v>
      </c>
      <c r="B74" s="18">
        <v>72</v>
      </c>
      <c r="D74">
        <v>549.91418457031295</v>
      </c>
      <c r="E74">
        <v>497.43795776367199</v>
      </c>
      <c r="F74">
        <v>465.86495971679699</v>
      </c>
      <c r="G74">
        <v>462.94351196289102</v>
      </c>
      <c r="I74" s="19">
        <f t="shared" si="7"/>
        <v>84.049224853515966</v>
      </c>
      <c r="J74" s="19">
        <f t="shared" si="7"/>
        <v>34.494445800780966</v>
      </c>
      <c r="K74" s="19">
        <f t="shared" si="8"/>
        <v>59.903112792969296</v>
      </c>
      <c r="L74" s="20">
        <f t="shared" si="9"/>
        <v>1.7366016876726591</v>
      </c>
      <c r="M74" s="20">
        <f t="shared" si="5"/>
        <v>3.0054301948879507</v>
      </c>
      <c r="P74" s="18">
        <f t="shared" si="10"/>
        <v>-31.399577276795622</v>
      </c>
      <c r="U74" s="18">
        <v>17.5</v>
      </c>
      <c r="V74" s="20">
        <f t="shared" si="6"/>
        <v>3.6177127102519293</v>
      </c>
    </row>
    <row r="75" spans="1:22" x14ac:dyDescent="0.15">
      <c r="A75" s="18">
        <v>37</v>
      </c>
      <c r="B75" s="18">
        <v>73</v>
      </c>
      <c r="D75">
        <v>549.50421142578102</v>
      </c>
      <c r="E75">
        <v>496.95886230468801</v>
      </c>
      <c r="F75">
        <v>465.87216186523398</v>
      </c>
      <c r="G75">
        <v>463.07119750976602</v>
      </c>
      <c r="I75" s="19">
        <f t="shared" si="7"/>
        <v>83.632049560547046</v>
      </c>
      <c r="J75" s="19">
        <f t="shared" si="7"/>
        <v>33.887664794921989</v>
      </c>
      <c r="K75" s="19">
        <f t="shared" si="8"/>
        <v>59.910684204101656</v>
      </c>
      <c r="L75" s="20">
        <f t="shared" si="9"/>
        <v>1.767920113901716</v>
      </c>
      <c r="M75" s="20">
        <f t="shared" si="5"/>
        <v>3.0541298335446143</v>
      </c>
      <c r="P75" s="18">
        <f t="shared" si="10"/>
        <v>-30.287984066613284</v>
      </c>
      <c r="U75" s="18">
        <v>18</v>
      </c>
      <c r="V75" s="20">
        <f t="shared" si="6"/>
        <v>3.639633340731379</v>
      </c>
    </row>
    <row r="76" spans="1:22" x14ac:dyDescent="0.15">
      <c r="A76" s="18">
        <v>37.5</v>
      </c>
      <c r="B76" s="18">
        <v>74</v>
      </c>
      <c r="D76">
        <v>549.69647216796898</v>
      </c>
      <c r="E76">
        <v>497.54730224609398</v>
      </c>
      <c r="F76">
        <v>465.94064331054699</v>
      </c>
      <c r="G76">
        <v>463.11215209960898</v>
      </c>
      <c r="I76" s="19">
        <f t="shared" si="7"/>
        <v>83.755828857421989</v>
      </c>
      <c r="J76" s="19">
        <f t="shared" si="7"/>
        <v>34.435150146485</v>
      </c>
      <c r="K76" s="19">
        <f t="shared" si="8"/>
        <v>59.651223754882494</v>
      </c>
      <c r="L76" s="20">
        <f t="shared" si="9"/>
        <v>1.7322771499798861</v>
      </c>
      <c r="M76" s="20">
        <f t="shared" si="5"/>
        <v>3.0358680820503912</v>
      </c>
      <c r="P76" s="18">
        <f t="shared" si="10"/>
        <v>-30.704817528358859</v>
      </c>
      <c r="U76" s="18">
        <v>18.5</v>
      </c>
      <c r="V76" s="20">
        <f t="shared" si="6"/>
        <v>3.6739174576553411</v>
      </c>
    </row>
    <row r="77" spans="1:22" x14ac:dyDescent="0.15">
      <c r="A77" s="18">
        <v>38</v>
      </c>
      <c r="B77" s="18">
        <v>75</v>
      </c>
      <c r="D77">
        <v>549.755615234375</v>
      </c>
      <c r="E77">
        <v>497.72546386718801</v>
      </c>
      <c r="F77">
        <v>465.82110595703102</v>
      </c>
      <c r="G77">
        <v>462.82159423828102</v>
      </c>
      <c r="I77" s="19">
        <f t="shared" si="7"/>
        <v>83.934509277343977</v>
      </c>
      <c r="J77" s="19">
        <f t="shared" si="7"/>
        <v>34.903869628906989</v>
      </c>
      <c r="K77" s="19">
        <f t="shared" si="8"/>
        <v>59.501800537109091</v>
      </c>
      <c r="L77" s="20">
        <f t="shared" si="9"/>
        <v>1.7047336346864639</v>
      </c>
      <c r="M77" s="20">
        <f t="shared" si="5"/>
        <v>3.0257057791845758</v>
      </c>
      <c r="P77" s="18">
        <f t="shared" si="10"/>
        <v>-30.936777090627825</v>
      </c>
      <c r="U77" s="18">
        <v>19</v>
      </c>
      <c r="V77" s="20">
        <f t="shared" si="6"/>
        <v>3.61805276905026</v>
      </c>
    </row>
    <row r="78" spans="1:22" x14ac:dyDescent="0.15">
      <c r="A78" s="18">
        <v>38.5</v>
      </c>
      <c r="B78" s="18">
        <v>76</v>
      </c>
      <c r="D78">
        <v>548.67590332031295</v>
      </c>
      <c r="E78">
        <v>497.44573974609398</v>
      </c>
      <c r="F78">
        <v>465.31408691406301</v>
      </c>
      <c r="G78">
        <v>462.74496459960898</v>
      </c>
      <c r="I78" s="19">
        <f t="shared" si="7"/>
        <v>83.361816406249943</v>
      </c>
      <c r="J78" s="19">
        <f t="shared" si="7"/>
        <v>34.700775146485</v>
      </c>
      <c r="K78" s="19">
        <f t="shared" si="8"/>
        <v>59.07127380371044</v>
      </c>
      <c r="L78" s="20">
        <f t="shared" si="9"/>
        <v>1.702304157597299</v>
      </c>
      <c r="M78" s="20">
        <f t="shared" si="5"/>
        <v>3.0406575145230175</v>
      </c>
      <c r="P78" s="18">
        <f t="shared" si="10"/>
        <v>-30.59549637600427</v>
      </c>
      <c r="U78" s="18">
        <v>19.5</v>
      </c>
      <c r="V78" s="20">
        <f t="shared" si="6"/>
        <v>3.724773788967144</v>
      </c>
    </row>
    <row r="79" spans="1:22" x14ac:dyDescent="0.15">
      <c r="A79" s="18">
        <v>39</v>
      </c>
      <c r="B79" s="18">
        <v>77</v>
      </c>
      <c r="D79">
        <v>548.47424316406295</v>
      </c>
      <c r="E79">
        <v>497.79803466796898</v>
      </c>
      <c r="F79">
        <v>465.22961425781301</v>
      </c>
      <c r="G79">
        <v>462.39791870117199</v>
      </c>
      <c r="I79" s="19">
        <f t="shared" si="7"/>
        <v>83.244628906249943</v>
      </c>
      <c r="J79" s="19">
        <f t="shared" si="7"/>
        <v>35.400115966796989</v>
      </c>
      <c r="K79" s="19">
        <f t="shared" si="8"/>
        <v>58.464547729492054</v>
      </c>
      <c r="L79" s="20">
        <f t="shared" si="9"/>
        <v>1.6515354860511757</v>
      </c>
      <c r="M79" s="20">
        <f t="shared" si="5"/>
        <v>3.0072700554045011</v>
      </c>
      <c r="P79" s="18">
        <f t="shared" si="10"/>
        <v>-31.357581555383835</v>
      </c>
      <c r="U79" s="18">
        <v>20</v>
      </c>
      <c r="V79" s="20">
        <f t="shared" si="6"/>
        <v>3.7654416000534261</v>
      </c>
    </row>
    <row r="80" spans="1:22" x14ac:dyDescent="0.15">
      <c r="A80" s="18">
        <v>39.5</v>
      </c>
      <c r="B80" s="18">
        <v>78</v>
      </c>
      <c r="D80">
        <v>547.96649169921898</v>
      </c>
      <c r="E80">
        <v>497.56170654296898</v>
      </c>
      <c r="F80">
        <v>465.48959350585898</v>
      </c>
      <c r="G80">
        <v>462.64480590820301</v>
      </c>
      <c r="I80" s="19">
        <f t="shared" si="7"/>
        <v>82.47689819336</v>
      </c>
      <c r="J80" s="19">
        <f t="shared" si="7"/>
        <v>34.916900634765966</v>
      </c>
      <c r="K80" s="19">
        <f t="shared" si="8"/>
        <v>58.035067749023824</v>
      </c>
      <c r="L80" s="20">
        <f t="shared" si="9"/>
        <v>1.6620910417014396</v>
      </c>
      <c r="M80" s="20">
        <f t="shared" si="5"/>
        <v>3.0352068234823717</v>
      </c>
      <c r="P80" s="18">
        <f t="shared" si="10"/>
        <v>-30.71991108048082</v>
      </c>
      <c r="U80" s="18">
        <v>20.5</v>
      </c>
      <c r="V80" s="20">
        <f t="shared" si="6"/>
        <v>3.6658179955342005</v>
      </c>
    </row>
    <row r="81" spans="1:22" x14ac:dyDescent="0.15">
      <c r="A81" s="18">
        <v>40</v>
      </c>
      <c r="B81" s="18">
        <v>79</v>
      </c>
      <c r="D81">
        <v>546.60009765625</v>
      </c>
      <c r="E81">
        <v>496.117919921875</v>
      </c>
      <c r="F81">
        <v>465.03823852539102</v>
      </c>
      <c r="G81">
        <v>462.19854736328102</v>
      </c>
      <c r="I81" s="19">
        <f t="shared" si="7"/>
        <v>81.561859130858977</v>
      </c>
      <c r="J81" s="19">
        <f t="shared" si="7"/>
        <v>33.919372558593977</v>
      </c>
      <c r="K81" s="19">
        <f t="shared" si="8"/>
        <v>57.818298339843196</v>
      </c>
      <c r="L81" s="20">
        <f t="shared" si="9"/>
        <v>1.7045804205241428</v>
      </c>
      <c r="M81" s="20">
        <f t="shared" si="5"/>
        <v>3.0950774147326818</v>
      </c>
      <c r="P81" s="18">
        <f t="shared" si="10"/>
        <v>-29.353335381785357</v>
      </c>
      <c r="U81" s="18">
        <v>21</v>
      </c>
      <c r="V81" s="20">
        <f t="shared" si="6"/>
        <v>3.7930857014457322</v>
      </c>
    </row>
    <row r="82" spans="1:22" x14ac:dyDescent="0.15">
      <c r="A82" s="18">
        <v>40.5</v>
      </c>
      <c r="B82" s="18">
        <v>80</v>
      </c>
      <c r="D82">
        <v>547.18499755859398</v>
      </c>
      <c r="E82">
        <v>496.20764160156301</v>
      </c>
      <c r="F82">
        <v>465.0380859375</v>
      </c>
      <c r="G82">
        <v>462.26431274414102</v>
      </c>
      <c r="I82" s="19">
        <f t="shared" si="7"/>
        <v>82.146911621093977</v>
      </c>
      <c r="J82" s="19">
        <f t="shared" si="7"/>
        <v>33.943328857421989</v>
      </c>
      <c r="K82" s="19">
        <f t="shared" si="8"/>
        <v>58.386581420898587</v>
      </c>
      <c r="L82" s="20">
        <f t="shared" si="9"/>
        <v>1.7201194869881444</v>
      </c>
      <c r="M82" s="20">
        <f t="shared" si="5"/>
        <v>3.1279976936242901</v>
      </c>
      <c r="P82" s="18">
        <f t="shared" si="10"/>
        <v>-28.601913820914831</v>
      </c>
      <c r="U82" s="18">
        <v>21.5</v>
      </c>
      <c r="V82" s="20">
        <f t="shared" si="6"/>
        <v>3.6476059033699504</v>
      </c>
    </row>
    <row r="83" spans="1:22" x14ac:dyDescent="0.15">
      <c r="A83" s="18">
        <v>41</v>
      </c>
      <c r="B83" s="18">
        <v>81</v>
      </c>
      <c r="D83">
        <v>547.51184082031295</v>
      </c>
      <c r="E83">
        <v>496.88079833984398</v>
      </c>
      <c r="F83">
        <v>465.0654296875</v>
      </c>
      <c r="G83">
        <v>462.15585327148398</v>
      </c>
      <c r="I83" s="19">
        <f t="shared" si="7"/>
        <v>82.446411132812955</v>
      </c>
      <c r="J83" s="19">
        <f t="shared" si="7"/>
        <v>34.72494506836</v>
      </c>
      <c r="K83" s="19">
        <f t="shared" si="8"/>
        <v>58.138949584960955</v>
      </c>
      <c r="L83" s="20">
        <f t="shared" si="9"/>
        <v>1.6742704551586136</v>
      </c>
      <c r="M83" s="20">
        <f t="shared" si="5"/>
        <v>3.099529874222366</v>
      </c>
      <c r="P83" s="18">
        <f t="shared" si="10"/>
        <v>-29.251705803540677</v>
      </c>
      <c r="U83" s="18">
        <v>22</v>
      </c>
      <c r="V83" s="20">
        <f t="shared" si="6"/>
        <v>3.5283246116407065</v>
      </c>
    </row>
    <row r="84" spans="1:22" x14ac:dyDescent="0.15">
      <c r="A84" s="18">
        <v>41.5</v>
      </c>
      <c r="B84" s="18">
        <v>82</v>
      </c>
      <c r="D84">
        <v>548.59265136718795</v>
      </c>
      <c r="E84">
        <v>497.87496948242199</v>
      </c>
      <c r="F84">
        <v>465.54287719726602</v>
      </c>
      <c r="G84">
        <v>462.41168212890602</v>
      </c>
      <c r="I84" s="19">
        <f t="shared" si="7"/>
        <v>83.049774169921932</v>
      </c>
      <c r="J84" s="19">
        <f t="shared" si="7"/>
        <v>35.463287353515966</v>
      </c>
      <c r="K84" s="19">
        <f t="shared" si="8"/>
        <v>58.225473022460761</v>
      </c>
      <c r="L84" s="20">
        <f t="shared" si="9"/>
        <v>1.6418521058704971</v>
      </c>
      <c r="M84" s="20">
        <f t="shared" si="5"/>
        <v>3.084492737361856</v>
      </c>
      <c r="P84" s="18">
        <f t="shared" si="10"/>
        <v>-29.594935849918823</v>
      </c>
      <c r="U84" s="18">
        <v>65</v>
      </c>
      <c r="V84" s="20">
        <f t="shared" ref="V84:V104" si="11">L131</f>
        <v>1.5288780705352225</v>
      </c>
    </row>
    <row r="85" spans="1:22" x14ac:dyDescent="0.15">
      <c r="A85" s="18">
        <v>42</v>
      </c>
      <c r="B85" s="18">
        <v>83</v>
      </c>
      <c r="D85">
        <v>549.11029052734398</v>
      </c>
      <c r="E85">
        <v>498.03466796875</v>
      </c>
      <c r="F85">
        <v>465.70657348632801</v>
      </c>
      <c r="G85">
        <v>462.77056884765602</v>
      </c>
      <c r="I85" s="19">
        <f t="shared" si="7"/>
        <v>83.403717041015966</v>
      </c>
      <c r="J85" s="19">
        <f t="shared" si="7"/>
        <v>35.264099121093977</v>
      </c>
      <c r="K85" s="19">
        <f t="shared" si="8"/>
        <v>58.718847656250183</v>
      </c>
      <c r="L85" s="20">
        <f t="shared" si="9"/>
        <v>1.6651169069884517</v>
      </c>
      <c r="M85" s="20">
        <f t="shared" si="5"/>
        <v>3.1251387509074173</v>
      </c>
      <c r="P85" s="18">
        <f t="shared" si="10"/>
        <v>-28.667170594887654</v>
      </c>
      <c r="U85" s="18">
        <v>65.5</v>
      </c>
      <c r="V85" s="20">
        <f t="shared" si="11"/>
        <v>1.5096057520096087</v>
      </c>
    </row>
    <row r="86" spans="1:22" x14ac:dyDescent="0.15">
      <c r="A86" s="18">
        <v>42.5</v>
      </c>
      <c r="B86" s="18">
        <v>84</v>
      </c>
      <c r="D86">
        <v>548.63299560546898</v>
      </c>
      <c r="E86">
        <v>498.15499877929699</v>
      </c>
      <c r="F86">
        <v>465.65182495117199</v>
      </c>
      <c r="G86">
        <v>462.66049194335898</v>
      </c>
      <c r="I86" s="19">
        <f t="shared" si="7"/>
        <v>82.981170654296989</v>
      </c>
      <c r="J86" s="19">
        <f t="shared" si="7"/>
        <v>35.494506835938012</v>
      </c>
      <c r="K86" s="19">
        <f t="shared" si="8"/>
        <v>58.135015869140382</v>
      </c>
      <c r="L86" s="20">
        <f t="shared" si="9"/>
        <v>1.6378595183150697</v>
      </c>
      <c r="M86" s="20">
        <f t="shared" si="5"/>
        <v>3.1152625746616422</v>
      </c>
      <c r="P86" s="18">
        <f t="shared" si="10"/>
        <v>-28.892599176293881</v>
      </c>
      <c r="U86" s="18">
        <v>66</v>
      </c>
      <c r="V86" s="20">
        <f t="shared" si="11"/>
        <v>1.5332212117909272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548.97180175781295</v>
      </c>
      <c r="E87">
        <v>498.26254272460898</v>
      </c>
      <c r="F87">
        <v>466.25408935546898</v>
      </c>
      <c r="G87">
        <v>463.11169433593801</v>
      </c>
      <c r="I87" s="19">
        <f t="shared" si="7"/>
        <v>82.717712402343977</v>
      </c>
      <c r="J87" s="19">
        <f t="shared" si="7"/>
        <v>35.150848388670966</v>
      </c>
      <c r="K87" s="19">
        <f t="shared" si="8"/>
        <v>58.112118530274302</v>
      </c>
      <c r="L87" s="20">
        <f t="shared" si="9"/>
        <v>1.653220937592041</v>
      </c>
      <c r="M87" s="20">
        <f t="shared" si="5"/>
        <v>3.1480052063662205</v>
      </c>
      <c r="P87" s="18">
        <f t="shared" si="10"/>
        <v>-28.145232499861063</v>
      </c>
      <c r="U87" s="18">
        <v>66.5</v>
      </c>
      <c r="V87" s="20">
        <f t="shared" si="11"/>
        <v>1.5472928679718161</v>
      </c>
    </row>
    <row r="88" spans="1:22" x14ac:dyDescent="0.15">
      <c r="A88" s="18">
        <v>43.5</v>
      </c>
      <c r="B88" s="18">
        <v>86</v>
      </c>
      <c r="D88">
        <v>547.52447509765602</v>
      </c>
      <c r="E88">
        <v>497.285400390625</v>
      </c>
      <c r="F88">
        <v>465.75009155273398</v>
      </c>
      <c r="G88">
        <v>462.94528198242199</v>
      </c>
      <c r="I88" s="19">
        <f t="shared" si="7"/>
        <v>81.774383544922046</v>
      </c>
      <c r="J88" s="19">
        <f t="shared" si="7"/>
        <v>34.340118408203011</v>
      </c>
      <c r="K88" s="19">
        <f t="shared" si="8"/>
        <v>57.736300659179939</v>
      </c>
      <c r="L88" s="20">
        <f t="shared" si="9"/>
        <v>1.6813075590731845</v>
      </c>
      <c r="M88" s="20">
        <f t="shared" ref="M88:M151" si="12">L88+ABS($N$2)*A88</f>
        <v>3.1934730402749705</v>
      </c>
      <c r="P88" s="18">
        <f t="shared" si="10"/>
        <v>-27.107406822939961</v>
      </c>
      <c r="U88" s="18">
        <v>67</v>
      </c>
      <c r="V88" s="20">
        <f t="shared" si="11"/>
        <v>1.5862349859151019</v>
      </c>
    </row>
    <row r="89" spans="1:22" x14ac:dyDescent="0.15">
      <c r="A89" s="18">
        <v>44</v>
      </c>
      <c r="B89" s="18">
        <v>87</v>
      </c>
      <c r="D89">
        <v>547.76885986328102</v>
      </c>
      <c r="E89">
        <v>498.08438110351602</v>
      </c>
      <c r="F89">
        <v>466.11151123046898</v>
      </c>
      <c r="G89">
        <v>463.01998901367199</v>
      </c>
      <c r="I89" s="19">
        <f t="shared" si="7"/>
        <v>81.657348632812045</v>
      </c>
      <c r="J89" s="19">
        <f t="shared" si="7"/>
        <v>35.064392089844034</v>
      </c>
      <c r="K89" s="19">
        <f t="shared" si="8"/>
        <v>57.112274169921221</v>
      </c>
      <c r="L89" s="20">
        <f t="shared" si="9"/>
        <v>1.628782669997096</v>
      </c>
      <c r="M89" s="20">
        <f t="shared" si="12"/>
        <v>3.1583293636264886</v>
      </c>
      <c r="P89" s="18">
        <f t="shared" si="10"/>
        <v>-27.90957853141424</v>
      </c>
      <c r="U89" s="18">
        <v>67.5</v>
      </c>
      <c r="V89" s="20">
        <f t="shared" si="11"/>
        <v>1.5875589364203153</v>
      </c>
    </row>
    <row r="90" spans="1:22" x14ac:dyDescent="0.15">
      <c r="A90" s="18">
        <v>44.5</v>
      </c>
      <c r="B90" s="18">
        <v>88</v>
      </c>
      <c r="D90">
        <v>549.86346435546898</v>
      </c>
      <c r="E90">
        <v>498.41415405273398</v>
      </c>
      <c r="F90">
        <v>466.25567626953102</v>
      </c>
      <c r="G90">
        <v>463.39855957031301</v>
      </c>
      <c r="I90" s="19">
        <f t="shared" si="7"/>
        <v>83.607788085937955</v>
      </c>
      <c r="J90" s="19">
        <f t="shared" si="7"/>
        <v>35.015594482420966</v>
      </c>
      <c r="K90" s="19">
        <f t="shared" si="8"/>
        <v>59.096871948243276</v>
      </c>
      <c r="L90" s="20">
        <f t="shared" si="9"/>
        <v>1.6877300763210501</v>
      </c>
      <c r="M90" s="20">
        <f t="shared" si="12"/>
        <v>3.2346579823780495</v>
      </c>
      <c r="P90" s="18">
        <f t="shared" si="10"/>
        <v>-26.167340258456917</v>
      </c>
      <c r="U90" s="18">
        <v>68</v>
      </c>
      <c r="V90" s="20">
        <f t="shared" si="11"/>
        <v>1.6567937885741193</v>
      </c>
    </row>
    <row r="91" spans="1:22" x14ac:dyDescent="0.15">
      <c r="A91" s="18">
        <v>45</v>
      </c>
      <c r="B91" s="18">
        <v>89</v>
      </c>
      <c r="D91">
        <v>548.04113769531295</v>
      </c>
      <c r="E91">
        <v>498.1982421875</v>
      </c>
      <c r="F91">
        <v>466.03439331054699</v>
      </c>
      <c r="G91">
        <v>463.16143798828102</v>
      </c>
      <c r="I91" s="19">
        <f t="shared" si="7"/>
        <v>82.006744384765966</v>
      </c>
      <c r="J91" s="19">
        <f t="shared" si="7"/>
        <v>35.036804199218977</v>
      </c>
      <c r="K91" s="19">
        <f t="shared" si="8"/>
        <v>57.480981445312679</v>
      </c>
      <c r="L91" s="20">
        <f t="shared" si="9"/>
        <v>1.640588597021472</v>
      </c>
      <c r="M91" s="20">
        <f t="shared" si="12"/>
        <v>3.2048977155060783</v>
      </c>
      <c r="P91" s="18">
        <f t="shared" si="10"/>
        <v>-26.846632990407631</v>
      </c>
      <c r="U91" s="18">
        <v>68.5</v>
      </c>
      <c r="V91" s="20">
        <f t="shared" si="11"/>
        <v>1.6703353120757141</v>
      </c>
    </row>
    <row r="92" spans="1:22" x14ac:dyDescent="0.15">
      <c r="A92" s="18">
        <v>45.5</v>
      </c>
      <c r="B92" s="18">
        <v>90</v>
      </c>
      <c r="D92">
        <v>547.29071044921898</v>
      </c>
      <c r="E92">
        <v>497.73971557617199</v>
      </c>
      <c r="F92">
        <v>466.22720336914102</v>
      </c>
      <c r="G92">
        <v>462.96896362304699</v>
      </c>
      <c r="I92" s="19">
        <f t="shared" si="7"/>
        <v>81.063507080077954</v>
      </c>
      <c r="J92" s="19">
        <f t="shared" si="7"/>
        <v>34.770751953125</v>
      </c>
      <c r="K92" s="19">
        <f t="shared" si="8"/>
        <v>56.723980712890452</v>
      </c>
      <c r="L92" s="20">
        <f t="shared" si="9"/>
        <v>1.6313705492869681</v>
      </c>
      <c r="M92" s="20">
        <f t="shared" si="12"/>
        <v>3.2130608801991807</v>
      </c>
      <c r="P92" s="18">
        <f t="shared" si="10"/>
        <v>-26.660304740409185</v>
      </c>
      <c r="U92" s="18">
        <v>69</v>
      </c>
      <c r="V92" s="20">
        <f t="shared" si="11"/>
        <v>1.7497840288498634</v>
      </c>
    </row>
    <row r="93" spans="1:22" x14ac:dyDescent="0.15">
      <c r="A93" s="18">
        <v>46</v>
      </c>
      <c r="B93" s="18">
        <v>91</v>
      </c>
      <c r="D93">
        <v>548.47540283203102</v>
      </c>
      <c r="E93">
        <v>498.39181518554699</v>
      </c>
      <c r="F93">
        <v>466.343505859375</v>
      </c>
      <c r="G93">
        <v>463.43264770507801</v>
      </c>
      <c r="I93" s="19">
        <f t="shared" si="7"/>
        <v>82.131896972656023</v>
      </c>
      <c r="J93" s="19">
        <f t="shared" si="7"/>
        <v>34.959167480468977</v>
      </c>
      <c r="K93" s="19">
        <f t="shared" si="8"/>
        <v>57.660479736327744</v>
      </c>
      <c r="L93" s="20">
        <f t="shared" si="9"/>
        <v>1.6493665007480958</v>
      </c>
      <c r="M93" s="20">
        <f t="shared" si="12"/>
        <v>3.2484380440879157</v>
      </c>
      <c r="P93" s="18">
        <f t="shared" si="10"/>
        <v>-25.852803570811805</v>
      </c>
      <c r="U93" s="18">
        <v>69.5</v>
      </c>
      <c r="V93" s="20">
        <f t="shared" si="11"/>
        <v>1.7679887971240362</v>
      </c>
    </row>
    <row r="94" spans="1:22" x14ac:dyDescent="0.15">
      <c r="A94" s="18">
        <v>46.5</v>
      </c>
      <c r="B94" s="18">
        <v>92</v>
      </c>
      <c r="D94">
        <v>548.811767578125</v>
      </c>
      <c r="E94">
        <v>498.73956298828102</v>
      </c>
      <c r="F94">
        <v>466.57217407226602</v>
      </c>
      <c r="G94">
        <v>463.57406616210898</v>
      </c>
      <c r="I94" s="19">
        <f t="shared" si="7"/>
        <v>82.239593505858977</v>
      </c>
      <c r="J94" s="19">
        <f t="shared" si="7"/>
        <v>35.165496826172046</v>
      </c>
      <c r="K94" s="19">
        <f t="shared" si="8"/>
        <v>57.623745727538548</v>
      </c>
      <c r="L94" s="20">
        <f t="shared" si="9"/>
        <v>1.6386444364025556</v>
      </c>
      <c r="M94" s="20">
        <f t="shared" si="12"/>
        <v>3.2550971921699823</v>
      </c>
      <c r="P94" s="18">
        <f t="shared" si="10"/>
        <v>-25.700805239862973</v>
      </c>
      <c r="U94" s="18">
        <v>70</v>
      </c>
      <c r="V94" s="20">
        <f t="shared" si="11"/>
        <v>1.7459592297569346</v>
      </c>
    </row>
    <row r="95" spans="1:22" x14ac:dyDescent="0.15">
      <c r="A95" s="18">
        <v>47</v>
      </c>
      <c r="B95" s="18">
        <v>93</v>
      </c>
      <c r="D95">
        <v>547.919189453125</v>
      </c>
      <c r="E95">
        <v>498.16244506835898</v>
      </c>
      <c r="F95">
        <v>466.55072021484398</v>
      </c>
      <c r="G95">
        <v>463.6982421875</v>
      </c>
      <c r="I95" s="19">
        <f t="shared" si="7"/>
        <v>81.368469238281023</v>
      </c>
      <c r="J95" s="19">
        <f t="shared" si="7"/>
        <v>34.464202880858977</v>
      </c>
      <c r="K95" s="19">
        <f t="shared" si="8"/>
        <v>57.243527221679742</v>
      </c>
      <c r="L95" s="20">
        <f t="shared" si="9"/>
        <v>1.6609560772250485</v>
      </c>
      <c r="M95" s="20">
        <f t="shared" si="12"/>
        <v>3.2947900454200818</v>
      </c>
      <c r="P95" s="18">
        <f t="shared" si="10"/>
        <v>-24.794796337484041</v>
      </c>
      <c r="U95" s="18">
        <v>70.5</v>
      </c>
      <c r="V95" s="20">
        <f t="shared" si="11"/>
        <v>1.7780366759353903</v>
      </c>
    </row>
    <row r="96" spans="1:22" x14ac:dyDescent="0.15">
      <c r="A96" s="18">
        <v>47.5</v>
      </c>
      <c r="B96" s="18">
        <v>94</v>
      </c>
      <c r="D96">
        <v>549.12359619140602</v>
      </c>
      <c r="E96">
        <v>498.90444946289102</v>
      </c>
      <c r="F96">
        <v>467.09680175781301</v>
      </c>
      <c r="G96">
        <v>463.89678955078102</v>
      </c>
      <c r="I96" s="19">
        <f t="shared" si="7"/>
        <v>82.026794433593011</v>
      </c>
      <c r="J96" s="19">
        <f t="shared" si="7"/>
        <v>35.00765991211</v>
      </c>
      <c r="K96" s="19">
        <f t="shared" si="8"/>
        <v>57.521432495116017</v>
      </c>
      <c r="L96" s="20">
        <f t="shared" si="9"/>
        <v>1.6431098976489416</v>
      </c>
      <c r="M96" s="20">
        <f t="shared" si="12"/>
        <v>3.2943250782715814</v>
      </c>
      <c r="P96" s="18">
        <f t="shared" si="10"/>
        <v>-24.805409441389692</v>
      </c>
      <c r="U96" s="18">
        <v>71</v>
      </c>
      <c r="V96" s="20">
        <f t="shared" si="11"/>
        <v>1.7488504253452977</v>
      </c>
    </row>
    <row r="97" spans="1:22" x14ac:dyDescent="0.15">
      <c r="A97" s="18">
        <v>48</v>
      </c>
      <c r="B97" s="18">
        <v>95</v>
      </c>
      <c r="D97">
        <v>548.02056884765602</v>
      </c>
      <c r="E97">
        <v>498.51278686523398</v>
      </c>
      <c r="F97">
        <v>466.11120605468801</v>
      </c>
      <c r="G97">
        <v>463.54479980468801</v>
      </c>
      <c r="I97" s="19">
        <f t="shared" si="7"/>
        <v>81.909362792968011</v>
      </c>
      <c r="J97" s="19">
        <f t="shared" si="7"/>
        <v>34.967987060545966</v>
      </c>
      <c r="K97" s="19">
        <f t="shared" si="8"/>
        <v>57.431771850585832</v>
      </c>
      <c r="L97" s="20">
        <f t="shared" si="9"/>
        <v>1.6424100063622344</v>
      </c>
      <c r="M97" s="20">
        <f t="shared" si="12"/>
        <v>3.3110063994124808</v>
      </c>
      <c r="P97" s="18">
        <f t="shared" si="10"/>
        <v>-24.424650079953288</v>
      </c>
      <c r="U97" s="18">
        <v>71.5</v>
      </c>
      <c r="V97" s="20">
        <f t="shared" si="11"/>
        <v>1.7082006645964558</v>
      </c>
    </row>
    <row r="98" spans="1:22" x14ac:dyDescent="0.15">
      <c r="A98" s="18">
        <v>48.5</v>
      </c>
      <c r="B98" s="18">
        <v>96</v>
      </c>
      <c r="D98">
        <v>547.50909423828102</v>
      </c>
      <c r="E98">
        <v>498.13668823242199</v>
      </c>
      <c r="F98">
        <v>466.18032836914102</v>
      </c>
      <c r="G98">
        <v>463.287353515625</v>
      </c>
      <c r="I98" s="19">
        <f t="shared" si="7"/>
        <v>81.32876586914</v>
      </c>
      <c r="J98" s="19">
        <f t="shared" si="7"/>
        <v>34.849334716796989</v>
      </c>
      <c r="K98" s="19">
        <f t="shared" si="8"/>
        <v>56.934231567382113</v>
      </c>
      <c r="L98" s="20">
        <f t="shared" si="9"/>
        <v>1.6337250633350098</v>
      </c>
      <c r="M98" s="20">
        <f t="shared" si="12"/>
        <v>3.3197026688128632</v>
      </c>
      <c r="P98" s="18">
        <f t="shared" si="10"/>
        <v>-24.226153452749692</v>
      </c>
      <c r="U98" s="18">
        <v>72</v>
      </c>
      <c r="V98" s="20">
        <f t="shared" si="11"/>
        <v>1.7213987309055687</v>
      </c>
    </row>
    <row r="99" spans="1:22" x14ac:dyDescent="0.15">
      <c r="A99" s="18">
        <v>49</v>
      </c>
      <c r="B99" s="18">
        <v>97</v>
      </c>
      <c r="D99">
        <v>547.510986328125</v>
      </c>
      <c r="E99">
        <v>498.15744018554699</v>
      </c>
      <c r="F99">
        <v>465.975830078125</v>
      </c>
      <c r="G99">
        <v>462.83969116210898</v>
      </c>
      <c r="I99" s="19">
        <f t="shared" si="7"/>
        <v>81.53515625</v>
      </c>
      <c r="J99" s="19">
        <f t="shared" si="7"/>
        <v>35.317749023438012</v>
      </c>
      <c r="K99" s="19">
        <f t="shared" si="8"/>
        <v>56.812731933593398</v>
      </c>
      <c r="L99" s="20">
        <f t="shared" si="9"/>
        <v>1.6086170128195489</v>
      </c>
      <c r="M99" s="20">
        <f t="shared" si="12"/>
        <v>3.3119758307250091</v>
      </c>
      <c r="P99" s="18">
        <f t="shared" si="10"/>
        <v>-24.402522333331962</v>
      </c>
      <c r="U99" s="18">
        <v>72.5</v>
      </c>
      <c r="V99" s="20">
        <f t="shared" si="11"/>
        <v>1.6956604403021192</v>
      </c>
    </row>
    <row r="100" spans="1:22" x14ac:dyDescent="0.15">
      <c r="A100" s="18">
        <v>49.5</v>
      </c>
      <c r="B100" s="18">
        <v>98</v>
      </c>
      <c r="D100">
        <v>547.82037353515602</v>
      </c>
      <c r="E100">
        <v>498.20748901367199</v>
      </c>
      <c r="F100">
        <v>466.04367065429699</v>
      </c>
      <c r="G100">
        <v>463.04992675781301</v>
      </c>
      <c r="I100" s="19">
        <f t="shared" si="7"/>
        <v>81.776702880859034</v>
      </c>
      <c r="J100" s="19">
        <f t="shared" si="7"/>
        <v>35.157562255858977</v>
      </c>
      <c r="K100" s="19">
        <f t="shared" si="8"/>
        <v>57.166409301757753</v>
      </c>
      <c r="L100" s="20">
        <f t="shared" si="9"/>
        <v>1.6260060605376876</v>
      </c>
      <c r="M100" s="20">
        <f t="shared" si="12"/>
        <v>3.346746090870754</v>
      </c>
      <c r="P100" s="18">
        <f t="shared" si="10"/>
        <v>-23.608874040235335</v>
      </c>
      <c r="U100" s="18">
        <v>73</v>
      </c>
      <c r="V100" s="20">
        <f t="shared" si="11"/>
        <v>1.699686017787237</v>
      </c>
    </row>
    <row r="101" spans="1:22" x14ac:dyDescent="0.15">
      <c r="A101" s="18">
        <v>50</v>
      </c>
      <c r="B101" s="18">
        <v>99</v>
      </c>
      <c r="D101">
        <v>547.65240478515602</v>
      </c>
      <c r="E101">
        <v>498.481689453125</v>
      </c>
      <c r="F101">
        <v>465.58782958984398</v>
      </c>
      <c r="G101">
        <v>462.83486938476602</v>
      </c>
      <c r="I101" s="19">
        <f t="shared" si="7"/>
        <v>82.064575195312045</v>
      </c>
      <c r="J101" s="19">
        <f t="shared" si="7"/>
        <v>35.646820068358977</v>
      </c>
      <c r="K101" s="19">
        <f t="shared" si="8"/>
        <v>57.111801147460767</v>
      </c>
      <c r="L101" s="20">
        <f t="shared" si="9"/>
        <v>1.6021569676604801</v>
      </c>
      <c r="M101" s="20">
        <f t="shared" si="12"/>
        <v>3.3402782104211535</v>
      </c>
      <c r="P101" s="18">
        <f t="shared" si="10"/>
        <v>-23.756506593378795</v>
      </c>
      <c r="U101" s="18">
        <v>73.5</v>
      </c>
      <c r="V101" s="20">
        <f t="shared" si="11"/>
        <v>1.6806979473684114</v>
      </c>
    </row>
    <row r="102" spans="1:22" x14ac:dyDescent="0.15">
      <c r="A102" s="18">
        <v>50.5</v>
      </c>
      <c r="B102" s="18">
        <v>100</v>
      </c>
      <c r="D102">
        <v>548.12506103515602</v>
      </c>
      <c r="E102">
        <v>498.67947387695301</v>
      </c>
      <c r="F102">
        <v>465.59344482421898</v>
      </c>
      <c r="G102">
        <v>462.82257080078102</v>
      </c>
      <c r="I102" s="19">
        <f t="shared" si="7"/>
        <v>82.531616210937045</v>
      </c>
      <c r="J102" s="19">
        <f t="shared" si="7"/>
        <v>35.856903076171989</v>
      </c>
      <c r="K102" s="19">
        <f t="shared" si="8"/>
        <v>57.431784057616653</v>
      </c>
      <c r="L102" s="20">
        <f t="shared" si="9"/>
        <v>1.6016939314478007</v>
      </c>
      <c r="M102" s="20">
        <f t="shared" si="12"/>
        <v>3.357196386636081</v>
      </c>
      <c r="P102" s="18">
        <f t="shared" si="10"/>
        <v>-23.370340898356567</v>
      </c>
      <c r="U102" s="18">
        <v>74</v>
      </c>
      <c r="V102" s="20">
        <f t="shared" si="11"/>
        <v>1.6270082189200308</v>
      </c>
    </row>
    <row r="103" spans="1:22" x14ac:dyDescent="0.15">
      <c r="A103" s="18">
        <v>51</v>
      </c>
      <c r="B103" s="18">
        <v>101</v>
      </c>
      <c r="D103">
        <v>546.98345947265602</v>
      </c>
      <c r="E103">
        <v>498.24475097656301</v>
      </c>
      <c r="F103">
        <v>465.37088012695301</v>
      </c>
      <c r="G103">
        <v>462.467529296875</v>
      </c>
      <c r="I103" s="19">
        <f t="shared" si="7"/>
        <v>81.612579345703011</v>
      </c>
      <c r="J103" s="19">
        <f t="shared" si="7"/>
        <v>35.777221679688012</v>
      </c>
      <c r="K103" s="19">
        <f t="shared" si="8"/>
        <v>56.568524169921403</v>
      </c>
      <c r="L103" s="20">
        <f t="shared" si="9"/>
        <v>1.581132394135494</v>
      </c>
      <c r="M103" s="20">
        <f t="shared" si="12"/>
        <v>3.354016061751381</v>
      </c>
      <c r="P103" s="18">
        <f t="shared" si="10"/>
        <v>-23.442933378414381</v>
      </c>
      <c r="U103" s="18">
        <v>74.5</v>
      </c>
      <c r="V103" s="20">
        <f t="shared" si="11"/>
        <v>1.5844406320828408</v>
      </c>
    </row>
    <row r="104" spans="1:22" x14ac:dyDescent="0.15">
      <c r="A104" s="18">
        <v>51.5</v>
      </c>
      <c r="B104" s="18">
        <v>102</v>
      </c>
      <c r="D104">
        <v>547.16131591796898</v>
      </c>
      <c r="E104">
        <v>498.40866088867199</v>
      </c>
      <c r="F104">
        <v>465.88143920898398</v>
      </c>
      <c r="G104">
        <v>462.93713378906301</v>
      </c>
      <c r="I104" s="19">
        <f t="shared" si="7"/>
        <v>81.279876708985</v>
      </c>
      <c r="J104" s="19">
        <f t="shared" si="7"/>
        <v>35.471527099608977</v>
      </c>
      <c r="K104" s="19">
        <f t="shared" si="8"/>
        <v>56.449807739258716</v>
      </c>
      <c r="L104" s="20">
        <f t="shared" si="9"/>
        <v>1.5914118267516313</v>
      </c>
      <c r="M104" s="20">
        <f t="shared" si="12"/>
        <v>3.3816767067951252</v>
      </c>
      <c r="P104" s="18">
        <f t="shared" si="10"/>
        <v>-22.811565547604353</v>
      </c>
      <c r="U104" s="18">
        <v>75</v>
      </c>
      <c r="V104" s="20">
        <f t="shared" si="11"/>
        <v>1.604833231295588</v>
      </c>
    </row>
    <row r="105" spans="1:22" x14ac:dyDescent="0.15">
      <c r="A105" s="18">
        <v>52</v>
      </c>
      <c r="B105" s="18">
        <v>103</v>
      </c>
      <c r="D105">
        <v>549.218994140625</v>
      </c>
      <c r="E105">
        <v>498.98379516601602</v>
      </c>
      <c r="F105">
        <v>465.76174926757801</v>
      </c>
      <c r="G105">
        <v>462.853759765625</v>
      </c>
      <c r="I105" s="19">
        <f t="shared" si="7"/>
        <v>83.457244873046989</v>
      </c>
      <c r="J105" s="19">
        <f t="shared" si="7"/>
        <v>36.130035400391023</v>
      </c>
      <c r="K105" s="19">
        <f t="shared" si="8"/>
        <v>58.166220092773273</v>
      </c>
      <c r="L105" s="20">
        <f t="shared" si="9"/>
        <v>1.6099131774485822</v>
      </c>
      <c r="M105" s="20">
        <f t="shared" si="12"/>
        <v>3.4175592699196828</v>
      </c>
      <c r="P105" s="18">
        <f t="shared" si="10"/>
        <v>-21.992528391817579</v>
      </c>
      <c r="V105" s="20"/>
    </row>
    <row r="106" spans="1:22" x14ac:dyDescent="0.15">
      <c r="A106" s="18">
        <v>52.5</v>
      </c>
      <c r="B106" s="18">
        <v>104</v>
      </c>
      <c r="D106">
        <v>549.74053955078102</v>
      </c>
      <c r="E106">
        <v>499.57678222656301</v>
      </c>
      <c r="F106">
        <v>465.71343994140602</v>
      </c>
      <c r="G106">
        <v>463.01150512695301</v>
      </c>
      <c r="I106" s="19">
        <f t="shared" si="7"/>
        <v>84.027099609375</v>
      </c>
      <c r="J106" s="19">
        <f t="shared" si="7"/>
        <v>36.56527709961</v>
      </c>
      <c r="K106" s="19">
        <f t="shared" si="8"/>
        <v>58.431405639648005</v>
      </c>
      <c r="L106" s="20">
        <f t="shared" si="9"/>
        <v>1.5980025388696213</v>
      </c>
      <c r="M106" s="20">
        <f t="shared" si="12"/>
        <v>3.4230298437683286</v>
      </c>
      <c r="P106" s="18">
        <f t="shared" si="10"/>
        <v>-21.867659852467057</v>
      </c>
    </row>
    <row r="107" spans="1:22" x14ac:dyDescent="0.15">
      <c r="A107" s="18">
        <v>53</v>
      </c>
      <c r="B107" s="18">
        <v>105</v>
      </c>
      <c r="D107">
        <v>550.67443847656295</v>
      </c>
      <c r="E107">
        <v>500.49206542968801</v>
      </c>
      <c r="F107">
        <v>466.54895019531301</v>
      </c>
      <c r="G107">
        <v>463.45104980468801</v>
      </c>
      <c r="I107" s="19">
        <f t="shared" si="7"/>
        <v>84.125488281249943</v>
      </c>
      <c r="J107" s="19">
        <f t="shared" si="7"/>
        <v>37.041015625</v>
      </c>
      <c r="K107" s="19">
        <f t="shared" si="8"/>
        <v>58.196777343749943</v>
      </c>
      <c r="L107" s="20">
        <f t="shared" si="9"/>
        <v>1.5711442130239901</v>
      </c>
      <c r="M107" s="20">
        <f t="shared" si="12"/>
        <v>3.4135527303503039</v>
      </c>
      <c r="P107" s="18">
        <f t="shared" si="10"/>
        <v>-22.083979628510463</v>
      </c>
    </row>
    <row r="108" spans="1:22" x14ac:dyDescent="0.15">
      <c r="A108" s="18">
        <v>53.5</v>
      </c>
      <c r="B108" s="18">
        <v>106</v>
      </c>
      <c r="D108">
        <v>550.38470458984398</v>
      </c>
      <c r="E108">
        <v>499.54406738281301</v>
      </c>
      <c r="F108">
        <v>466.77951049804699</v>
      </c>
      <c r="G108">
        <v>463.7265625</v>
      </c>
      <c r="I108" s="19">
        <f t="shared" si="7"/>
        <v>83.605194091796989</v>
      </c>
      <c r="J108" s="19">
        <f t="shared" si="7"/>
        <v>35.817504882813012</v>
      </c>
      <c r="K108" s="19">
        <f t="shared" si="8"/>
        <v>58.532940673827881</v>
      </c>
      <c r="L108" s="20">
        <f t="shared" si="9"/>
        <v>1.6341992795236511</v>
      </c>
      <c r="M108" s="20">
        <f t="shared" si="12"/>
        <v>3.4939890092775716</v>
      </c>
      <c r="P108" s="18">
        <f t="shared" si="10"/>
        <v>-20.247981991274418</v>
      </c>
    </row>
    <row r="109" spans="1:22" x14ac:dyDescent="0.15">
      <c r="A109" s="18">
        <v>54</v>
      </c>
      <c r="B109" s="18">
        <v>107</v>
      </c>
      <c r="D109">
        <v>550.21575927734398</v>
      </c>
      <c r="E109">
        <v>499.87933349609398</v>
      </c>
      <c r="F109">
        <v>466.40975952148398</v>
      </c>
      <c r="G109">
        <v>463.67071533203102</v>
      </c>
      <c r="I109" s="19">
        <f t="shared" si="7"/>
        <v>83.80599975586</v>
      </c>
      <c r="J109" s="19">
        <f t="shared" si="7"/>
        <v>36.208618164062955</v>
      </c>
      <c r="K109" s="19">
        <f t="shared" si="8"/>
        <v>58.459967041015929</v>
      </c>
      <c r="L109" s="20">
        <f t="shared" si="9"/>
        <v>1.6145318436658109</v>
      </c>
      <c r="M109" s="20">
        <f t="shared" si="12"/>
        <v>3.4917027858473384</v>
      </c>
      <c r="P109" s="18">
        <f t="shared" si="10"/>
        <v>-20.300166165779775</v>
      </c>
    </row>
    <row r="110" spans="1:22" x14ac:dyDescent="0.15">
      <c r="A110" s="18">
        <v>54.5</v>
      </c>
      <c r="B110" s="18">
        <v>108</v>
      </c>
      <c r="D110">
        <v>549.84954833984398</v>
      </c>
      <c r="E110">
        <v>499.70504760742199</v>
      </c>
      <c r="F110">
        <v>466.63375854492199</v>
      </c>
      <c r="G110">
        <v>463.82159423828102</v>
      </c>
      <c r="I110" s="19">
        <f t="shared" si="7"/>
        <v>83.215789794921989</v>
      </c>
      <c r="J110" s="19">
        <f t="shared" si="7"/>
        <v>35.883453369140966</v>
      </c>
      <c r="K110" s="19">
        <f t="shared" si="8"/>
        <v>58.097372436523315</v>
      </c>
      <c r="L110" s="20">
        <f t="shared" si="9"/>
        <v>1.6190574479792368</v>
      </c>
      <c r="M110" s="20">
        <f t="shared" si="12"/>
        <v>3.513609602588371</v>
      </c>
      <c r="P110" s="18">
        <f t="shared" si="10"/>
        <v>-19.800132296581676</v>
      </c>
    </row>
    <row r="111" spans="1:22" x14ac:dyDescent="0.15">
      <c r="A111" s="18">
        <v>55</v>
      </c>
      <c r="B111" s="18">
        <v>109</v>
      </c>
      <c r="D111">
        <v>550.86376953125</v>
      </c>
      <c r="E111">
        <v>499.717529296875</v>
      </c>
      <c r="F111">
        <v>466.29342651367199</v>
      </c>
      <c r="G111">
        <v>463.62399291992199</v>
      </c>
      <c r="I111" s="19">
        <f t="shared" si="7"/>
        <v>84.570343017578011</v>
      </c>
      <c r="J111" s="19">
        <f t="shared" si="7"/>
        <v>36.093536376953011</v>
      </c>
      <c r="K111" s="19">
        <f t="shared" si="8"/>
        <v>59.304867553710906</v>
      </c>
      <c r="L111" s="20">
        <f t="shared" si="9"/>
        <v>1.6430883062924015</v>
      </c>
      <c r="M111" s="20">
        <f t="shared" si="12"/>
        <v>3.5550216733291427</v>
      </c>
      <c r="P111" s="18">
        <f t="shared" si="10"/>
        <v>-18.854881409207103</v>
      </c>
    </row>
    <row r="112" spans="1:22" x14ac:dyDescent="0.15">
      <c r="A112" s="18">
        <v>55.5</v>
      </c>
      <c r="B112" s="18">
        <v>110</v>
      </c>
      <c r="D112">
        <v>549.75494384765602</v>
      </c>
      <c r="E112">
        <v>499.39294433593801</v>
      </c>
      <c r="F112">
        <v>466.36801147460898</v>
      </c>
      <c r="G112">
        <v>463.41232299804699</v>
      </c>
      <c r="I112" s="19">
        <f t="shared" si="7"/>
        <v>83.386932373047046</v>
      </c>
      <c r="J112" s="19">
        <f t="shared" si="7"/>
        <v>35.980621337891023</v>
      </c>
      <c r="K112" s="19">
        <f t="shared" si="8"/>
        <v>58.200497436523335</v>
      </c>
      <c r="L112" s="20">
        <f t="shared" si="9"/>
        <v>1.6175512059663257</v>
      </c>
      <c r="M112" s="20">
        <f t="shared" si="12"/>
        <v>3.5468657854306733</v>
      </c>
      <c r="P112" s="18">
        <f t="shared" si="10"/>
        <v>-19.041043562788222</v>
      </c>
    </row>
    <row r="113" spans="1:16" x14ac:dyDescent="0.15">
      <c r="A113" s="18">
        <v>56</v>
      </c>
      <c r="B113" s="18">
        <v>111</v>
      </c>
      <c r="D113">
        <v>548.89080810546898</v>
      </c>
      <c r="E113">
        <v>498.45010375976602</v>
      </c>
      <c r="F113">
        <v>466.060791015625</v>
      </c>
      <c r="G113">
        <v>463.01553344726602</v>
      </c>
      <c r="I113" s="19">
        <f t="shared" si="7"/>
        <v>82.830017089843977</v>
      </c>
      <c r="J113" s="19">
        <f t="shared" si="7"/>
        <v>35.4345703125</v>
      </c>
      <c r="K113" s="19">
        <f t="shared" si="8"/>
        <v>58.025817871093977</v>
      </c>
      <c r="L113" s="20">
        <f t="shared" si="9"/>
        <v>1.6375482292958587</v>
      </c>
      <c r="M113" s="20">
        <f t="shared" si="12"/>
        <v>3.5842440211878133</v>
      </c>
      <c r="P113" s="18">
        <f t="shared" si="10"/>
        <v>-18.18786694336486</v>
      </c>
    </row>
    <row r="114" spans="1:16" x14ac:dyDescent="0.15">
      <c r="A114" s="18">
        <v>56.5</v>
      </c>
      <c r="B114" s="18">
        <v>112</v>
      </c>
      <c r="D114">
        <v>547.04132080078102</v>
      </c>
      <c r="E114">
        <v>497.83996582031301</v>
      </c>
      <c r="F114">
        <v>465.70639038085898</v>
      </c>
      <c r="G114">
        <v>462.74816894531301</v>
      </c>
      <c r="I114" s="19">
        <f t="shared" si="7"/>
        <v>81.334930419922046</v>
      </c>
      <c r="J114" s="19">
        <f t="shared" si="7"/>
        <v>35.091796875</v>
      </c>
      <c r="K114" s="19">
        <f t="shared" si="8"/>
        <v>56.770672607422043</v>
      </c>
      <c r="L114" s="20">
        <f t="shared" si="9"/>
        <v>1.617776166026609</v>
      </c>
      <c r="M114" s="20">
        <f t="shared" si="12"/>
        <v>3.5818531703461698</v>
      </c>
      <c r="P114" s="18">
        <f t="shared" si="10"/>
        <v>-18.24243929000723</v>
      </c>
    </row>
    <row r="115" spans="1:16" x14ac:dyDescent="0.15">
      <c r="A115" s="18">
        <v>57</v>
      </c>
      <c r="B115" s="18">
        <v>113</v>
      </c>
      <c r="D115">
        <v>547.74456787109398</v>
      </c>
      <c r="E115">
        <v>498.07144165039102</v>
      </c>
      <c r="F115">
        <v>465.40432739257801</v>
      </c>
      <c r="G115">
        <v>462.42111206054699</v>
      </c>
      <c r="I115" s="19">
        <f t="shared" si="7"/>
        <v>82.340240478515966</v>
      </c>
      <c r="J115" s="19">
        <f t="shared" si="7"/>
        <v>35.650329589844034</v>
      </c>
      <c r="K115" s="19">
        <f t="shared" si="8"/>
        <v>57.385009765625142</v>
      </c>
      <c r="L115" s="20">
        <f t="shared" si="9"/>
        <v>1.6096628117001426</v>
      </c>
      <c r="M115" s="20">
        <f t="shared" si="12"/>
        <v>3.5911210284473105</v>
      </c>
      <c r="P115" s="18">
        <f t="shared" si="10"/>
        <v>-18.030895869515099</v>
      </c>
    </row>
    <row r="116" spans="1:16" x14ac:dyDescent="0.15">
      <c r="A116" s="18">
        <v>57.5</v>
      </c>
      <c r="B116" s="18">
        <v>114</v>
      </c>
      <c r="D116">
        <v>547.29772949218795</v>
      </c>
      <c r="E116">
        <v>497.45254516601602</v>
      </c>
      <c r="F116">
        <v>465.30526733398398</v>
      </c>
      <c r="G116">
        <v>462.486572265625</v>
      </c>
      <c r="I116" s="19">
        <f t="shared" si="7"/>
        <v>81.992462158203978</v>
      </c>
      <c r="J116" s="19">
        <f t="shared" si="7"/>
        <v>34.965972900391023</v>
      </c>
      <c r="K116" s="19">
        <f t="shared" si="8"/>
        <v>57.516281127930263</v>
      </c>
      <c r="L116" s="20">
        <f t="shared" si="9"/>
        <v>1.6449215153194567</v>
      </c>
      <c r="M116" s="20">
        <f t="shared" si="12"/>
        <v>3.6437609444942312</v>
      </c>
      <c r="P116" s="18">
        <f t="shared" si="10"/>
        <v>-16.829363889476092</v>
      </c>
    </row>
    <row r="117" spans="1:16" x14ac:dyDescent="0.15">
      <c r="A117" s="18">
        <v>58</v>
      </c>
      <c r="B117" s="18">
        <v>115</v>
      </c>
      <c r="D117">
        <v>547.544677734375</v>
      </c>
      <c r="E117">
        <v>497.99075317382801</v>
      </c>
      <c r="F117">
        <v>465.08319091796898</v>
      </c>
      <c r="G117">
        <v>462.15264892578102</v>
      </c>
      <c r="I117" s="19">
        <f t="shared" si="7"/>
        <v>82.461486816406023</v>
      </c>
      <c r="J117" s="19">
        <f t="shared" si="7"/>
        <v>35.838104248046989</v>
      </c>
      <c r="K117" s="19">
        <f t="shared" si="8"/>
        <v>57.374813842773136</v>
      </c>
      <c r="L117" s="20">
        <f t="shared" si="9"/>
        <v>1.6009444429778898</v>
      </c>
      <c r="M117" s="20">
        <f t="shared" si="12"/>
        <v>3.6171650845802708</v>
      </c>
      <c r="P117" s="18">
        <f t="shared" si="10"/>
        <v>-17.436427475876513</v>
      </c>
    </row>
    <row r="118" spans="1:16" x14ac:dyDescent="0.15">
      <c r="A118" s="18">
        <v>58.5</v>
      </c>
      <c r="B118" s="18">
        <v>116</v>
      </c>
      <c r="D118">
        <v>548.20989990234398</v>
      </c>
      <c r="E118">
        <v>498.26708984375</v>
      </c>
      <c r="F118">
        <v>465.63360595703102</v>
      </c>
      <c r="G118">
        <v>462.47567749023398</v>
      </c>
      <c r="I118" s="19">
        <f t="shared" si="7"/>
        <v>82.576293945312955</v>
      </c>
      <c r="J118" s="19">
        <f t="shared" si="7"/>
        <v>35.791412353516023</v>
      </c>
      <c r="K118" s="19">
        <f t="shared" si="8"/>
        <v>57.522305297851744</v>
      </c>
      <c r="L118" s="20">
        <f t="shared" si="9"/>
        <v>1.6071538258869786</v>
      </c>
      <c r="M118" s="20">
        <f t="shared" si="12"/>
        <v>3.6407556799169667</v>
      </c>
      <c r="P118" s="18">
        <f t="shared" si="10"/>
        <v>-16.897960531895563</v>
      </c>
    </row>
    <row r="119" spans="1:16" x14ac:dyDescent="0.15">
      <c r="A119" s="18">
        <v>59</v>
      </c>
      <c r="B119" s="18">
        <v>117</v>
      </c>
      <c r="D119">
        <v>548.050048828125</v>
      </c>
      <c r="E119">
        <v>498.22952270507801</v>
      </c>
      <c r="F119">
        <v>464.920166015625</v>
      </c>
      <c r="G119">
        <v>462.10144042968801</v>
      </c>
      <c r="I119" s="19">
        <f t="shared" si="7"/>
        <v>83.1298828125</v>
      </c>
      <c r="J119" s="19">
        <f t="shared" si="7"/>
        <v>36.12808227539</v>
      </c>
      <c r="K119" s="19">
        <f t="shared" si="8"/>
        <v>57.840225219727003</v>
      </c>
      <c r="L119" s="20">
        <f t="shared" si="9"/>
        <v>1.600976901536981</v>
      </c>
      <c r="M119" s="20">
        <f t="shared" si="12"/>
        <v>3.6519599679945758</v>
      </c>
      <c r="P119" s="18">
        <f t="shared" si="10"/>
        <v>-16.64221714456156</v>
      </c>
    </row>
    <row r="120" spans="1:16" x14ac:dyDescent="0.15">
      <c r="A120" s="18">
        <v>59.5</v>
      </c>
      <c r="B120" s="18">
        <v>118</v>
      </c>
      <c r="D120">
        <v>547.47454833984398</v>
      </c>
      <c r="E120">
        <v>498.06964111328102</v>
      </c>
      <c r="F120">
        <v>465.44976806640602</v>
      </c>
      <c r="G120">
        <v>462.52481079101602</v>
      </c>
      <c r="I120" s="19">
        <f t="shared" si="7"/>
        <v>82.024780273437955</v>
      </c>
      <c r="J120" s="19">
        <f t="shared" si="7"/>
        <v>35.544830322265</v>
      </c>
      <c r="K120" s="19">
        <f t="shared" si="8"/>
        <v>57.143399047852455</v>
      </c>
      <c r="L120" s="20">
        <f t="shared" si="9"/>
        <v>1.6076430392202008</v>
      </c>
      <c r="M120" s="20">
        <f t="shared" si="12"/>
        <v>3.6760073181054023</v>
      </c>
      <c r="P120" s="18">
        <f t="shared" si="10"/>
        <v>-16.09332454816003</v>
      </c>
    </row>
    <row r="121" spans="1:16" x14ac:dyDescent="0.15">
      <c r="A121" s="18">
        <v>60</v>
      </c>
      <c r="B121" s="18">
        <v>119</v>
      </c>
      <c r="D121">
        <v>547.31311035156295</v>
      </c>
      <c r="E121">
        <v>497.848388671875</v>
      </c>
      <c r="F121">
        <v>465.61456298828102</v>
      </c>
      <c r="G121">
        <v>462.85296630859398</v>
      </c>
      <c r="I121" s="19">
        <f t="shared" si="7"/>
        <v>81.698547363281932</v>
      </c>
      <c r="J121" s="19">
        <f t="shared" si="7"/>
        <v>34.995422363281023</v>
      </c>
      <c r="K121" s="19">
        <f t="shared" si="8"/>
        <v>57.201751708985213</v>
      </c>
      <c r="L121" s="20">
        <f t="shared" si="9"/>
        <v>1.6345495452286412</v>
      </c>
      <c r="M121" s="20">
        <f t="shared" si="12"/>
        <v>3.7202950365414496</v>
      </c>
      <c r="P121" s="18">
        <f t="shared" si="10"/>
        <v>-15.082435587462555</v>
      </c>
    </row>
    <row r="122" spans="1:16" x14ac:dyDescent="0.15">
      <c r="A122" s="18">
        <v>60.5</v>
      </c>
      <c r="B122" s="18">
        <v>120</v>
      </c>
      <c r="D122">
        <v>547.47491455078102</v>
      </c>
      <c r="E122">
        <v>498.03384399414102</v>
      </c>
      <c r="F122">
        <v>465.24462890625</v>
      </c>
      <c r="G122">
        <v>462.40225219726602</v>
      </c>
      <c r="I122" s="19">
        <f t="shared" si="7"/>
        <v>82.230285644531023</v>
      </c>
      <c r="J122" s="19">
        <f t="shared" si="7"/>
        <v>35.631591796875</v>
      </c>
      <c r="K122" s="19">
        <f t="shared" si="8"/>
        <v>57.288171386718524</v>
      </c>
      <c r="L122" s="20">
        <f t="shared" si="9"/>
        <v>1.6077915270611871</v>
      </c>
      <c r="M122" s="20">
        <f t="shared" si="12"/>
        <v>3.7109182308016022</v>
      </c>
      <c r="P122" s="18">
        <f t="shared" si="10"/>
        <v>-15.296465791405081</v>
      </c>
    </row>
    <row r="123" spans="1:16" x14ac:dyDescent="0.15">
      <c r="A123" s="18">
        <v>61</v>
      </c>
      <c r="B123" s="18">
        <v>121</v>
      </c>
      <c r="D123">
        <v>546.86553955078102</v>
      </c>
      <c r="E123">
        <v>497.42013549804699</v>
      </c>
      <c r="F123">
        <v>464.99758911132801</v>
      </c>
      <c r="G123">
        <v>462.31695556640602</v>
      </c>
      <c r="I123" s="19">
        <f t="shared" si="7"/>
        <v>81.867950439453011</v>
      </c>
      <c r="J123" s="19">
        <f t="shared" si="7"/>
        <v>35.103179931640966</v>
      </c>
      <c r="K123" s="19">
        <f t="shared" si="8"/>
        <v>57.295724487304341</v>
      </c>
      <c r="L123" s="20">
        <f t="shared" si="9"/>
        <v>1.6322089508380884</v>
      </c>
      <c r="M123" s="20">
        <f t="shared" si="12"/>
        <v>3.75271686700611</v>
      </c>
      <c r="P123" s="18">
        <f t="shared" si="10"/>
        <v>-14.342391357149401</v>
      </c>
    </row>
    <row r="124" spans="1:16" x14ac:dyDescent="0.15">
      <c r="A124" s="18">
        <v>61.5</v>
      </c>
      <c r="B124" s="18">
        <v>122</v>
      </c>
      <c r="D124">
        <v>547.07952880859398</v>
      </c>
      <c r="E124">
        <v>498.21218872070301</v>
      </c>
      <c r="F124">
        <v>465.28015136718801</v>
      </c>
      <c r="G124">
        <v>462.08480834960898</v>
      </c>
      <c r="I124" s="19">
        <f t="shared" si="7"/>
        <v>81.799377441405966</v>
      </c>
      <c r="J124" s="19">
        <f t="shared" si="7"/>
        <v>36.127380371094034</v>
      </c>
      <c r="K124" s="19">
        <f t="shared" si="8"/>
        <v>56.510211181640145</v>
      </c>
      <c r="L124" s="20">
        <f t="shared" si="9"/>
        <v>1.5641934344859021</v>
      </c>
      <c r="M124" s="20">
        <f t="shared" si="12"/>
        <v>3.7020825630815306</v>
      </c>
      <c r="P124" s="18">
        <f t="shared" si="10"/>
        <v>-15.498144253832749</v>
      </c>
    </row>
    <row r="125" spans="1:16" x14ac:dyDescent="0.15">
      <c r="A125" s="18">
        <v>62</v>
      </c>
      <c r="B125" s="18">
        <v>123</v>
      </c>
      <c r="D125">
        <v>546.10931396484398</v>
      </c>
      <c r="E125">
        <v>497.614990234375</v>
      </c>
      <c r="F125">
        <v>465.03472900390602</v>
      </c>
      <c r="G125">
        <v>462.11328125</v>
      </c>
      <c r="I125" s="19">
        <f t="shared" si="7"/>
        <v>81.074584960937955</v>
      </c>
      <c r="J125" s="19">
        <f t="shared" si="7"/>
        <v>35.501708984375</v>
      </c>
      <c r="K125" s="19">
        <f t="shared" si="8"/>
        <v>56.223388671875455</v>
      </c>
      <c r="L125" s="20">
        <f t="shared" si="9"/>
        <v>1.5836811883230881</v>
      </c>
      <c r="M125" s="20">
        <f t="shared" si="12"/>
        <v>3.7389515293463234</v>
      </c>
      <c r="P125" s="18">
        <f t="shared" si="10"/>
        <v>-14.656591961107932</v>
      </c>
    </row>
    <row r="126" spans="1:16" x14ac:dyDescent="0.15">
      <c r="A126" s="18">
        <v>62.5</v>
      </c>
      <c r="B126" s="18">
        <v>124</v>
      </c>
      <c r="D126">
        <v>546.41998291015602</v>
      </c>
      <c r="E126">
        <v>497.31582641601602</v>
      </c>
      <c r="F126">
        <v>465.48849487304699</v>
      </c>
      <c r="G126">
        <v>462.22769165039102</v>
      </c>
      <c r="I126" s="19">
        <f t="shared" si="7"/>
        <v>80.931488037109034</v>
      </c>
      <c r="J126" s="19">
        <f t="shared" si="7"/>
        <v>35.088134765625</v>
      </c>
      <c r="K126" s="19">
        <f t="shared" si="8"/>
        <v>56.369793701171531</v>
      </c>
      <c r="L126" s="20">
        <f t="shared" si="9"/>
        <v>1.6065200979675802</v>
      </c>
      <c r="M126" s="20">
        <f t="shared" si="12"/>
        <v>3.7791716514184222</v>
      </c>
      <c r="P126" s="18">
        <f t="shared" si="10"/>
        <v>-13.738547888476353</v>
      </c>
    </row>
    <row r="127" spans="1:16" x14ac:dyDescent="0.15">
      <c r="A127" s="18">
        <v>63</v>
      </c>
      <c r="B127" s="18">
        <v>125</v>
      </c>
      <c r="D127">
        <v>546.93194580078102</v>
      </c>
      <c r="E127">
        <v>497.69192504882801</v>
      </c>
      <c r="F127">
        <v>465.64639282226602</v>
      </c>
      <c r="G127">
        <v>462.58303833007801</v>
      </c>
      <c r="I127" s="19">
        <f t="shared" si="7"/>
        <v>81.285552978515</v>
      </c>
      <c r="J127" s="19">
        <f t="shared" si="7"/>
        <v>35.10888671875</v>
      </c>
      <c r="K127" s="19">
        <f t="shared" si="8"/>
        <v>56.709332275389997</v>
      </c>
      <c r="L127" s="20">
        <f t="shared" si="9"/>
        <v>1.6152415406867406</v>
      </c>
      <c r="M127" s="20">
        <f t="shared" si="12"/>
        <v>3.8052743065651891</v>
      </c>
      <c r="P127" s="18">
        <f t="shared" si="10"/>
        <v>-13.142741943519779</v>
      </c>
    </row>
    <row r="128" spans="1:16" x14ac:dyDescent="0.15">
      <c r="A128" s="18">
        <v>63.5</v>
      </c>
      <c r="B128" s="18">
        <v>126</v>
      </c>
      <c r="D128">
        <v>546.71832275390602</v>
      </c>
      <c r="E128">
        <v>497.984130859375</v>
      </c>
      <c r="F128">
        <v>465.13632202148398</v>
      </c>
      <c r="G128">
        <v>462.02801513671898</v>
      </c>
      <c r="I128" s="19">
        <f t="shared" si="7"/>
        <v>81.582000732422046</v>
      </c>
      <c r="J128" s="19">
        <f t="shared" si="7"/>
        <v>35.956115722656023</v>
      </c>
      <c r="K128" s="19">
        <f t="shared" si="8"/>
        <v>56.412719726562827</v>
      </c>
      <c r="L128" s="20">
        <f t="shared" si="9"/>
        <v>1.5689325332496096</v>
      </c>
      <c r="M128" s="20">
        <f t="shared" si="12"/>
        <v>3.7763465115556647</v>
      </c>
      <c r="P128" s="18">
        <f t="shared" si="10"/>
        <v>-13.803033095674639</v>
      </c>
    </row>
    <row r="129" spans="1:16" x14ac:dyDescent="0.15">
      <c r="A129" s="18">
        <v>64</v>
      </c>
      <c r="B129" s="18">
        <v>127</v>
      </c>
      <c r="D129">
        <v>546.85955810546898</v>
      </c>
      <c r="E129">
        <v>498.41415405273398</v>
      </c>
      <c r="F129">
        <v>464.74334716796898</v>
      </c>
      <c r="G129">
        <v>461.98767089843801</v>
      </c>
      <c r="I129" s="19">
        <f t="shared" si="7"/>
        <v>82.1162109375</v>
      </c>
      <c r="J129" s="19">
        <f t="shared" si="7"/>
        <v>36.426483154295966</v>
      </c>
      <c r="K129" s="19">
        <f t="shared" si="8"/>
        <v>56.617672729492824</v>
      </c>
      <c r="L129" s="20">
        <f t="shared" si="9"/>
        <v>1.5542997244524168</v>
      </c>
      <c r="M129" s="20">
        <f t="shared" si="12"/>
        <v>3.7790949151860787</v>
      </c>
      <c r="P129" s="18">
        <f t="shared" si="10"/>
        <v>-13.740299430730071</v>
      </c>
    </row>
    <row r="130" spans="1:16" x14ac:dyDescent="0.15">
      <c r="A130" s="18">
        <v>64.5</v>
      </c>
      <c r="B130" s="18">
        <v>128</v>
      </c>
      <c r="D130">
        <v>546.60803222656295</v>
      </c>
      <c r="E130">
        <v>498.17526245117199</v>
      </c>
      <c r="F130">
        <v>465.48046875</v>
      </c>
      <c r="G130">
        <v>462.19168090820301</v>
      </c>
      <c r="I130" s="19">
        <f t="shared" ref="I130:J152" si="13">D130-F130</f>
        <v>81.127563476562955</v>
      </c>
      <c r="J130" s="19">
        <f t="shared" si="13"/>
        <v>35.983581542968977</v>
      </c>
      <c r="K130" s="19">
        <f t="shared" ref="K130:K152" si="14">I130-0.7*J130</f>
        <v>55.939056396484673</v>
      </c>
      <c r="L130" s="20">
        <f t="shared" ref="L130:L152" si="15">K130/J130</f>
        <v>1.5545716684618045</v>
      </c>
      <c r="M130" s="20">
        <f t="shared" si="12"/>
        <v>3.7967480716230737</v>
      </c>
      <c r="P130" s="18">
        <f t="shared" si="10"/>
        <v>-13.337357450564777</v>
      </c>
    </row>
    <row r="131" spans="1:16" x14ac:dyDescent="0.15">
      <c r="A131" s="18">
        <v>65</v>
      </c>
      <c r="B131" s="18">
        <v>129</v>
      </c>
      <c r="D131">
        <v>546.59606933593795</v>
      </c>
      <c r="E131">
        <v>498.50015258789102</v>
      </c>
      <c r="F131">
        <v>464.84512329101602</v>
      </c>
      <c r="G131">
        <v>461.82208251953102</v>
      </c>
      <c r="I131" s="19">
        <f t="shared" si="13"/>
        <v>81.750946044921932</v>
      </c>
      <c r="J131" s="19">
        <f t="shared" si="13"/>
        <v>36.67807006836</v>
      </c>
      <c r="K131" s="19">
        <f t="shared" si="14"/>
        <v>56.076296997069932</v>
      </c>
      <c r="L131" s="20">
        <f t="shared" si="15"/>
        <v>1.5288780705352225</v>
      </c>
      <c r="M131" s="20">
        <f t="shared" si="12"/>
        <v>3.7884356861240978</v>
      </c>
      <c r="P131" s="18">
        <f t="shared" si="10"/>
        <v>-13.527091738866638</v>
      </c>
    </row>
    <row r="132" spans="1:16" x14ac:dyDescent="0.15">
      <c r="A132" s="18">
        <v>65.5</v>
      </c>
      <c r="B132" s="18">
        <v>130</v>
      </c>
      <c r="D132">
        <v>548.214599609375</v>
      </c>
      <c r="E132">
        <v>499.63800048828102</v>
      </c>
      <c r="F132">
        <v>465.23327636718801</v>
      </c>
      <c r="G132">
        <v>462.08319091796898</v>
      </c>
      <c r="I132" s="19">
        <f t="shared" si="13"/>
        <v>82.981323242186988</v>
      </c>
      <c r="J132" s="19">
        <f t="shared" si="13"/>
        <v>37.554809570312045</v>
      </c>
      <c r="K132" s="19">
        <f t="shared" si="14"/>
        <v>56.69295654296856</v>
      </c>
      <c r="L132" s="20">
        <f t="shared" si="15"/>
        <v>1.5096057520096087</v>
      </c>
      <c r="M132" s="20">
        <f t="shared" si="12"/>
        <v>3.7865445800260913</v>
      </c>
      <c r="P132" s="18">
        <f t="shared" si="10"/>
        <v>-13.570257165885483</v>
      </c>
    </row>
    <row r="133" spans="1:16" x14ac:dyDescent="0.15">
      <c r="A133" s="18">
        <v>66</v>
      </c>
      <c r="B133" s="18">
        <v>131</v>
      </c>
      <c r="D133">
        <v>549.32489013671898</v>
      </c>
      <c r="E133">
        <v>500.00161743164102</v>
      </c>
      <c r="F133">
        <v>465.52334594726602</v>
      </c>
      <c r="G133">
        <v>462.47665405273398</v>
      </c>
      <c r="I133" s="19">
        <f t="shared" si="13"/>
        <v>83.801544189452954</v>
      </c>
      <c r="J133" s="19">
        <f t="shared" si="13"/>
        <v>37.524963378907046</v>
      </c>
      <c r="K133" s="19">
        <f t="shared" si="14"/>
        <v>57.534069824218022</v>
      </c>
      <c r="L133" s="20">
        <f t="shared" si="15"/>
        <v>1.5332212117909272</v>
      </c>
      <c r="M133" s="20">
        <f t="shared" si="12"/>
        <v>3.8275412522350161</v>
      </c>
      <c r="P133" s="18">
        <f t="shared" si="10"/>
        <v>-12.634487954356102</v>
      </c>
    </row>
    <row r="134" spans="1:16" x14ac:dyDescent="0.15">
      <c r="A134" s="18">
        <v>66.5</v>
      </c>
      <c r="B134" s="18">
        <v>132</v>
      </c>
      <c r="D134">
        <v>549.00958251953102</v>
      </c>
      <c r="E134">
        <v>499.49142456054699</v>
      </c>
      <c r="F134">
        <v>465.230712890625</v>
      </c>
      <c r="G134">
        <v>462.21151733398398</v>
      </c>
      <c r="I134" s="19">
        <f t="shared" si="13"/>
        <v>83.778869628906023</v>
      </c>
      <c r="J134" s="19">
        <f t="shared" si="13"/>
        <v>37.279907226563012</v>
      </c>
      <c r="K134" s="19">
        <f t="shared" si="14"/>
        <v>57.682934570311915</v>
      </c>
      <c r="L134" s="20">
        <f t="shared" si="15"/>
        <v>1.5472928679718161</v>
      </c>
      <c r="M134" s="20">
        <f t="shared" si="12"/>
        <v>3.8589941208435121</v>
      </c>
      <c r="P134" s="18">
        <f t="shared" ref="P134:P152" si="16">(M134-$O$2)/$O$2*100</f>
        <v>-11.916560755091814</v>
      </c>
    </row>
    <row r="135" spans="1:16" x14ac:dyDescent="0.15">
      <c r="A135" s="18">
        <v>67</v>
      </c>
      <c r="B135" s="18">
        <v>133</v>
      </c>
      <c r="D135">
        <v>549.25042724609398</v>
      </c>
      <c r="E135">
        <v>498.95983886718801</v>
      </c>
      <c r="F135">
        <v>465.06433105468801</v>
      </c>
      <c r="G135">
        <v>462.13681030273398</v>
      </c>
      <c r="I135" s="19">
        <f t="shared" si="13"/>
        <v>84.186096191405966</v>
      </c>
      <c r="J135" s="19">
        <f t="shared" si="13"/>
        <v>36.823028564454034</v>
      </c>
      <c r="K135" s="19">
        <f t="shared" si="14"/>
        <v>58.409976196288142</v>
      </c>
      <c r="L135" s="20">
        <f t="shared" si="15"/>
        <v>1.5862349859151019</v>
      </c>
      <c r="M135" s="20">
        <f t="shared" si="12"/>
        <v>3.9153174512144044</v>
      </c>
      <c r="P135" s="18">
        <f t="shared" si="16"/>
        <v>-10.630953031048183</v>
      </c>
    </row>
    <row r="136" spans="1:16" x14ac:dyDescent="0.15">
      <c r="A136" s="18">
        <v>67.5</v>
      </c>
      <c r="B136" s="18">
        <v>134</v>
      </c>
      <c r="D136">
        <v>550.74377441406295</v>
      </c>
      <c r="E136">
        <v>499.58001708984398</v>
      </c>
      <c r="F136">
        <v>465.53311157226602</v>
      </c>
      <c r="G136">
        <v>462.33041381835898</v>
      </c>
      <c r="I136" s="19">
        <f t="shared" si="13"/>
        <v>85.210662841796932</v>
      </c>
      <c r="J136" s="19">
        <f t="shared" si="13"/>
        <v>37.249603271485</v>
      </c>
      <c r="K136" s="19">
        <f t="shared" si="14"/>
        <v>59.135940551757429</v>
      </c>
      <c r="L136" s="20">
        <f t="shared" si="15"/>
        <v>1.5875589364203153</v>
      </c>
      <c r="M136" s="20">
        <f t="shared" si="12"/>
        <v>3.9340226141472243</v>
      </c>
      <c r="P136" s="18">
        <f t="shared" si="16"/>
        <v>-10.203998485079865</v>
      </c>
    </row>
    <row r="137" spans="1:16" x14ac:dyDescent="0.15">
      <c r="A137" s="18">
        <v>68</v>
      </c>
      <c r="B137" s="18">
        <v>135</v>
      </c>
      <c r="D137">
        <v>551.49450683593795</v>
      </c>
      <c r="E137">
        <v>498.51992797851602</v>
      </c>
      <c r="F137">
        <v>464.95584106445301</v>
      </c>
      <c r="G137">
        <v>461.80111694335898</v>
      </c>
      <c r="I137" s="19">
        <f t="shared" si="13"/>
        <v>86.538665771484943</v>
      </c>
      <c r="J137" s="19">
        <f t="shared" si="13"/>
        <v>36.718811035157046</v>
      </c>
      <c r="K137" s="19">
        <f t="shared" si="14"/>
        <v>60.835498046875017</v>
      </c>
      <c r="L137" s="20">
        <f t="shared" si="15"/>
        <v>1.6567937885741193</v>
      </c>
      <c r="M137" s="20">
        <f t="shared" si="12"/>
        <v>4.020638678728635</v>
      </c>
      <c r="P137" s="18">
        <f t="shared" si="16"/>
        <v>-8.226944200135252</v>
      </c>
    </row>
    <row r="138" spans="1:16" x14ac:dyDescent="0.15">
      <c r="A138" s="18">
        <v>68.5</v>
      </c>
      <c r="B138" s="18">
        <v>136</v>
      </c>
      <c r="D138">
        <v>551.13006591796898</v>
      </c>
      <c r="E138">
        <v>498.10723876953102</v>
      </c>
      <c r="F138">
        <v>464.92864990234398</v>
      </c>
      <c r="G138">
        <v>461.740478515625</v>
      </c>
      <c r="I138" s="19">
        <f t="shared" si="13"/>
        <v>86.201416015625</v>
      </c>
      <c r="J138" s="19">
        <f t="shared" si="13"/>
        <v>36.366760253906023</v>
      </c>
      <c r="K138" s="19">
        <f t="shared" si="14"/>
        <v>60.74468383789079</v>
      </c>
      <c r="L138" s="20">
        <f t="shared" si="15"/>
        <v>1.6703353120757141</v>
      </c>
      <c r="M138" s="20">
        <f t="shared" si="12"/>
        <v>4.0515614146578365</v>
      </c>
      <c r="P138" s="18">
        <f t="shared" si="16"/>
        <v>-7.5211175400752506</v>
      </c>
    </row>
    <row r="139" spans="1:16" x14ac:dyDescent="0.15">
      <c r="A139" s="18">
        <v>69</v>
      </c>
      <c r="B139" s="18">
        <v>137</v>
      </c>
      <c r="D139">
        <v>551.95269775390602</v>
      </c>
      <c r="E139">
        <v>497.651123046875</v>
      </c>
      <c r="F139">
        <v>464.73663330078102</v>
      </c>
      <c r="G139">
        <v>462.04959106445301</v>
      </c>
      <c r="I139" s="19">
        <f t="shared" si="13"/>
        <v>87.216064453125</v>
      </c>
      <c r="J139" s="19">
        <f t="shared" si="13"/>
        <v>35.601531982421989</v>
      </c>
      <c r="K139" s="19">
        <f t="shared" si="14"/>
        <v>62.294992065429611</v>
      </c>
      <c r="L139" s="20">
        <f t="shared" si="15"/>
        <v>1.7497840288498634</v>
      </c>
      <c r="M139" s="20">
        <f t="shared" si="12"/>
        <v>4.1483913438595934</v>
      </c>
      <c r="P139" s="18">
        <f t="shared" si="16"/>
        <v>-5.3109267704486323</v>
      </c>
    </row>
    <row r="140" spans="1:16" x14ac:dyDescent="0.15">
      <c r="A140" s="18">
        <v>69.5</v>
      </c>
      <c r="B140" s="18">
        <v>138</v>
      </c>
      <c r="D140">
        <v>553.01312255859398</v>
      </c>
      <c r="E140">
        <v>497.60852050781301</v>
      </c>
      <c r="F140">
        <v>464.7265625</v>
      </c>
      <c r="G140">
        <v>461.83584594726602</v>
      </c>
      <c r="I140" s="19">
        <f t="shared" si="13"/>
        <v>88.286560058593977</v>
      </c>
      <c r="J140" s="19">
        <f t="shared" si="13"/>
        <v>35.772674560546989</v>
      </c>
      <c r="K140" s="19">
        <f t="shared" si="14"/>
        <v>63.245687866211085</v>
      </c>
      <c r="L140" s="20">
        <f t="shared" si="15"/>
        <v>1.7679887971240362</v>
      </c>
      <c r="M140" s="20">
        <f t="shared" si="12"/>
        <v>4.1839773245613721</v>
      </c>
      <c r="P140" s="18">
        <f t="shared" si="16"/>
        <v>-4.4986592543658572</v>
      </c>
    </row>
    <row r="141" spans="1:16" x14ac:dyDescent="0.15">
      <c r="A141" s="18">
        <v>70</v>
      </c>
      <c r="B141" s="18">
        <v>139</v>
      </c>
      <c r="D141">
        <v>552.94769287109398</v>
      </c>
      <c r="E141">
        <v>498.02816772460898</v>
      </c>
      <c r="F141">
        <v>465.54592895507801</v>
      </c>
      <c r="G141">
        <v>462.29504394531301</v>
      </c>
      <c r="I141" s="19">
        <f t="shared" si="13"/>
        <v>87.401763916015966</v>
      </c>
      <c r="J141" s="19">
        <f t="shared" si="13"/>
        <v>35.733123779295966</v>
      </c>
      <c r="K141" s="19">
        <f t="shared" si="14"/>
        <v>62.38857727050879</v>
      </c>
      <c r="L141" s="20">
        <f t="shared" si="15"/>
        <v>1.7459592297569346</v>
      </c>
      <c r="M141" s="20">
        <f t="shared" si="12"/>
        <v>4.1793289696218778</v>
      </c>
      <c r="P141" s="18">
        <f t="shared" si="16"/>
        <v>-4.604760242623442</v>
      </c>
    </row>
    <row r="142" spans="1:16" x14ac:dyDescent="0.15">
      <c r="A142" s="18">
        <v>70.5</v>
      </c>
      <c r="B142" s="18">
        <v>140</v>
      </c>
      <c r="D142">
        <v>551.27648925781295</v>
      </c>
      <c r="E142">
        <v>497.03707885742199</v>
      </c>
      <c r="F142">
        <v>465.334716796875</v>
      </c>
      <c r="G142">
        <v>462.35568237304699</v>
      </c>
      <c r="I142" s="19">
        <f t="shared" si="13"/>
        <v>85.941772460937955</v>
      </c>
      <c r="J142" s="19">
        <f t="shared" si="13"/>
        <v>34.681396484375</v>
      </c>
      <c r="K142" s="19">
        <f t="shared" si="14"/>
        <v>61.664794921875455</v>
      </c>
      <c r="L142" s="20">
        <f t="shared" si="15"/>
        <v>1.7780366759353903</v>
      </c>
      <c r="M142" s="20">
        <f t="shared" si="12"/>
        <v>4.2287876282279395</v>
      </c>
      <c r="P142" s="18">
        <f t="shared" si="16"/>
        <v>-3.4758420286953431</v>
      </c>
    </row>
    <row r="143" spans="1:16" x14ac:dyDescent="0.15">
      <c r="A143" s="18">
        <v>71</v>
      </c>
      <c r="B143" s="18">
        <v>141</v>
      </c>
      <c r="D143">
        <v>550.856201171875</v>
      </c>
      <c r="E143">
        <v>497.28036499023398</v>
      </c>
      <c r="F143">
        <v>465.16751098632801</v>
      </c>
      <c r="G143">
        <v>462.28897094726602</v>
      </c>
      <c r="I143" s="19">
        <f t="shared" si="13"/>
        <v>85.688690185546989</v>
      </c>
      <c r="J143" s="19">
        <f t="shared" si="13"/>
        <v>34.991394042967954</v>
      </c>
      <c r="K143" s="19">
        <f t="shared" si="14"/>
        <v>61.194714355469422</v>
      </c>
      <c r="L143" s="20">
        <f t="shared" si="15"/>
        <v>1.7488504253452977</v>
      </c>
      <c r="M143" s="20">
        <f t="shared" si="12"/>
        <v>4.2169825900654541</v>
      </c>
      <c r="P143" s="18">
        <f t="shared" si="16"/>
        <v>-3.7452978322563557</v>
      </c>
    </row>
    <row r="144" spans="1:16" x14ac:dyDescent="0.15">
      <c r="A144" s="18">
        <v>71.5</v>
      </c>
      <c r="B144" s="18">
        <v>142</v>
      </c>
      <c r="D144">
        <v>550.487548828125</v>
      </c>
      <c r="E144">
        <v>497.68838500976602</v>
      </c>
      <c r="F144">
        <v>465.42782592773398</v>
      </c>
      <c r="G144">
        <v>462.36752319335898</v>
      </c>
      <c r="I144" s="19">
        <f t="shared" si="13"/>
        <v>85.059722900391023</v>
      </c>
      <c r="J144" s="19">
        <f t="shared" si="13"/>
        <v>35.320861816407046</v>
      </c>
      <c r="K144" s="19">
        <f t="shared" si="14"/>
        <v>60.335119628906092</v>
      </c>
      <c r="L144" s="20">
        <f t="shared" si="15"/>
        <v>1.7082006645964558</v>
      </c>
      <c r="M144" s="20">
        <f t="shared" si="12"/>
        <v>4.1937140417442187</v>
      </c>
      <c r="P144" s="18">
        <f t="shared" si="16"/>
        <v>-4.2764138946780168</v>
      </c>
    </row>
    <row r="145" spans="1:16" x14ac:dyDescent="0.15">
      <c r="A145" s="18">
        <v>72</v>
      </c>
      <c r="B145" s="18">
        <v>143</v>
      </c>
      <c r="D145">
        <v>550.90167236328102</v>
      </c>
      <c r="E145">
        <v>497.67929077148398</v>
      </c>
      <c r="F145">
        <v>465.2734375</v>
      </c>
      <c r="G145">
        <v>462.316162109375</v>
      </c>
      <c r="I145" s="19">
        <f t="shared" si="13"/>
        <v>85.628234863281023</v>
      </c>
      <c r="J145" s="19">
        <f t="shared" si="13"/>
        <v>35.363128662108977</v>
      </c>
      <c r="K145" s="19">
        <f t="shared" si="14"/>
        <v>60.874044799804736</v>
      </c>
      <c r="L145" s="20">
        <f t="shared" si="15"/>
        <v>1.7213987309055687</v>
      </c>
      <c r="M145" s="20">
        <f t="shared" si="12"/>
        <v>4.224293320480939</v>
      </c>
      <c r="P145" s="18">
        <f t="shared" si="16"/>
        <v>-3.5784268140005646</v>
      </c>
    </row>
    <row r="146" spans="1:16" x14ac:dyDescent="0.15">
      <c r="A146" s="18">
        <v>72.5</v>
      </c>
      <c r="B146" s="18">
        <v>144</v>
      </c>
      <c r="D146">
        <v>551.14416503906295</v>
      </c>
      <c r="E146">
        <v>498.46063232421898</v>
      </c>
      <c r="F146">
        <v>465.89358520507801</v>
      </c>
      <c r="G146">
        <v>462.87521362304699</v>
      </c>
      <c r="I146" s="19">
        <f t="shared" si="13"/>
        <v>85.250579833984943</v>
      </c>
      <c r="J146" s="19">
        <f t="shared" si="13"/>
        <v>35.585418701171989</v>
      </c>
      <c r="K146" s="19">
        <f t="shared" si="14"/>
        <v>60.340786743164557</v>
      </c>
      <c r="L146" s="20">
        <f t="shared" si="15"/>
        <v>1.6956604403021192</v>
      </c>
      <c r="M146" s="20">
        <f t="shared" si="12"/>
        <v>4.2159362423050961</v>
      </c>
      <c r="P146" s="18">
        <f t="shared" si="16"/>
        <v>-3.7691812346385261</v>
      </c>
    </row>
    <row r="147" spans="1:16" x14ac:dyDescent="0.15">
      <c r="A147" s="18">
        <v>73</v>
      </c>
      <c r="B147" s="18">
        <v>145</v>
      </c>
      <c r="D147">
        <v>551.56756591796898</v>
      </c>
      <c r="E147">
        <v>498.52688598632801</v>
      </c>
      <c r="F147">
        <v>465.92254638671898</v>
      </c>
      <c r="G147">
        <v>462.83679199218801</v>
      </c>
      <c r="I147" s="19">
        <f t="shared" si="13"/>
        <v>85.64501953125</v>
      </c>
      <c r="J147" s="19">
        <f t="shared" si="13"/>
        <v>35.69009399414</v>
      </c>
      <c r="K147" s="19">
        <f t="shared" si="14"/>
        <v>60.661953735352</v>
      </c>
      <c r="L147" s="20">
        <f t="shared" si="15"/>
        <v>1.699686017787237</v>
      </c>
      <c r="M147" s="20">
        <f t="shared" si="12"/>
        <v>4.2373430322178205</v>
      </c>
      <c r="P147" s="18">
        <f t="shared" si="16"/>
        <v>-3.2805607237853467</v>
      </c>
    </row>
    <row r="148" spans="1:16" x14ac:dyDescent="0.15">
      <c r="A148" s="18">
        <v>73.5</v>
      </c>
      <c r="B148" s="18">
        <v>146</v>
      </c>
      <c r="D148">
        <v>552.16680908203102</v>
      </c>
      <c r="E148">
        <v>499.51004028320301</v>
      </c>
      <c r="F148">
        <v>466.556640625</v>
      </c>
      <c r="G148">
        <v>463.54992675781301</v>
      </c>
      <c r="I148" s="19">
        <f t="shared" si="13"/>
        <v>85.610168457031023</v>
      </c>
      <c r="J148" s="19">
        <f t="shared" si="13"/>
        <v>35.96011352539</v>
      </c>
      <c r="K148" s="19">
        <f t="shared" si="14"/>
        <v>60.43808898925802</v>
      </c>
      <c r="L148" s="20">
        <f t="shared" si="15"/>
        <v>1.6806979473684114</v>
      </c>
      <c r="M148" s="20">
        <f t="shared" si="12"/>
        <v>4.2357361742266013</v>
      </c>
      <c r="P148" s="18">
        <f t="shared" si="16"/>
        <v>-3.3172380479305859</v>
      </c>
    </row>
    <row r="149" spans="1:16" x14ac:dyDescent="0.15">
      <c r="A149" s="18">
        <v>74</v>
      </c>
      <c r="B149" s="18">
        <v>147</v>
      </c>
      <c r="D149">
        <v>550.53515625</v>
      </c>
      <c r="E149">
        <v>499.34158325195301</v>
      </c>
      <c r="F149">
        <v>466.10128784179699</v>
      </c>
      <c r="G149">
        <v>463.05728149414102</v>
      </c>
      <c r="I149" s="19">
        <f t="shared" si="13"/>
        <v>84.433868408203011</v>
      </c>
      <c r="J149" s="19">
        <f t="shared" si="13"/>
        <v>36.284301757811988</v>
      </c>
      <c r="K149" s="19">
        <f t="shared" si="14"/>
        <v>59.034857177734622</v>
      </c>
      <c r="L149" s="20">
        <f t="shared" si="15"/>
        <v>1.6270082189200308</v>
      </c>
      <c r="M149" s="20">
        <f t="shared" si="12"/>
        <v>4.1994276582058276</v>
      </c>
      <c r="P149" s="18">
        <f t="shared" si="16"/>
        <v>-4.145997788121516</v>
      </c>
    </row>
    <row r="150" spans="1:16" x14ac:dyDescent="0.15">
      <c r="A150" s="18">
        <v>74.5</v>
      </c>
      <c r="B150" s="18">
        <v>148</v>
      </c>
      <c r="D150">
        <v>549.5048828125</v>
      </c>
      <c r="E150">
        <v>499.44476318359398</v>
      </c>
      <c r="F150">
        <v>466.117431640625</v>
      </c>
      <c r="G150">
        <v>462.94241333007801</v>
      </c>
      <c r="I150" s="19">
        <f t="shared" si="13"/>
        <v>83.387451171875</v>
      </c>
      <c r="J150" s="19">
        <f t="shared" si="13"/>
        <v>36.502349853515966</v>
      </c>
      <c r="K150" s="19">
        <f t="shared" si="14"/>
        <v>57.835806274413827</v>
      </c>
      <c r="L150" s="20">
        <f t="shared" si="15"/>
        <v>1.5844406320828408</v>
      </c>
      <c r="M150" s="20">
        <f t="shared" si="12"/>
        <v>4.1742412837962446</v>
      </c>
      <c r="P150" s="18">
        <f t="shared" si="16"/>
        <v>-4.7208891744864916</v>
      </c>
    </row>
    <row r="151" spans="1:16" x14ac:dyDescent="0.15">
      <c r="A151" s="18">
        <v>75</v>
      </c>
      <c r="B151" s="18">
        <v>149</v>
      </c>
      <c r="D151">
        <v>549.21539306640602</v>
      </c>
      <c r="E151">
        <v>499.13977050781301</v>
      </c>
      <c r="F151">
        <v>465.34655761718801</v>
      </c>
      <c r="G151">
        <v>462.75152587890602</v>
      </c>
      <c r="I151" s="19">
        <f t="shared" si="13"/>
        <v>83.868835449218011</v>
      </c>
      <c r="J151" s="19">
        <f t="shared" si="13"/>
        <v>36.388244628906989</v>
      </c>
      <c r="K151" s="19">
        <f t="shared" si="14"/>
        <v>58.397064208983124</v>
      </c>
      <c r="L151" s="20">
        <f t="shared" si="15"/>
        <v>1.604833231295588</v>
      </c>
      <c r="M151" s="20">
        <f t="shared" si="12"/>
        <v>4.2120150954365982</v>
      </c>
      <c r="P151" s="18">
        <f t="shared" si="16"/>
        <v>-3.8586833409247614</v>
      </c>
    </row>
    <row r="152" spans="1:16" x14ac:dyDescent="0.15">
      <c r="A152" s="18">
        <v>75.5</v>
      </c>
      <c r="B152" s="18">
        <v>150</v>
      </c>
      <c r="D152">
        <v>549.65710449218795</v>
      </c>
      <c r="E152">
        <v>499.62893676757801</v>
      </c>
      <c r="F152">
        <v>465.50271606445301</v>
      </c>
      <c r="G152">
        <v>462.65167236328102</v>
      </c>
      <c r="I152" s="19">
        <f t="shared" si="13"/>
        <v>84.154388427734943</v>
      </c>
      <c r="J152" s="19">
        <f t="shared" si="13"/>
        <v>36.977264404296989</v>
      </c>
      <c r="K152" s="19">
        <f t="shared" si="14"/>
        <v>58.270303344727054</v>
      </c>
      <c r="L152" s="20">
        <f t="shared" si="15"/>
        <v>1.5758413793843462</v>
      </c>
      <c r="M152" s="20">
        <f t="shared" ref="M152" si="17">L152+ABS($N$2)*A152</f>
        <v>4.2004044559529632</v>
      </c>
      <c r="P152" s="18">
        <f t="shared" si="16"/>
        <v>-4.123701899006357</v>
      </c>
    </row>
    <row r="153" spans="1:16" x14ac:dyDescent="0.15">
      <c r="D153">
        <v>549.59619140625</v>
      </c>
      <c r="E153">
        <v>499.66375732421898</v>
      </c>
      <c r="F153">
        <v>465.21520996093801</v>
      </c>
      <c r="G153">
        <v>462.4345703125</v>
      </c>
      <c r="I153" s="19"/>
      <c r="J153" s="19"/>
      <c r="K153" s="19"/>
      <c r="L153" s="20"/>
      <c r="M153" s="20"/>
    </row>
    <row r="154" spans="1:16" x14ac:dyDescent="0.15">
      <c r="D154">
        <v>548.67266845703102</v>
      </c>
      <c r="E154">
        <v>498.75881958007801</v>
      </c>
      <c r="F154">
        <v>464.55599975585898</v>
      </c>
      <c r="G154">
        <v>461.71759033203102</v>
      </c>
      <c r="I154" s="19"/>
      <c r="J154" s="19"/>
      <c r="K154" s="19"/>
      <c r="L154" s="20"/>
      <c r="M154" s="20"/>
    </row>
    <row r="155" spans="1:16" x14ac:dyDescent="0.15">
      <c r="D155">
        <v>548.60412597656295</v>
      </c>
      <c r="E155">
        <v>499.44656372070301</v>
      </c>
      <c r="F155">
        <v>465.40191650390602</v>
      </c>
      <c r="G155">
        <v>462.32321166992199</v>
      </c>
      <c r="I155" s="19"/>
      <c r="J155" s="19"/>
      <c r="K155" s="19"/>
      <c r="L155" s="20"/>
      <c r="M155" s="20"/>
    </row>
    <row r="156" spans="1:16" x14ac:dyDescent="0.15">
      <c r="D156">
        <v>548.91223144531295</v>
      </c>
      <c r="E156">
        <v>499.70700073242199</v>
      </c>
      <c r="F156">
        <v>466.11648559570301</v>
      </c>
      <c r="G156">
        <v>462.920654296875</v>
      </c>
      <c r="I156" s="19"/>
      <c r="J156" s="19"/>
      <c r="K156" s="19"/>
      <c r="L156" s="20"/>
      <c r="M156" s="20"/>
    </row>
    <row r="157" spans="1:16" x14ac:dyDescent="0.15">
      <c r="D157">
        <v>548.97229003906295</v>
      </c>
      <c r="E157">
        <v>500.23776245117199</v>
      </c>
      <c r="F157">
        <v>466.09872436523398</v>
      </c>
      <c r="G157">
        <v>462.90463256835898</v>
      </c>
      <c r="I157" s="19"/>
      <c r="J157" s="19"/>
      <c r="K157" s="19"/>
      <c r="L157" s="20"/>
      <c r="M157" s="20"/>
    </row>
    <row r="158" spans="1:16" x14ac:dyDescent="0.15">
      <c r="D158">
        <v>548.69580078125</v>
      </c>
      <c r="E158">
        <v>500.39505004882801</v>
      </c>
      <c r="F158">
        <v>465.16143798828102</v>
      </c>
      <c r="G158">
        <v>462.16223144531301</v>
      </c>
      <c r="I158" s="19"/>
      <c r="J158" s="19"/>
      <c r="K158" s="19"/>
      <c r="L158" s="20"/>
      <c r="M158" s="20"/>
    </row>
    <row r="159" spans="1:16" x14ac:dyDescent="0.15">
      <c r="D159">
        <v>549.04083251953102</v>
      </c>
      <c r="E159">
        <v>500.47943115234398</v>
      </c>
      <c r="F159">
        <v>465.26895141601602</v>
      </c>
      <c r="G159">
        <v>462.53952026367199</v>
      </c>
      <c r="I159" s="19"/>
      <c r="J159" s="19"/>
      <c r="K159" s="19"/>
      <c r="L159" s="20"/>
      <c r="M159" s="20"/>
    </row>
    <row r="160" spans="1:16" x14ac:dyDescent="0.15">
      <c r="D160">
        <v>548.75750732421898</v>
      </c>
      <c r="E160">
        <v>499.37365722656301</v>
      </c>
      <c r="F160">
        <v>464.91744995117199</v>
      </c>
      <c r="G160">
        <v>461.75759887695301</v>
      </c>
      <c r="I160" s="19"/>
      <c r="J160" s="19"/>
      <c r="K160" s="19"/>
      <c r="L160" s="20"/>
      <c r="M160" s="20"/>
    </row>
    <row r="161" spans="4:13" x14ac:dyDescent="0.15">
      <c r="D161">
        <v>548.86456298828102</v>
      </c>
      <c r="E161">
        <v>499.34191894531301</v>
      </c>
      <c r="F161">
        <v>465.21520996093801</v>
      </c>
      <c r="G161">
        <v>462.30032348632801</v>
      </c>
      <c r="I161" s="19"/>
      <c r="J161" s="19"/>
      <c r="K161" s="19"/>
      <c r="L161" s="20"/>
      <c r="M161" s="20"/>
    </row>
    <row r="162" spans="4:13" x14ac:dyDescent="0.15">
      <c r="D162">
        <v>549.01519775390602</v>
      </c>
      <c r="E162">
        <v>498.92855834960898</v>
      </c>
      <c r="F162">
        <v>465.34912109375</v>
      </c>
      <c r="G162">
        <v>462.37551879882801</v>
      </c>
      <c r="I162" s="19"/>
      <c r="J162" s="19"/>
      <c r="K162" s="19"/>
      <c r="L162" s="20"/>
      <c r="M162" s="20"/>
    </row>
    <row r="163" spans="4:13" x14ac:dyDescent="0.15">
      <c r="D163">
        <v>550.286865234375</v>
      </c>
      <c r="E163">
        <v>499.48913574218801</v>
      </c>
      <c r="F163">
        <v>466.24862670898398</v>
      </c>
      <c r="G163">
        <v>463.27648925781301</v>
      </c>
      <c r="I163" s="19"/>
      <c r="J163" s="19"/>
      <c r="K163" s="19"/>
      <c r="L163" s="20"/>
      <c r="M163" s="20"/>
    </row>
    <row r="164" spans="4:13" x14ac:dyDescent="0.15">
      <c r="D164">
        <v>548.67718505859398</v>
      </c>
      <c r="E164">
        <v>499.19210815429699</v>
      </c>
      <c r="F164">
        <v>466.01806640625</v>
      </c>
      <c r="G164">
        <v>462.90945434570301</v>
      </c>
      <c r="I164" s="19"/>
      <c r="J164" s="19"/>
      <c r="K164" s="19"/>
      <c r="L164" s="20"/>
      <c r="M164" s="20"/>
    </row>
    <row r="165" spans="4:13" x14ac:dyDescent="0.15">
      <c r="D165">
        <v>547.784912109375</v>
      </c>
      <c r="E165">
        <v>498.682861328125</v>
      </c>
      <c r="F165">
        <v>464.74719238281301</v>
      </c>
      <c r="G165">
        <v>461.6044921875</v>
      </c>
      <c r="I165" s="19"/>
      <c r="J165" s="19"/>
      <c r="K165" s="19"/>
      <c r="L165" s="20"/>
      <c r="M165" s="20"/>
    </row>
    <row r="166" spans="4:13" x14ac:dyDescent="0.15">
      <c r="D166">
        <v>547.21252441406295</v>
      </c>
      <c r="E166">
        <v>498.44216918945301</v>
      </c>
      <c r="F166">
        <v>465.39263916015602</v>
      </c>
      <c r="G166">
        <v>462.35519409179699</v>
      </c>
      <c r="I166" s="19"/>
      <c r="J166" s="19"/>
      <c r="K166" s="19"/>
      <c r="L166" s="20"/>
      <c r="M166" s="20"/>
    </row>
    <row r="167" spans="4:13" x14ac:dyDescent="0.15">
      <c r="D167">
        <v>546.345947265625</v>
      </c>
      <c r="E167">
        <v>498.40734863281301</v>
      </c>
      <c r="F167">
        <v>465.74575805664102</v>
      </c>
      <c r="G167">
        <v>462.551025390625</v>
      </c>
      <c r="I167" s="19"/>
      <c r="J167" s="19"/>
      <c r="K167" s="19"/>
      <c r="L167" s="20"/>
      <c r="M167" s="20"/>
    </row>
    <row r="168" spans="4:13" x14ac:dyDescent="0.15">
      <c r="D168">
        <v>546.79156494140602</v>
      </c>
      <c r="E168">
        <v>498.05880737304699</v>
      </c>
      <c r="F168">
        <v>465.29248046875</v>
      </c>
      <c r="G168">
        <v>462.52447509765602</v>
      </c>
      <c r="I168" s="19"/>
      <c r="J168" s="19"/>
      <c r="K168" s="19"/>
      <c r="L168" s="20"/>
      <c r="M168" s="20"/>
    </row>
    <row r="169" spans="4:13" x14ac:dyDescent="0.15">
      <c r="D169">
        <v>546.60284423828102</v>
      </c>
      <c r="E169">
        <v>498.52996826171898</v>
      </c>
      <c r="F169">
        <v>465.618408203125</v>
      </c>
      <c r="G169">
        <v>462.68417358398398</v>
      </c>
      <c r="I169" s="19"/>
      <c r="J169" s="19"/>
      <c r="K169" s="19"/>
      <c r="L169" s="20"/>
      <c r="M169" s="20"/>
    </row>
    <row r="170" spans="4:13" x14ac:dyDescent="0.15">
      <c r="D170">
        <v>547.072265625</v>
      </c>
      <c r="E170">
        <v>499.18722534179699</v>
      </c>
      <c r="F170">
        <v>465.87216186523398</v>
      </c>
      <c r="G170">
        <v>462.70144653320301</v>
      </c>
      <c r="I170" s="19"/>
      <c r="J170" s="19"/>
      <c r="K170" s="19"/>
      <c r="L170" s="20"/>
      <c r="M170" s="20"/>
    </row>
    <row r="171" spans="4:13" x14ac:dyDescent="0.15">
      <c r="D171">
        <v>546.22369384765602</v>
      </c>
      <c r="E171">
        <v>498.70245361328102</v>
      </c>
      <c r="F171">
        <v>465.778076171875</v>
      </c>
      <c r="G171">
        <v>462.62432861328102</v>
      </c>
      <c r="I171" s="19"/>
      <c r="J171" s="19"/>
      <c r="K171" s="19"/>
      <c r="L171" s="20"/>
      <c r="M171" s="20"/>
    </row>
    <row r="172" spans="4:13" x14ac:dyDescent="0.15">
      <c r="D172">
        <v>545.86877441406295</v>
      </c>
      <c r="E172">
        <v>499.22692871093801</v>
      </c>
      <c r="F172">
        <v>465.13473510742199</v>
      </c>
      <c r="G172">
        <v>462.29953002929699</v>
      </c>
      <c r="I172" s="19"/>
      <c r="J172" s="19"/>
      <c r="K172" s="19"/>
      <c r="L172" s="20"/>
      <c r="M172" s="20"/>
    </row>
    <row r="173" spans="4:13" x14ac:dyDescent="0.15">
      <c r="D173">
        <v>544.217529296875</v>
      </c>
      <c r="E173">
        <v>498.35827636718801</v>
      </c>
      <c r="F173">
        <v>464.91024780273398</v>
      </c>
      <c r="G173">
        <v>461.98223876953102</v>
      </c>
      <c r="I173" s="19"/>
      <c r="J173" s="19"/>
      <c r="K173" s="19"/>
      <c r="L173" s="20"/>
      <c r="M173" s="20"/>
    </row>
    <row r="174" spans="4:13" x14ac:dyDescent="0.15">
      <c r="D174">
        <v>544.410888671875</v>
      </c>
      <c r="E174">
        <v>498.17816162109398</v>
      </c>
      <c r="F174">
        <v>465.22769165039102</v>
      </c>
      <c r="G174">
        <v>461.92816162109398</v>
      </c>
      <c r="I174" s="19"/>
      <c r="J174" s="19"/>
      <c r="K174" s="19"/>
      <c r="L174" s="20"/>
      <c r="M174" s="20"/>
    </row>
    <row r="175" spans="4:13" x14ac:dyDescent="0.15">
      <c r="D175">
        <v>545.47814941406295</v>
      </c>
      <c r="E175">
        <v>499.04794311523398</v>
      </c>
      <c r="F175">
        <v>465.86575317382801</v>
      </c>
      <c r="G175">
        <v>462.76593017578102</v>
      </c>
      <c r="I175" s="19"/>
      <c r="J175" s="19"/>
      <c r="K175" s="19"/>
      <c r="L175" s="20"/>
      <c r="M175" s="20"/>
    </row>
    <row r="176" spans="4:13" x14ac:dyDescent="0.15">
      <c r="D176">
        <v>545.66033935546898</v>
      </c>
      <c r="E176">
        <v>499.04922485351602</v>
      </c>
      <c r="F176">
        <v>466.28720092773398</v>
      </c>
      <c r="G176">
        <v>462.94256591796898</v>
      </c>
      <c r="I176" s="19"/>
      <c r="J176" s="19"/>
      <c r="K176" s="19"/>
      <c r="L176" s="20"/>
      <c r="M176" s="20"/>
    </row>
    <row r="177" spans="4:13" x14ac:dyDescent="0.15">
      <c r="D177">
        <v>546.10919189453102</v>
      </c>
      <c r="E177">
        <v>500.052001953125</v>
      </c>
      <c r="F177">
        <v>465.99502563476602</v>
      </c>
      <c r="G177">
        <v>462.90655517578102</v>
      </c>
      <c r="I177" s="19"/>
      <c r="J177" s="19"/>
      <c r="K177" s="19"/>
      <c r="L177" s="20"/>
      <c r="M177" s="20"/>
    </row>
    <row r="178" spans="4:13" x14ac:dyDescent="0.15">
      <c r="D178">
        <v>547.74896240234398</v>
      </c>
      <c r="E178">
        <v>500.18853759765602</v>
      </c>
      <c r="F178">
        <v>465.54336547851602</v>
      </c>
      <c r="G178">
        <v>462.35488891601602</v>
      </c>
      <c r="I178" s="19"/>
      <c r="J178" s="19"/>
      <c r="K178" s="19"/>
      <c r="L178" s="19"/>
    </row>
    <row r="179" spans="4:13" x14ac:dyDescent="0.15">
      <c r="D179">
        <v>548.47021484375</v>
      </c>
      <c r="E179">
        <v>500.23257446289102</v>
      </c>
      <c r="F179">
        <v>465.60784912109398</v>
      </c>
      <c r="G179">
        <v>462.33294677734398</v>
      </c>
      <c r="I179" s="19"/>
      <c r="J179" s="19"/>
      <c r="K179" s="19"/>
      <c r="L179" s="19"/>
    </row>
    <row r="180" spans="4:13" x14ac:dyDescent="0.15">
      <c r="D180">
        <v>548.17346191406295</v>
      </c>
      <c r="E180">
        <v>499.33853149414102</v>
      </c>
      <c r="F180">
        <v>465.22000122070301</v>
      </c>
      <c r="G180">
        <v>462.18032836914102</v>
      </c>
      <c r="I180" s="19"/>
      <c r="J180" s="19"/>
      <c r="K180" s="19"/>
      <c r="L180" s="19"/>
    </row>
    <row r="181" spans="4:13" x14ac:dyDescent="0.15">
      <c r="D181">
        <v>547.288330078125</v>
      </c>
      <c r="E181">
        <v>498.92062377929699</v>
      </c>
      <c r="F181">
        <v>465.37423706054699</v>
      </c>
      <c r="G181">
        <v>462.52334594726602</v>
      </c>
      <c r="I181" s="19"/>
      <c r="J181" s="19"/>
      <c r="K181" s="19"/>
      <c r="L181" s="19"/>
    </row>
    <row r="182" spans="4:13" x14ac:dyDescent="0.15">
      <c r="D182">
        <v>546.85388183593795</v>
      </c>
      <c r="E182">
        <v>498.63021850585898</v>
      </c>
      <c r="F182">
        <v>465.33135986328102</v>
      </c>
      <c r="G182">
        <v>462.15393066406301</v>
      </c>
      <c r="I182" s="19"/>
      <c r="J182" s="19"/>
      <c r="K182" s="19"/>
      <c r="L182" s="19"/>
    </row>
    <row r="183" spans="4:13" x14ac:dyDescent="0.15">
      <c r="D183">
        <v>547.25750732421898</v>
      </c>
      <c r="E183">
        <v>498.85244750976602</v>
      </c>
      <c r="F183">
        <v>465.96926879882801</v>
      </c>
      <c r="G183">
        <v>462.72769165039102</v>
      </c>
      <c r="I183" s="19"/>
      <c r="J183" s="19"/>
      <c r="K183" s="19"/>
      <c r="L183" s="19"/>
    </row>
    <row r="184" spans="4:13" x14ac:dyDescent="0.15">
      <c r="D184">
        <v>547.00726318359398</v>
      </c>
      <c r="E184">
        <v>498.60949707031301</v>
      </c>
      <c r="F184">
        <v>465.28512573242199</v>
      </c>
      <c r="G184">
        <v>462.12112426757801</v>
      </c>
      <c r="I184" s="19"/>
      <c r="J184" s="19"/>
      <c r="K184" s="19"/>
      <c r="L184" s="19"/>
    </row>
    <row r="185" spans="4:13" x14ac:dyDescent="0.15">
      <c r="D185">
        <v>547.26416015625</v>
      </c>
      <c r="E185">
        <v>499.09426879882801</v>
      </c>
      <c r="F185">
        <v>465.09695434570301</v>
      </c>
      <c r="G185">
        <v>462.06512451171898</v>
      </c>
      <c r="I185" s="19"/>
      <c r="J185" s="19"/>
      <c r="K185" s="19"/>
      <c r="L185" s="19"/>
    </row>
    <row r="186" spans="4:13" x14ac:dyDescent="0.15">
      <c r="D186">
        <v>549.18933105468795</v>
      </c>
      <c r="E186">
        <v>499.64367675781301</v>
      </c>
      <c r="F186">
        <v>466.20831298828102</v>
      </c>
      <c r="G186">
        <v>462.91424560546898</v>
      </c>
      <c r="I186" s="19"/>
      <c r="J186" s="19"/>
      <c r="K186" s="19"/>
      <c r="L186" s="19"/>
    </row>
    <row r="187" spans="4:13" x14ac:dyDescent="0.15">
      <c r="D187">
        <v>549.588134765625</v>
      </c>
      <c r="E187">
        <v>499.61920166015602</v>
      </c>
      <c r="F187">
        <v>465.93408203125</v>
      </c>
      <c r="G187">
        <v>462.721435546875</v>
      </c>
      <c r="I187" s="19"/>
      <c r="J187" s="19"/>
      <c r="K187" s="19"/>
      <c r="L187" s="19"/>
    </row>
    <row r="188" spans="4:13" x14ac:dyDescent="0.15">
      <c r="D188">
        <v>549.15533447265602</v>
      </c>
      <c r="E188">
        <v>499.85147094726602</v>
      </c>
      <c r="F188">
        <v>465.63488769531301</v>
      </c>
      <c r="G188">
        <v>462.50286865234398</v>
      </c>
      <c r="I188" s="19"/>
      <c r="J188" s="19"/>
      <c r="K188" s="19"/>
      <c r="L188" s="19"/>
    </row>
    <row r="189" spans="4:13" x14ac:dyDescent="0.15">
      <c r="D189">
        <v>547.987548828125</v>
      </c>
      <c r="E189">
        <v>499.15353393554699</v>
      </c>
      <c r="F189">
        <v>465.00048828125</v>
      </c>
      <c r="G189">
        <v>461.72222900390602</v>
      </c>
      <c r="I189" s="19"/>
      <c r="J189" s="19"/>
      <c r="K189" s="19"/>
      <c r="L189" s="19"/>
    </row>
    <row r="190" spans="4:13" x14ac:dyDescent="0.15">
      <c r="D190">
        <v>547.87579345703102</v>
      </c>
      <c r="E190">
        <v>498.76434326171898</v>
      </c>
      <c r="F190">
        <v>464.62414550781301</v>
      </c>
      <c r="G190">
        <v>461.46398925781301</v>
      </c>
      <c r="I190" s="19"/>
      <c r="J190" s="19"/>
      <c r="K190" s="19"/>
      <c r="L190" s="19"/>
    </row>
    <row r="191" spans="4:13" x14ac:dyDescent="0.15">
      <c r="D191">
        <v>546.87561035156295</v>
      </c>
      <c r="E191">
        <v>498.93020629882801</v>
      </c>
      <c r="F191">
        <v>465.15838623046898</v>
      </c>
      <c r="G191">
        <v>462.12432861328102</v>
      </c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207A5-4DD6-3044-BB18-E86BAF41EBE5}">
  <sheetPr>
    <pageSetUpPr fitToPage="1"/>
  </sheetPr>
  <dimension ref="A1:V798"/>
  <sheetViews>
    <sheetView zoomScale="75" zoomScaleNormal="75" zoomScalePageLayoutView="75" workbookViewId="0">
      <selection activeCell="E22" sqref="E2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8"/>
  <dimension ref="A1:AH192"/>
  <sheetViews>
    <sheetView topLeftCell="B40" zoomScaleNormal="100" zoomScalePageLayoutView="70" workbookViewId="0">
      <selection activeCell="U1" sqref="U1:X2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1.1640625" style="6" customWidth="1"/>
    <col min="8" max="8" width="10.5" customWidth="1"/>
    <col min="9" max="9" width="11" customWidth="1"/>
    <col min="10" max="10" width="11.1640625" style="6" customWidth="1"/>
    <col min="11" max="15" width="9.5" style="6" customWidth="1"/>
    <col min="16" max="24" width="9.5" style="18" customWidth="1"/>
    <col min="25" max="25" width="3.5" customWidth="1"/>
    <col min="26" max="26" width="10" customWidth="1"/>
    <col min="27" max="27" width="6.5" customWidth="1"/>
    <col min="28" max="28" width="3.83203125" customWidth="1"/>
    <col min="29" max="29" width="10" customWidth="1"/>
    <col min="30" max="30" width="4" customWidth="1"/>
    <col min="31" max="31" width="10.5" customWidth="1"/>
  </cols>
  <sheetData>
    <row r="1" spans="1:34" s="2" customFormat="1" ht="32" customHeight="1" x14ac:dyDescent="0.2">
      <c r="A1" s="2" t="s">
        <v>11</v>
      </c>
      <c r="B1" s="23" t="s">
        <v>25</v>
      </c>
      <c r="C1" s="2" t="s">
        <v>6</v>
      </c>
      <c r="D1" s="2" t="s">
        <v>4</v>
      </c>
      <c r="E1" s="2">
        <v>6882</v>
      </c>
      <c r="F1" s="2">
        <v>6884</v>
      </c>
      <c r="G1" s="4">
        <v>6885</v>
      </c>
      <c r="H1" s="2">
        <v>6886</v>
      </c>
      <c r="I1" s="2">
        <v>6887</v>
      </c>
      <c r="J1" s="4">
        <v>6889</v>
      </c>
      <c r="K1" s="4">
        <v>6891</v>
      </c>
      <c r="L1" s="4">
        <v>6893</v>
      </c>
      <c r="M1" s="4">
        <v>6897</v>
      </c>
      <c r="N1" s="4">
        <v>6898</v>
      </c>
      <c r="O1" s="4">
        <v>6899</v>
      </c>
      <c r="P1" s="4">
        <v>6904</v>
      </c>
      <c r="Q1" s="16">
        <v>6998</v>
      </c>
      <c r="R1" s="16">
        <v>6999</v>
      </c>
      <c r="S1" s="16">
        <v>7000</v>
      </c>
      <c r="T1" s="4">
        <v>7003</v>
      </c>
      <c r="U1" s="16">
        <v>7047</v>
      </c>
      <c r="V1" s="16">
        <v>7048</v>
      </c>
      <c r="W1" s="16">
        <v>7049</v>
      </c>
      <c r="X1" s="16">
        <v>7051</v>
      </c>
      <c r="Z1" s="42" t="s">
        <v>34</v>
      </c>
      <c r="AA1" s="40" t="s">
        <v>18</v>
      </c>
      <c r="AC1" s="2" t="s">
        <v>26</v>
      </c>
      <c r="AE1" s="42" t="s">
        <v>35</v>
      </c>
    </row>
    <row r="2" spans="1:34" x14ac:dyDescent="0.15">
      <c r="A2">
        <v>0.5</v>
      </c>
      <c r="C2">
        <v>0</v>
      </c>
      <c r="D2" t="s">
        <v>9</v>
      </c>
      <c r="E2" s="43">
        <v>1</v>
      </c>
      <c r="F2" s="43">
        <v>2</v>
      </c>
      <c r="G2" s="43">
        <v>3</v>
      </c>
      <c r="H2" s="43">
        <v>4</v>
      </c>
      <c r="I2" s="43">
        <v>5</v>
      </c>
      <c r="J2" s="43">
        <v>6</v>
      </c>
      <c r="K2" s="43">
        <v>7</v>
      </c>
      <c r="L2" s="43">
        <v>8</v>
      </c>
      <c r="M2" s="43">
        <v>9</v>
      </c>
      <c r="N2" s="43">
        <v>10</v>
      </c>
      <c r="O2" s="43">
        <v>11</v>
      </c>
      <c r="P2" s="43">
        <v>12</v>
      </c>
      <c r="Q2" s="43">
        <v>13</v>
      </c>
      <c r="R2" s="43">
        <v>14</v>
      </c>
      <c r="S2" s="43">
        <v>15</v>
      </c>
      <c r="T2" s="43">
        <v>16</v>
      </c>
      <c r="U2" s="43">
        <v>17</v>
      </c>
      <c r="V2" s="43">
        <v>18</v>
      </c>
      <c r="W2" s="43">
        <v>19</v>
      </c>
      <c r="X2" s="43">
        <v>20</v>
      </c>
      <c r="Z2" s="61"/>
      <c r="AA2" s="61"/>
    </row>
    <row r="3" spans="1:34" x14ac:dyDescent="0.15">
      <c r="A3">
        <v>1</v>
      </c>
      <c r="C3">
        <v>1</v>
      </c>
      <c r="D3" t="s">
        <v>7</v>
      </c>
    </row>
    <row r="4" spans="1:34" x14ac:dyDescent="0.15">
      <c r="A4">
        <v>1.5</v>
      </c>
      <c r="C4">
        <v>2</v>
      </c>
    </row>
    <row r="5" spans="1:34" x14ac:dyDescent="0.15">
      <c r="A5">
        <v>2</v>
      </c>
      <c r="C5">
        <v>3</v>
      </c>
    </row>
    <row r="6" spans="1:34" x14ac:dyDescent="0.15">
      <c r="A6">
        <v>2.5</v>
      </c>
      <c r="B6">
        <v>0</v>
      </c>
      <c r="C6">
        <v>4</v>
      </c>
      <c r="D6" t="s">
        <v>5</v>
      </c>
      <c r="E6">
        <f>'6882'!P6</f>
        <v>-12.057115066526244</v>
      </c>
      <c r="F6">
        <f>'6884'!P6</f>
        <v>2.4365201565344377</v>
      </c>
      <c r="G6">
        <f>'6885'!P6</f>
        <v>-5.8207052229967591</v>
      </c>
      <c r="H6">
        <f>'6886'!P6</f>
        <v>-0.68216372494003097</v>
      </c>
      <c r="I6">
        <f>'6887'!P6</f>
        <v>-4.7881264497083276</v>
      </c>
      <c r="J6">
        <f>'6889'!P6</f>
        <v>42.175985050012613</v>
      </c>
      <c r="K6" s="6">
        <f>'6891'!P6</f>
        <v>9.9732342298221752</v>
      </c>
      <c r="L6">
        <f>'6893'!P6</f>
        <v>7.2579146905450476E-2</v>
      </c>
      <c r="M6">
        <f>'6897'!P6</f>
        <v>33.494300621617953</v>
      </c>
      <c r="N6">
        <f>'6898'!P6</f>
        <v>-14.945090795773709</v>
      </c>
      <c r="O6">
        <f>'6899'!P6</f>
        <v>11.314206905497514</v>
      </c>
      <c r="P6" s="18">
        <f>'6904'!P6</f>
        <v>23.66362025924769</v>
      </c>
      <c r="Q6" s="18">
        <f>'6998'!P6</f>
        <v>-1.1303139737506407</v>
      </c>
      <c r="R6" s="18">
        <f>'6999'!P6</f>
        <v>-32.162672406539542</v>
      </c>
      <c r="S6" s="18">
        <f>'7000'!P6</f>
        <v>-20.97540107688728</v>
      </c>
      <c r="T6" s="18">
        <f>'7003'!P6</f>
        <v>-18.013885452279158</v>
      </c>
      <c r="U6" s="18">
        <f>'7047'!P6</f>
        <v>0.12932381809461088</v>
      </c>
      <c r="V6" s="18">
        <f>'7048'!P6</f>
        <v>2.49087835746885</v>
      </c>
      <c r="W6" s="18">
        <f>'7049'!P6</f>
        <v>3.2894258038440518</v>
      </c>
      <c r="X6" s="18">
        <f>'7051'!P6</f>
        <v>-55.387404960571551</v>
      </c>
      <c r="Z6" s="27">
        <f t="shared" ref="Z6:Z37" si="0">AVERAGE(E6:P6)</f>
        <v>7.0697704258077314</v>
      </c>
      <c r="AA6" s="27">
        <f t="shared" ref="AA6:AA37" si="1">STDEV(E6:P6)/SQRT(COUNT(E6:P6))</f>
        <v>5.1641900840761226</v>
      </c>
      <c r="AB6" s="27"/>
      <c r="AE6">
        <f t="shared" ref="AE6:AE37" si="2">MEDIAN(E6:T6)</f>
        <v>-0.90623884934533583</v>
      </c>
    </row>
    <row r="7" spans="1:34" x14ac:dyDescent="0.15">
      <c r="A7">
        <v>3</v>
      </c>
      <c r="B7">
        <v>0.5</v>
      </c>
      <c r="C7">
        <v>5</v>
      </c>
      <c r="D7" t="s">
        <v>8</v>
      </c>
      <c r="E7">
        <f>'6882'!P7</f>
        <v>-12.449615453527938</v>
      </c>
      <c r="F7">
        <f>'6884'!P7</f>
        <v>0.39523931458494549</v>
      </c>
      <c r="G7">
        <f>'6885'!P7</f>
        <v>-8.9758242381609232</v>
      </c>
      <c r="H7">
        <f>'6886'!P7</f>
        <v>0.7374685252449753</v>
      </c>
      <c r="I7">
        <f>'6887'!P7</f>
        <v>-2.8136259032333499</v>
      </c>
      <c r="J7">
        <f>'6889'!P7</f>
        <v>43.888592317551741</v>
      </c>
      <c r="K7" s="18">
        <f>'6891'!P7</f>
        <v>9.8909453169729176</v>
      </c>
      <c r="L7">
        <f>'6893'!P7</f>
        <v>-0.70071733936780634</v>
      </c>
      <c r="M7">
        <f>'6897'!P7</f>
        <v>37.27066759699062</v>
      </c>
      <c r="N7">
        <f>'6898'!P7</f>
        <v>-14.340805784389188</v>
      </c>
      <c r="O7">
        <f>'6899'!P7</f>
        <v>11.489581665410981</v>
      </c>
      <c r="P7" s="18">
        <f>'6904'!P7</f>
        <v>23.674099336245767</v>
      </c>
      <c r="Q7" s="18">
        <f>'6998'!P7</f>
        <v>0.17646760213533122</v>
      </c>
      <c r="R7" s="18">
        <f>'6999'!P7</f>
        <v>-27.955852958277806</v>
      </c>
      <c r="S7" s="18">
        <f>'7000'!P7</f>
        <v>-18.921584000607041</v>
      </c>
      <c r="T7" s="18">
        <f>'7003'!P7</f>
        <v>-20.054663760360121</v>
      </c>
      <c r="U7" s="18">
        <f>'7047'!P7</f>
        <v>1.1913149134181182</v>
      </c>
      <c r="V7" s="18">
        <f>'7048'!P7</f>
        <v>0.77093523726904345</v>
      </c>
      <c r="W7" s="18">
        <f>'7049'!P7</f>
        <v>1.8097087927697986</v>
      </c>
      <c r="X7" s="18">
        <f>'7051'!P7</f>
        <v>-54.93769696490105</v>
      </c>
      <c r="Z7" s="27">
        <f t="shared" si="0"/>
        <v>7.3388337795268939</v>
      </c>
      <c r="AA7" s="27">
        <f t="shared" si="1"/>
        <v>5.4422855569496074</v>
      </c>
      <c r="AB7" s="27"/>
      <c r="AE7">
        <f t="shared" si="2"/>
        <v>-0.26212486861623757</v>
      </c>
      <c r="AH7" s="10"/>
    </row>
    <row r="8" spans="1:34" x14ac:dyDescent="0.15">
      <c r="A8">
        <v>3.5</v>
      </c>
      <c r="B8">
        <v>1</v>
      </c>
      <c r="C8">
        <v>6</v>
      </c>
      <c r="E8">
        <f>'6882'!P8</f>
        <v>-12.114678227287856</v>
      </c>
      <c r="F8">
        <f>'6884'!P8</f>
        <v>0.74744524650403465</v>
      </c>
      <c r="G8">
        <f>'6885'!P8</f>
        <v>-11.026800618000589</v>
      </c>
      <c r="H8">
        <f>'6886'!P8</f>
        <v>1.2277072579227182</v>
      </c>
      <c r="I8">
        <f>'6887'!P8</f>
        <v>-4.3724321378784481</v>
      </c>
      <c r="J8">
        <f>'6889'!P8</f>
        <v>34.081675594796835</v>
      </c>
      <c r="K8" s="18">
        <f>'6891'!P8</f>
        <v>11.174996327302104</v>
      </c>
      <c r="L8">
        <f>'6893'!P8</f>
        <v>-0.25418564601877441</v>
      </c>
      <c r="M8">
        <f>'6897'!P8</f>
        <v>36.544770118304925</v>
      </c>
      <c r="N8">
        <f>'6898'!P8</f>
        <v>-18.327081201973165</v>
      </c>
      <c r="O8">
        <f>'6899'!P8</f>
        <v>10.517457455109769</v>
      </c>
      <c r="P8" s="18">
        <f>'6904'!P8</f>
        <v>18.913931271045215</v>
      </c>
      <c r="Q8" s="18">
        <f>'6998'!P8</f>
        <v>-2.0447051007839665</v>
      </c>
      <c r="R8" s="18">
        <f>'6999'!P8</f>
        <v>-22.858425259945349</v>
      </c>
      <c r="S8" s="18">
        <f>'7000'!P8</f>
        <v>-21.082964698138561</v>
      </c>
      <c r="T8" s="18">
        <f>'7003'!P8</f>
        <v>-21.559464387979599</v>
      </c>
      <c r="U8" s="18">
        <f>'7047'!P8</f>
        <v>0.69915200453152382</v>
      </c>
      <c r="V8" s="18">
        <f>'7048'!P8</f>
        <v>1.7332959132764818</v>
      </c>
      <c r="W8" s="18">
        <f>'7049'!P8</f>
        <v>1.1123919490477168</v>
      </c>
      <c r="X8" s="18">
        <f>'7051'!P8</f>
        <v>-53.842610276600844</v>
      </c>
      <c r="Z8" s="27">
        <f t="shared" si="0"/>
        <v>5.5927337866522295</v>
      </c>
      <c r="AA8" s="27">
        <f t="shared" si="1"/>
        <v>5.0305561839800266</v>
      </c>
      <c r="AB8" s="27"/>
      <c r="AE8">
        <f t="shared" si="2"/>
        <v>-1.1494453734013703</v>
      </c>
    </row>
    <row r="9" spans="1:34" x14ac:dyDescent="0.15">
      <c r="A9">
        <v>4</v>
      </c>
      <c r="B9">
        <v>1.5</v>
      </c>
      <c r="C9">
        <v>7</v>
      </c>
      <c r="E9">
        <f>'6882'!P9</f>
        <v>-14.255021751827337</v>
      </c>
      <c r="F9">
        <f>'6884'!P9</f>
        <v>3.0961072986705638</v>
      </c>
      <c r="G9">
        <f>'6885'!P9</f>
        <v>-12.794753199345019</v>
      </c>
      <c r="H9">
        <f>'6886'!P9</f>
        <v>-2.0022328698388301</v>
      </c>
      <c r="I9">
        <f>'6887'!P9</f>
        <v>-4.3496320808328734</v>
      </c>
      <c r="J9">
        <f>'6889'!P9</f>
        <v>30.476461663239483</v>
      </c>
      <c r="K9" s="18">
        <f>'6891'!P9</f>
        <v>11.463284262584414</v>
      </c>
      <c r="L9">
        <f>'6893'!P9</f>
        <v>-2.5679693703729263</v>
      </c>
      <c r="M9">
        <f>'6897'!P9</f>
        <v>32.670370370637819</v>
      </c>
      <c r="N9">
        <f>'6898'!P9</f>
        <v>-19.794199200750267</v>
      </c>
      <c r="O9">
        <f>'6899'!P9</f>
        <v>10.481342587255304</v>
      </c>
      <c r="P9" s="18">
        <f>'6904'!P9</f>
        <v>16.662212023978661</v>
      </c>
      <c r="Q9" s="18">
        <f>'6998'!P9</f>
        <v>7.0064379068828217E-2</v>
      </c>
      <c r="R9" s="18">
        <f>'6999'!P9</f>
        <v>-17.487166835150731</v>
      </c>
      <c r="S9" s="18">
        <f>'7000'!P9</f>
        <v>-19.815763017056572</v>
      </c>
      <c r="T9" s="18">
        <f>'7003'!P9</f>
        <v>-23.018351779275765</v>
      </c>
      <c r="U9" s="18">
        <f>'7047'!P9</f>
        <v>3.0475377011132454</v>
      </c>
      <c r="V9" s="18">
        <f>'7048'!P9</f>
        <v>3.6552137559077433</v>
      </c>
      <c r="W9" s="18">
        <f>'7049'!P9</f>
        <v>3.7398682067202325</v>
      </c>
      <c r="X9" s="18">
        <f>'7051'!P9</f>
        <v>-55.412213450433967</v>
      </c>
      <c r="Z9" s="27">
        <f t="shared" si="0"/>
        <v>4.0904974777832495</v>
      </c>
      <c r="AA9" s="27">
        <f t="shared" si="1"/>
        <v>4.8555706665336889</v>
      </c>
      <c r="AB9" s="27"/>
      <c r="AE9">
        <f t="shared" si="2"/>
        <v>-2.2851011201058782</v>
      </c>
    </row>
    <row r="10" spans="1:34" x14ac:dyDescent="0.15">
      <c r="A10">
        <v>4.5</v>
      </c>
      <c r="B10">
        <v>2</v>
      </c>
      <c r="C10">
        <v>8</v>
      </c>
      <c r="E10">
        <f>'6882'!P10</f>
        <v>-14.024220069624754</v>
      </c>
      <c r="F10">
        <f>'6884'!P10</f>
        <v>1.0177486513795269</v>
      </c>
      <c r="G10">
        <f>'6885'!P10</f>
        <v>-10.533367446256831</v>
      </c>
      <c r="H10">
        <f>'6886'!P10</f>
        <v>0.10827046702000967</v>
      </c>
      <c r="I10">
        <f>'6887'!P10</f>
        <v>-1.8862938223978671</v>
      </c>
      <c r="J10">
        <f>'6889'!P10</f>
        <v>26.495274216780594</v>
      </c>
      <c r="K10" s="18">
        <f>'6891'!P10</f>
        <v>11.750726341998204</v>
      </c>
      <c r="L10">
        <f>'6893'!P10</f>
        <v>-4.572529524794323</v>
      </c>
      <c r="M10">
        <f>'6897'!P10</f>
        <v>34.287319517858315</v>
      </c>
      <c r="N10">
        <f>'6898'!P10</f>
        <v>-22.229784287708785</v>
      </c>
      <c r="O10">
        <f>'6899'!P10</f>
        <v>10.782948742790904</v>
      </c>
      <c r="P10" s="18">
        <f>'6904'!P10</f>
        <v>12.639555315131437</v>
      </c>
      <c r="Q10" s="18">
        <f>'6998'!P10</f>
        <v>-0.13987118080337543</v>
      </c>
      <c r="R10" s="18">
        <f>'6999'!P10</f>
        <v>-13.601533900886951</v>
      </c>
      <c r="S10" s="18">
        <f>'7000'!P10</f>
        <v>-21.391159657313356</v>
      </c>
      <c r="T10" s="18">
        <f>'7003'!P10</f>
        <v>-23.761070539123878</v>
      </c>
      <c r="U10" s="18">
        <f>'7047'!P10</f>
        <v>2.8769001259197649</v>
      </c>
      <c r="V10" s="18">
        <f>'7048'!P10</f>
        <v>1.1243736674891047</v>
      </c>
      <c r="W10" s="18">
        <f>'7049'!P10</f>
        <v>5.4950474622399419</v>
      </c>
      <c r="X10" s="18">
        <f>'7051'!P10</f>
        <v>-54.345677501842601</v>
      </c>
      <c r="Z10" s="27">
        <f t="shared" si="0"/>
        <v>3.6529706751813689</v>
      </c>
      <c r="AA10" s="27">
        <f t="shared" si="1"/>
        <v>4.7345498037747289</v>
      </c>
      <c r="AB10" s="27"/>
      <c r="AE10">
        <f t="shared" si="2"/>
        <v>-1.0130825016006213</v>
      </c>
    </row>
    <row r="11" spans="1:34" x14ac:dyDescent="0.15">
      <c r="A11">
        <v>5</v>
      </c>
      <c r="B11">
        <v>2.5</v>
      </c>
      <c r="C11">
        <v>9</v>
      </c>
      <c r="E11">
        <f>'6882'!P11</f>
        <v>-14.124127809428625</v>
      </c>
      <c r="F11">
        <f>'6884'!P11</f>
        <v>-1.0562555283958408</v>
      </c>
      <c r="G11">
        <f>'6885'!P11</f>
        <v>-7.8088956454969178</v>
      </c>
      <c r="H11">
        <f>'6886'!P11</f>
        <v>6.4571015612508385</v>
      </c>
      <c r="I11">
        <f>'6887'!P11</f>
        <v>-4.0425159997505951</v>
      </c>
      <c r="J11">
        <f>'6889'!P11</f>
        <v>19.554386105384118</v>
      </c>
      <c r="K11" s="18">
        <f>'6891'!P11</f>
        <v>12.051548214854614</v>
      </c>
      <c r="L11">
        <f>'6893'!P11</f>
        <v>-6.3779894750623747</v>
      </c>
      <c r="M11">
        <f>'6897'!P11</f>
        <v>37.246631760855017</v>
      </c>
      <c r="N11">
        <f>'6898'!P11</f>
        <v>-24.254811835799217</v>
      </c>
      <c r="O11">
        <f>'6899'!P11</f>
        <v>12.14675812386756</v>
      </c>
      <c r="P11" s="18">
        <f>'6904'!P11</f>
        <v>11.689987560686754</v>
      </c>
      <c r="Q11" s="18">
        <f>'6998'!P11</f>
        <v>1.8784198616024295E-3</v>
      </c>
      <c r="R11" s="18">
        <f>'6999'!P11</f>
        <v>-12.638907545347033</v>
      </c>
      <c r="S11" s="18">
        <f>'7000'!P11</f>
        <v>-20.183668484840073</v>
      </c>
      <c r="T11" s="18">
        <f>'7003'!P11</f>
        <v>-22.17380125822957</v>
      </c>
      <c r="U11" s="18">
        <f>'7047'!P11</f>
        <v>-1.688392252360901</v>
      </c>
      <c r="V11" s="18">
        <f>'7048'!P11</f>
        <v>4.6442828443264572</v>
      </c>
      <c r="W11" s="18">
        <f>'7049'!P11</f>
        <v>10.23270762600931</v>
      </c>
      <c r="X11" s="18">
        <f>'7051'!P11</f>
        <v>-54.464356985949536</v>
      </c>
      <c r="Z11" s="27">
        <f t="shared" si="0"/>
        <v>3.4568180860804443</v>
      </c>
      <c r="AA11" s="27">
        <f t="shared" si="1"/>
        <v>4.7707490287824923</v>
      </c>
      <c r="AB11" s="27"/>
      <c r="AE11">
        <f t="shared" si="2"/>
        <v>-2.549385764073218</v>
      </c>
    </row>
    <row r="12" spans="1:34" x14ac:dyDescent="0.15">
      <c r="A12">
        <v>5.5</v>
      </c>
      <c r="B12">
        <v>3</v>
      </c>
      <c r="C12">
        <v>10</v>
      </c>
      <c r="E12">
        <f>'6882'!P12</f>
        <v>-12.989243781050927</v>
      </c>
      <c r="F12">
        <f>'6884'!P12</f>
        <v>1.8497269133002554</v>
      </c>
      <c r="G12">
        <f>'6885'!P12</f>
        <v>-9.1982391530636676</v>
      </c>
      <c r="H12">
        <f>'6886'!P12</f>
        <v>1.3700601550903646</v>
      </c>
      <c r="I12">
        <f>'6887'!P12</f>
        <v>-8.6012935316009642</v>
      </c>
      <c r="J12">
        <f>'6889'!P12</f>
        <v>20.47996235920969</v>
      </c>
      <c r="K12" s="18">
        <f>'6891'!P12</f>
        <v>14.656633571255451</v>
      </c>
      <c r="L12">
        <f>'6893'!P12</f>
        <v>-7.3987863688261646</v>
      </c>
      <c r="M12">
        <f>'6897'!P12</f>
        <v>35.799208241820821</v>
      </c>
      <c r="N12">
        <f>'6898'!P12</f>
        <v>-27.072505597525222</v>
      </c>
      <c r="O12">
        <f>'6899'!P12</f>
        <v>11.17061790483646</v>
      </c>
      <c r="P12" s="18">
        <f>'6904'!P12</f>
        <v>11.835840272113586</v>
      </c>
      <c r="Q12" s="18">
        <f>'6998'!P12</f>
        <v>-1.7182122538708617</v>
      </c>
      <c r="R12" s="18">
        <f>'6999'!P12</f>
        <v>-7.779294490051079</v>
      </c>
      <c r="S12" s="18">
        <f>'7000'!P12</f>
        <v>-20.113886090777591</v>
      </c>
      <c r="T12" s="18">
        <f>'7003'!P12</f>
        <v>-20.68866596868051</v>
      </c>
      <c r="U12" s="18">
        <f>'7047'!P12</f>
        <v>-2.893775905319572</v>
      </c>
      <c r="V12" s="18">
        <f>'7048'!P12</f>
        <v>-1.105289256489685</v>
      </c>
      <c r="W12" s="18">
        <f>'7049'!P12</f>
        <v>10.299296281595275</v>
      </c>
      <c r="X12" s="18">
        <f>'7051'!P12</f>
        <v>-55.062283291887141</v>
      </c>
      <c r="Z12" s="27">
        <f t="shared" si="0"/>
        <v>2.6584984154633067</v>
      </c>
      <c r="AA12" s="27">
        <f t="shared" si="1"/>
        <v>4.9360754496711747</v>
      </c>
      <c r="AB12" s="27"/>
      <c r="AE12">
        <f t="shared" si="2"/>
        <v>-4.5584993113485126</v>
      </c>
    </row>
    <row r="13" spans="1:34" x14ac:dyDescent="0.15">
      <c r="A13">
        <v>6</v>
      </c>
      <c r="B13">
        <v>3.5</v>
      </c>
      <c r="C13">
        <v>11</v>
      </c>
      <c r="E13">
        <f>'6882'!P13</f>
        <v>-12.352393711055857</v>
      </c>
      <c r="F13">
        <f>'6884'!P13</f>
        <v>-0.2795538206649576</v>
      </c>
      <c r="G13">
        <f>'6885'!P13</f>
        <v>-11.541997317742165</v>
      </c>
      <c r="H13">
        <f>'6886'!P13</f>
        <v>3.3023833689035316</v>
      </c>
      <c r="I13">
        <f>'6887'!P13</f>
        <v>-6.5640560725585049</v>
      </c>
      <c r="J13">
        <f>'6889'!P13</f>
        <v>14.8389894059139</v>
      </c>
      <c r="K13" s="18">
        <f>'6891'!P13</f>
        <v>17.964060072200532</v>
      </c>
      <c r="L13">
        <f>'6893'!P13</f>
        <v>-6.7405000523249621</v>
      </c>
      <c r="M13">
        <f>'6897'!P13</f>
        <v>36.367114713218697</v>
      </c>
      <c r="N13">
        <f>'6898'!P13</f>
        <v>-29.334117491402008</v>
      </c>
      <c r="O13">
        <f>'6899'!P13</f>
        <v>9.8163970358837993</v>
      </c>
      <c r="P13" s="18">
        <f>'6904'!P13</f>
        <v>12.296001702230004</v>
      </c>
      <c r="Q13" s="18">
        <f>'6998'!P13</f>
        <v>-1.3418398584711222</v>
      </c>
      <c r="R13" s="18">
        <f>'6999'!P13</f>
        <v>-8.6270797168333253</v>
      </c>
      <c r="S13" s="18">
        <f>'7000'!P13</f>
        <v>-10.346269678744822</v>
      </c>
      <c r="T13" s="18">
        <f>'7003'!P13</f>
        <v>-16.641586145379975</v>
      </c>
      <c r="U13" s="18">
        <f>'7047'!P13</f>
        <v>-4.2241883627463102</v>
      </c>
      <c r="V13" s="18">
        <f>'7048'!P13</f>
        <v>2.5265122041056709</v>
      </c>
      <c r="W13" s="18">
        <f>'7049'!P13</f>
        <v>14.414828449702611</v>
      </c>
      <c r="X13" s="18">
        <f>'7051'!P13</f>
        <v>-53.852910758778293</v>
      </c>
      <c r="Z13" s="27">
        <f t="shared" si="0"/>
        <v>2.3143606527168337</v>
      </c>
      <c r="AA13" s="27">
        <f t="shared" si="1"/>
        <v>4.9958642441706349</v>
      </c>
      <c r="AB13" s="27"/>
      <c r="AE13">
        <f t="shared" si="2"/>
        <v>-3.9529479655148134</v>
      </c>
    </row>
    <row r="14" spans="1:34" x14ac:dyDescent="0.15">
      <c r="A14">
        <v>6.5</v>
      </c>
      <c r="B14">
        <v>4</v>
      </c>
      <c r="C14">
        <v>12</v>
      </c>
      <c r="E14">
        <f>'6882'!P14</f>
        <v>-11.14697109885611</v>
      </c>
      <c r="F14">
        <f>'6884'!P14</f>
        <v>-0.42059999628467754</v>
      </c>
      <c r="G14">
        <f>'6885'!P14</f>
        <v>-10.532498832920782</v>
      </c>
      <c r="H14">
        <f>'6886'!P14</f>
        <v>3.5136758321826527</v>
      </c>
      <c r="I14">
        <f>'6887'!P14</f>
        <v>-8.9924435796378006</v>
      </c>
      <c r="J14">
        <f>'6889'!P14</f>
        <v>14.443652687581709</v>
      </c>
      <c r="K14" s="18">
        <f>'6891'!P14</f>
        <v>20.317365786287603</v>
      </c>
      <c r="L14">
        <f>'6893'!P14</f>
        <v>-8.0816345782111263</v>
      </c>
      <c r="M14">
        <f>'6897'!P14</f>
        <v>36.346927587695191</v>
      </c>
      <c r="N14">
        <f>'6898'!P14</f>
        <v>-26.951652210994453</v>
      </c>
      <c r="O14">
        <f>'6899'!P14</f>
        <v>7.9560996697552868</v>
      </c>
      <c r="P14" s="18">
        <f>'6904'!P14</f>
        <v>15.458149762439898</v>
      </c>
      <c r="Q14" s="18">
        <f>'6998'!P14</f>
        <v>-3.5746127654057309</v>
      </c>
      <c r="R14" s="18">
        <f>'6999'!P14</f>
        <v>-6.7851728062166785</v>
      </c>
      <c r="S14" s="18">
        <f>'7000'!P14</f>
        <v>-4.9360263557534934</v>
      </c>
      <c r="T14" s="18">
        <f>'7003'!P14</f>
        <v>-13.6226562522333</v>
      </c>
      <c r="U14" s="18">
        <f>'7047'!P14</f>
        <v>-5.2379993803498648</v>
      </c>
      <c r="V14" s="18">
        <f>'7048'!P14</f>
        <v>3.8003573219104392</v>
      </c>
      <c r="W14" s="18">
        <f>'7049'!P14</f>
        <v>12.135933068243624</v>
      </c>
      <c r="X14" s="18">
        <f>'7051'!P14</f>
        <v>-53.776081327133731</v>
      </c>
      <c r="Z14" s="27">
        <f t="shared" si="0"/>
        <v>2.6591725857531157</v>
      </c>
      <c r="AA14" s="27">
        <f t="shared" si="1"/>
        <v>4.9849720105803428</v>
      </c>
      <c r="AB14" s="27"/>
      <c r="AE14">
        <f t="shared" si="2"/>
        <v>-4.2553195605796121</v>
      </c>
    </row>
    <row r="15" spans="1:34" x14ac:dyDescent="0.15">
      <c r="A15">
        <v>7</v>
      </c>
      <c r="B15">
        <v>4.5</v>
      </c>
      <c r="C15">
        <v>13</v>
      </c>
      <c r="E15">
        <f>'6882'!P15</f>
        <v>-9.0281995382275326</v>
      </c>
      <c r="F15">
        <f>'6884'!P15</f>
        <v>0.92814751270771845</v>
      </c>
      <c r="G15">
        <f>'6885'!P15</f>
        <v>-11.864521835340758</v>
      </c>
      <c r="H15">
        <f>'6886'!P15</f>
        <v>3.7380557148326434</v>
      </c>
      <c r="I15">
        <f>'6887'!P15</f>
        <v>-9.9070599279677101</v>
      </c>
      <c r="J15">
        <f>'6889'!P15</f>
        <v>8.4356220506254651</v>
      </c>
      <c r="K15" s="18">
        <f>'6891'!P15</f>
        <v>19.801612506514175</v>
      </c>
      <c r="L15">
        <f>'6893'!P15</f>
        <v>-10.012189726578656</v>
      </c>
      <c r="M15">
        <f>'6897'!P15</f>
        <v>35.266977795348069</v>
      </c>
      <c r="N15">
        <f>'6898'!P15</f>
        <v>-24.20413490631109</v>
      </c>
      <c r="O15">
        <f>'6899'!P15</f>
        <v>7.9247941299435842</v>
      </c>
      <c r="P15" s="18">
        <f>'6904'!P15</f>
        <v>16.129246194560174</v>
      </c>
      <c r="Q15" s="18">
        <f>'6998'!P15</f>
        <v>-0.71957806194781271</v>
      </c>
      <c r="R15" s="18">
        <f>'6999'!P15</f>
        <v>-6.2931453118540617</v>
      </c>
      <c r="S15" s="18">
        <f>'7000'!P15</f>
        <v>-2.7886708482801552</v>
      </c>
      <c r="T15" s="18">
        <f>'7003'!P15</f>
        <v>-11.553187573688502</v>
      </c>
      <c r="U15" s="18">
        <f>'7047'!P15</f>
        <v>-4.7941535842958478</v>
      </c>
      <c r="V15" s="18">
        <f>'7048'!P15</f>
        <v>0.21031560591412787</v>
      </c>
      <c r="W15" s="18">
        <f>'7049'!P15</f>
        <v>9.859478205913323</v>
      </c>
      <c r="X15" s="18">
        <f>'7051'!P15</f>
        <v>-53.415274180503182</v>
      </c>
      <c r="Z15" s="27">
        <f t="shared" si="0"/>
        <v>2.2673624975088402</v>
      </c>
      <c r="AA15" s="27">
        <f t="shared" si="1"/>
        <v>4.7590669144007922</v>
      </c>
      <c r="AB15" s="27"/>
      <c r="AE15">
        <f t="shared" si="2"/>
        <v>-1.7541244551139838</v>
      </c>
    </row>
    <row r="16" spans="1:34" x14ac:dyDescent="0.15">
      <c r="A16">
        <v>7.5</v>
      </c>
      <c r="B16">
        <v>5</v>
      </c>
      <c r="C16">
        <v>14</v>
      </c>
      <c r="E16">
        <f>'6882'!P16</f>
        <v>-10.595635147097292</v>
      </c>
      <c r="F16">
        <f>'6884'!P16</f>
        <v>0.46149615084728096</v>
      </c>
      <c r="G16">
        <f>'6885'!P16</f>
        <v>-13.531069457852402</v>
      </c>
      <c r="H16">
        <f>'6886'!P16</f>
        <v>4.7326788527179664</v>
      </c>
      <c r="I16">
        <f>'6887'!P16</f>
        <v>-9.4935781714377292</v>
      </c>
      <c r="J16">
        <f>'6889'!P16</f>
        <v>5.2433457922961857</v>
      </c>
      <c r="K16" s="18">
        <f>'6891'!P16</f>
        <v>12.289809459549462</v>
      </c>
      <c r="L16">
        <f>'6893'!P16</f>
        <v>-9.716897954528406</v>
      </c>
      <c r="M16">
        <f>'6897'!P16</f>
        <v>33.188190418670885</v>
      </c>
      <c r="N16">
        <f>'6898'!P16</f>
        <v>-16.987554959674636</v>
      </c>
      <c r="O16">
        <f>'6899'!P16</f>
        <v>7.9567591518449374</v>
      </c>
      <c r="P16" s="18">
        <f>'6904'!P16</f>
        <v>14.237678525524805</v>
      </c>
      <c r="Q16" s="18">
        <f>'6998'!P16</f>
        <v>0.30343650422367252</v>
      </c>
      <c r="R16" s="18">
        <f>'6999'!P16</f>
        <v>-4.0138721422864032</v>
      </c>
      <c r="S16" s="18">
        <f>'7000'!P16</f>
        <v>-1.3394515610078734</v>
      </c>
      <c r="T16" s="18">
        <f>'7003'!P16</f>
        <v>-9.0261003883815789</v>
      </c>
      <c r="U16" s="18">
        <f>'7047'!P16</f>
        <v>-4.8999380996882458</v>
      </c>
      <c r="V16" s="18">
        <f>'7048'!P16</f>
        <v>0.6285204401769191</v>
      </c>
      <c r="W16" s="18">
        <f>'7049'!P16</f>
        <v>9.4652531803171147</v>
      </c>
      <c r="X16" s="18">
        <f>'7051'!P16</f>
        <v>-51.901678392241735</v>
      </c>
      <c r="Z16" s="27">
        <f t="shared" si="0"/>
        <v>1.4821018884050881</v>
      </c>
      <c r="AA16" s="27">
        <f t="shared" si="1"/>
        <v>4.1839717405078325</v>
      </c>
      <c r="AB16" s="27"/>
      <c r="AE16">
        <f t="shared" si="2"/>
        <v>-0.5180075283921004</v>
      </c>
    </row>
    <row r="17" spans="1:31" x14ac:dyDescent="0.15">
      <c r="A17">
        <v>8</v>
      </c>
      <c r="B17">
        <v>5.5</v>
      </c>
      <c r="C17">
        <v>15</v>
      </c>
      <c r="E17">
        <f>'6882'!P17</f>
        <v>-10.330239611760419</v>
      </c>
      <c r="F17">
        <f>'6884'!P17</f>
        <v>-0.11464585177706646</v>
      </c>
      <c r="G17">
        <f>'6885'!P17</f>
        <v>-14.026695162801047</v>
      </c>
      <c r="H17">
        <f>'6886'!P17</f>
        <v>5.1446097493586143</v>
      </c>
      <c r="I17">
        <f>'6887'!P17</f>
        <v>-9.9705176421141353</v>
      </c>
      <c r="J17">
        <f>'6889'!P17</f>
        <v>-5.006665942718084</v>
      </c>
      <c r="K17" s="18">
        <f>'6891'!P17</f>
        <v>5.5845741795540915</v>
      </c>
      <c r="L17">
        <f>'6893'!P17</f>
        <v>-10.072177198602802</v>
      </c>
      <c r="M17">
        <f>'6897'!P17</f>
        <v>34.625466131569738</v>
      </c>
      <c r="N17">
        <f>'6898'!P17</f>
        <v>-11.433279437862794</v>
      </c>
      <c r="O17">
        <f>'6899'!P17</f>
        <v>8.7510843022208569</v>
      </c>
      <c r="P17" s="18">
        <f>'6904'!P17</f>
        <v>14.885140714255588</v>
      </c>
      <c r="Q17" s="18">
        <f>'6998'!P17</f>
        <v>-1.8353736463010344</v>
      </c>
      <c r="R17" s="18">
        <f>'6999'!P17</f>
        <v>-6.4357753729920999</v>
      </c>
      <c r="S17" s="18">
        <f>'7000'!P17</f>
        <v>-1.7454742582564378</v>
      </c>
      <c r="T17" s="18">
        <f>'7003'!P17</f>
        <v>-6.5077570948024963</v>
      </c>
      <c r="U17" s="18">
        <f>'7047'!P17</f>
        <v>-4.2018190151372119</v>
      </c>
      <c r="V17" s="18">
        <f>'7048'!P17</f>
        <v>2.7817509989103697</v>
      </c>
      <c r="W17" s="18">
        <f>'7049'!P17</f>
        <v>6.3406259802734928</v>
      </c>
      <c r="X17" s="18">
        <f>'7051'!P17</f>
        <v>-51.246814046399734</v>
      </c>
      <c r="Z17" s="27">
        <f t="shared" si="0"/>
        <v>0.669721185776878</v>
      </c>
      <c r="AA17" s="27">
        <f t="shared" si="1"/>
        <v>4.0912560913416485</v>
      </c>
      <c r="AB17" s="27"/>
      <c r="AE17">
        <f t="shared" si="2"/>
        <v>-3.4210197945095593</v>
      </c>
    </row>
    <row r="18" spans="1:31" x14ac:dyDescent="0.15">
      <c r="A18">
        <v>8.5</v>
      </c>
      <c r="B18">
        <v>6</v>
      </c>
      <c r="C18">
        <v>16</v>
      </c>
      <c r="E18">
        <f>'6882'!P18</f>
        <v>-8.8526474466816421</v>
      </c>
      <c r="F18">
        <f>'6884'!P18</f>
        <v>1.0905706989713466</v>
      </c>
      <c r="G18">
        <f>'6885'!P18</f>
        <v>-10.808581252433555</v>
      </c>
      <c r="H18">
        <f>'6886'!P18</f>
        <v>2.2412691711379398</v>
      </c>
      <c r="I18">
        <f>'6887'!P18</f>
        <v>-9.9750964703165721</v>
      </c>
      <c r="J18">
        <f>'6889'!P18</f>
        <v>-4.2506794747685319</v>
      </c>
      <c r="K18" s="18">
        <f>'6891'!P18</f>
        <v>-2.2637085717155414</v>
      </c>
      <c r="L18">
        <f>'6893'!P18</f>
        <v>-9.1599840962153696</v>
      </c>
      <c r="M18">
        <f>'6897'!P18</f>
        <v>40.208323219839073</v>
      </c>
      <c r="N18">
        <f>'6898'!P18</f>
        <v>-6.894818737542896</v>
      </c>
      <c r="O18">
        <f>'6899'!P18</f>
        <v>6.4059339178074062</v>
      </c>
      <c r="P18" s="18">
        <f>'6904'!P18</f>
        <v>8.9562983334065862</v>
      </c>
      <c r="Q18" s="18">
        <f>'6998'!P18</f>
        <v>1.4850062723256252</v>
      </c>
      <c r="R18" s="18">
        <f>'6999'!P18</f>
        <v>-8.2719487491735055</v>
      </c>
      <c r="S18" s="18">
        <f>'7000'!P18</f>
        <v>-0.97236889230099766</v>
      </c>
      <c r="T18" s="18">
        <f>'7003'!P18</f>
        <v>-4.3154176355820528</v>
      </c>
      <c r="U18" s="18">
        <f>'7047'!P18</f>
        <v>-2.2034788820450362</v>
      </c>
      <c r="V18" s="18">
        <f>'7048'!P18</f>
        <v>-1.4916016060825839</v>
      </c>
      <c r="W18" s="18">
        <f>'7049'!P18</f>
        <v>5.204948156859972</v>
      </c>
      <c r="X18" s="18">
        <f>'7051'!P18</f>
        <v>-50.227372941413876</v>
      </c>
      <c r="Z18" s="27">
        <f t="shared" si="0"/>
        <v>0.55807327429068698</v>
      </c>
      <c r="AA18" s="27">
        <f t="shared" si="1"/>
        <v>4.0729797367973442</v>
      </c>
      <c r="AB18" s="27"/>
      <c r="AE18">
        <f t="shared" si="2"/>
        <v>-3.2571940232420369</v>
      </c>
    </row>
    <row r="19" spans="1:31" x14ac:dyDescent="0.15">
      <c r="A19">
        <v>9</v>
      </c>
      <c r="B19">
        <v>6.5</v>
      </c>
      <c r="C19">
        <v>17</v>
      </c>
      <c r="E19">
        <f>'6882'!P19</f>
        <v>-8.1049812070036804</v>
      </c>
      <c r="F19">
        <f>'6884'!P19</f>
        <v>0.36154845515977135</v>
      </c>
      <c r="G19">
        <f>'6885'!P19</f>
        <v>-10.414933791300566</v>
      </c>
      <c r="H19">
        <f>'6886'!P19</f>
        <v>2.6659727859878219</v>
      </c>
      <c r="I19">
        <f>'6887'!P19</f>
        <v>-9.0098297491688868</v>
      </c>
      <c r="J19">
        <f>'6889'!P19</f>
        <v>-11.673687042934773</v>
      </c>
      <c r="K19" s="18">
        <f>'6891'!P19</f>
        <v>-4.4485493027307177</v>
      </c>
      <c r="L19">
        <f>'6893'!P19</f>
        <v>-8.2622103405039589</v>
      </c>
      <c r="M19">
        <f>'6897'!P19</f>
        <v>35.403723676962926</v>
      </c>
      <c r="N19">
        <f>'6898'!P19</f>
        <v>-5.6668887011955436</v>
      </c>
      <c r="O19">
        <f>'6899'!P19</f>
        <v>4.6511575616380139</v>
      </c>
      <c r="P19" s="18">
        <f>'6904'!P19</f>
        <v>3.0941047249040894</v>
      </c>
      <c r="Q19" s="18">
        <f>'6998'!P19</f>
        <v>1.847479489738606</v>
      </c>
      <c r="R19" s="18">
        <f>'6999'!P19</f>
        <v>-11.659911935454405</v>
      </c>
      <c r="S19" s="18">
        <f>'7000'!P19</f>
        <v>-0.18638992389616055</v>
      </c>
      <c r="T19" s="18">
        <f>'7003'!P19</f>
        <v>-1.6310717739436047</v>
      </c>
      <c r="U19" s="18">
        <f>'7047'!P19</f>
        <v>-3.9777598139399468</v>
      </c>
      <c r="V19" s="18">
        <f>'7048'!P19</f>
        <v>1.1297982380474663</v>
      </c>
      <c r="W19" s="18">
        <f>'7049'!P19</f>
        <v>4.1428326032150782</v>
      </c>
      <c r="X19" s="18">
        <f>'7051'!P19</f>
        <v>-49.807798552560172</v>
      </c>
      <c r="Z19" s="27">
        <f t="shared" si="0"/>
        <v>-0.95038107751545853</v>
      </c>
      <c r="AA19" s="27">
        <f t="shared" si="1"/>
        <v>3.6853628829870395</v>
      </c>
      <c r="AB19" s="27"/>
      <c r="AE19">
        <f t="shared" si="2"/>
        <v>-3.0398105383371612</v>
      </c>
    </row>
    <row r="20" spans="1:31" x14ac:dyDescent="0.15">
      <c r="A20">
        <v>9.5</v>
      </c>
      <c r="B20">
        <v>7</v>
      </c>
      <c r="C20">
        <v>18</v>
      </c>
      <c r="E20">
        <f>'6882'!P20</f>
        <v>-4.6100002034084699</v>
      </c>
      <c r="F20">
        <f>'6884'!P20</f>
        <v>-1.6646151526570969</v>
      </c>
      <c r="G20">
        <f>'6885'!P20</f>
        <v>-10.382704293246391</v>
      </c>
      <c r="H20">
        <f>'6886'!P20</f>
        <v>2.9991298169369571</v>
      </c>
      <c r="I20">
        <f>'6887'!P20</f>
        <v>-10.211840085152186</v>
      </c>
      <c r="J20">
        <f>'6889'!P20</f>
        <v>-9.3200671114007392</v>
      </c>
      <c r="K20" s="18">
        <f>'6891'!P20</f>
        <v>-7.4874250292214253</v>
      </c>
      <c r="L20">
        <f>'6893'!P20</f>
        <v>-7.9287216546497143</v>
      </c>
      <c r="M20">
        <f>'6897'!P20</f>
        <v>31.828099098583163</v>
      </c>
      <c r="N20">
        <f>'6898'!P20</f>
        <v>-2.0268959345980608</v>
      </c>
      <c r="O20">
        <f>'6899'!P20</f>
        <v>5.9985721985609519</v>
      </c>
      <c r="P20" s="18">
        <f>'6904'!P20</f>
        <v>-4.9223543030079604</v>
      </c>
      <c r="Q20" s="18">
        <f>'6998'!P20</f>
        <v>-1.0994216929225371</v>
      </c>
      <c r="R20" s="18">
        <f>'6999'!P20</f>
        <v>-13.950412867375853</v>
      </c>
      <c r="S20" s="18">
        <f>'7000'!P20</f>
        <v>0.31472872249253814</v>
      </c>
      <c r="T20" s="18">
        <f>'7003'!P20</f>
        <v>-0.64725334613908581</v>
      </c>
      <c r="U20" s="18">
        <f>'7047'!P20</f>
        <v>-3.4605443873403106</v>
      </c>
      <c r="V20" s="18">
        <f>'7048'!P20</f>
        <v>1.3748206399313923</v>
      </c>
      <c r="W20" s="18">
        <f>'7049'!P20</f>
        <v>6.8375327042329559</v>
      </c>
      <c r="X20" s="18">
        <f>'7051'!P20</f>
        <v>-48.140908315946582</v>
      </c>
      <c r="Z20" s="27">
        <f t="shared" si="0"/>
        <v>-1.4774018877717474</v>
      </c>
      <c r="AA20" s="27">
        <f t="shared" si="1"/>
        <v>3.3732974456723284</v>
      </c>
      <c r="AB20" s="27"/>
      <c r="AE20">
        <f t="shared" si="2"/>
        <v>-3.3184480690032654</v>
      </c>
    </row>
    <row r="21" spans="1:31" x14ac:dyDescent="0.15">
      <c r="A21" s="3">
        <v>10</v>
      </c>
      <c r="B21" s="3">
        <v>7.5</v>
      </c>
      <c r="C21" s="3">
        <v>19</v>
      </c>
      <c r="D21" s="3"/>
      <c r="E21">
        <f>'6882'!P21</f>
        <v>-3.5451976864854906</v>
      </c>
      <c r="F21">
        <f>'6884'!P21</f>
        <v>-1.2707909694695054</v>
      </c>
      <c r="G21">
        <f>'6885'!P21</f>
        <v>-12.089883059768306</v>
      </c>
      <c r="H21">
        <f>'6886'!P21</f>
        <v>0.94085620329977038</v>
      </c>
      <c r="I21">
        <f>'6887'!P21</f>
        <v>-10.304670802512772</v>
      </c>
      <c r="J21">
        <f>'6889'!P21</f>
        <v>-8.8310507527389142</v>
      </c>
      <c r="K21" s="18">
        <f>'6891'!P21</f>
        <v>-8.9524819508411237</v>
      </c>
      <c r="L21">
        <f>'6893'!P21</f>
        <v>-8.5795770717507942</v>
      </c>
      <c r="M21">
        <f>'6897'!P21</f>
        <v>27.265796792497358</v>
      </c>
      <c r="N21">
        <f>'6898'!P21</f>
        <v>1.8641581754085268</v>
      </c>
      <c r="O21">
        <f>'6899'!P21</f>
        <v>4.804559477464541</v>
      </c>
      <c r="P21" s="18">
        <f>'6904'!P21</f>
        <v>-7.8806493030327553</v>
      </c>
      <c r="Q21" s="18">
        <f>'6998'!P21</f>
        <v>-1.3288428265413352</v>
      </c>
      <c r="R21" s="18">
        <f>'6999'!P21</f>
        <v>-18.237657817146985</v>
      </c>
      <c r="S21" s="18">
        <f>'7000'!P21</f>
        <v>2.432576513338685</v>
      </c>
      <c r="T21" s="18">
        <f>'7003'!P21</f>
        <v>1.0552716307568613</v>
      </c>
      <c r="U21" s="18">
        <f>'7047'!P21</f>
        <v>-3.6501290977481631</v>
      </c>
      <c r="V21" s="18">
        <f>'7048'!P21</f>
        <v>-0.14761870426226389</v>
      </c>
      <c r="W21" s="18">
        <f>'7049'!P21</f>
        <v>4.3953968794593701</v>
      </c>
      <c r="X21" s="18">
        <f>'7051'!P21</f>
        <v>-44.809876416396612</v>
      </c>
      <c r="Y21" s="3"/>
      <c r="Z21" s="30">
        <f t="shared" si="0"/>
        <v>-2.2149109123274555</v>
      </c>
      <c r="AA21" s="30">
        <f t="shared" si="1"/>
        <v>3.1047139307569473</v>
      </c>
      <c r="AB21" s="27"/>
      <c r="AE21">
        <f t="shared" si="2"/>
        <v>-2.4370202565134127</v>
      </c>
    </row>
    <row r="22" spans="1:31" x14ac:dyDescent="0.15">
      <c r="A22">
        <v>10.5</v>
      </c>
      <c r="B22">
        <v>8</v>
      </c>
      <c r="C22">
        <v>20</v>
      </c>
      <c r="E22">
        <f>'6882'!P22</f>
        <v>-4.7454999977239414</v>
      </c>
      <c r="F22">
        <f>'6884'!P22</f>
        <v>1.5823715457260665</v>
      </c>
      <c r="G22">
        <f>'6885'!P22</f>
        <v>-8.5313200278702777</v>
      </c>
      <c r="H22">
        <f>'6886'!P22</f>
        <v>2.9873040958020294</v>
      </c>
      <c r="I22">
        <f>'6887'!P22</f>
        <v>-10.603999762164268</v>
      </c>
      <c r="J22">
        <f>'6889'!P22</f>
        <v>-12.33917558720316</v>
      </c>
      <c r="K22" s="18">
        <f>'6891'!P22</f>
        <v>-9.7088510320458177</v>
      </c>
      <c r="L22">
        <f>'6893'!P22</f>
        <v>-8.215498760869588</v>
      </c>
      <c r="M22">
        <f>'6897'!P22</f>
        <v>25.46807634428464</v>
      </c>
      <c r="N22">
        <f>'6898'!P22</f>
        <v>3.6602745526491107</v>
      </c>
      <c r="O22">
        <f>'6899'!P22</f>
        <v>4.1171734292831559</v>
      </c>
      <c r="P22" s="18">
        <f>'6904'!P22</f>
        <v>-12.723293655109025</v>
      </c>
      <c r="Q22" s="18">
        <f>'6998'!P22</f>
        <v>-1.364741546797658</v>
      </c>
      <c r="R22" s="18">
        <f>'6999'!P22</f>
        <v>-20.432828659987731</v>
      </c>
      <c r="S22" s="18">
        <f>'7000'!P22</f>
        <v>4.0866241164496691</v>
      </c>
      <c r="T22" s="18">
        <f>'7003'!P22</f>
        <v>1.3608441540945826</v>
      </c>
      <c r="U22" s="18">
        <f>'7047'!P22</f>
        <v>-3.6780984750367778</v>
      </c>
      <c r="V22" s="18">
        <f>'7048'!P22</f>
        <v>4.2440102799722741</v>
      </c>
      <c r="W22" s="18">
        <f>'7049'!P22</f>
        <v>3.6534219498958853</v>
      </c>
      <c r="X22" s="18">
        <f>'7051'!P22</f>
        <v>-42.292217769146276</v>
      </c>
      <c r="Z22" s="27">
        <f t="shared" si="0"/>
        <v>-2.421036571270089</v>
      </c>
      <c r="AA22" s="27">
        <f t="shared" si="1"/>
        <v>3.1426973727256713</v>
      </c>
      <c r="AB22" s="27"/>
      <c r="AE22">
        <f t="shared" si="2"/>
        <v>-3.0551207722607998</v>
      </c>
    </row>
    <row r="23" spans="1:31" x14ac:dyDescent="0.15">
      <c r="A23">
        <v>11</v>
      </c>
      <c r="B23">
        <v>8.5</v>
      </c>
      <c r="C23">
        <v>21</v>
      </c>
      <c r="E23">
        <f>'6882'!P23</f>
        <v>-5.6777020399871505</v>
      </c>
      <c r="F23">
        <f>'6884'!P23</f>
        <v>1.9412538097497753</v>
      </c>
      <c r="G23">
        <f>'6885'!P23</f>
        <v>-11.219639720394241</v>
      </c>
      <c r="H23">
        <f>'6886'!P23</f>
        <v>0.89253793939190496</v>
      </c>
      <c r="I23">
        <f>'6887'!P23</f>
        <v>-10.308166407423819</v>
      </c>
      <c r="J23">
        <f>'6889'!P23</f>
        <v>-13.542583257089854</v>
      </c>
      <c r="K23" s="18">
        <f>'6891'!P23</f>
        <v>-10.794802475839619</v>
      </c>
      <c r="L23">
        <f>'6893'!P23</f>
        <v>-7.729171854050322</v>
      </c>
      <c r="M23">
        <f>'6897'!P23</f>
        <v>25.495363118269292</v>
      </c>
      <c r="N23">
        <f>'6898'!P23</f>
        <v>4.5874832592373949</v>
      </c>
      <c r="O23">
        <f>'6899'!P23</f>
        <v>1.693251189652065</v>
      </c>
      <c r="P23" s="18">
        <f>'6904'!P23</f>
        <v>-14.359352318947261</v>
      </c>
      <c r="Q23" s="18">
        <f>'6998'!P23</f>
        <v>-0.51444701815812588</v>
      </c>
      <c r="R23" s="18">
        <f>'6999'!P23</f>
        <v>-20.040278326176608</v>
      </c>
      <c r="S23" s="18">
        <f>'7000'!P23</f>
        <v>5.4479375375231811</v>
      </c>
      <c r="T23" s="18">
        <f>'7003'!P23</f>
        <v>1.0721852041357216</v>
      </c>
      <c r="U23" s="18">
        <f>'7047'!P23</f>
        <v>-1.1834008030188419</v>
      </c>
      <c r="V23" s="18">
        <f>'7048'!P23</f>
        <v>0.35700675172168561</v>
      </c>
      <c r="W23" s="18">
        <f>'7049'!P23</f>
        <v>4.867868226325327</v>
      </c>
      <c r="X23" s="18">
        <f>'7051'!P23</f>
        <v>-38.795972742303427</v>
      </c>
      <c r="Z23" s="27">
        <f t="shared" si="0"/>
        <v>-3.2517940631193194</v>
      </c>
      <c r="AA23" s="27">
        <f t="shared" si="1"/>
        <v>3.235499219697437</v>
      </c>
      <c r="AB23" s="27"/>
      <c r="AE23">
        <f t="shared" si="2"/>
        <v>-3.0960745290726384</v>
      </c>
    </row>
    <row r="24" spans="1:31" x14ac:dyDescent="0.15">
      <c r="A24">
        <v>11.5</v>
      </c>
      <c r="B24">
        <v>9</v>
      </c>
      <c r="C24">
        <v>22</v>
      </c>
      <c r="E24">
        <f>'6882'!P24</f>
        <v>-8.2089980306138646</v>
      </c>
      <c r="F24">
        <f>'6884'!P24</f>
        <v>-0.36638833124818165</v>
      </c>
      <c r="G24">
        <f>'6885'!P24</f>
        <v>-9.5324151489675071</v>
      </c>
      <c r="H24">
        <f>'6886'!P24</f>
        <v>-0.43633653797353056</v>
      </c>
      <c r="I24">
        <f>'6887'!P24</f>
        <v>-7.6283613709786771</v>
      </c>
      <c r="J24">
        <f>'6889'!P24</f>
        <v>-15.606383938245404</v>
      </c>
      <c r="K24" s="18">
        <f>'6891'!P24</f>
        <v>-9.3158448155421265</v>
      </c>
      <c r="L24">
        <f>'6893'!P24</f>
        <v>-5.7734570988306482</v>
      </c>
      <c r="M24">
        <f>'6897'!P24</f>
        <v>23.950013788868223</v>
      </c>
      <c r="N24">
        <f>'6898'!P24</f>
        <v>6.1236879084639035</v>
      </c>
      <c r="O24">
        <f>'6899'!P24</f>
        <v>-0.94892369209425786</v>
      </c>
      <c r="P24" s="18">
        <f>'6904'!P24</f>
        <v>-15.524674714552974</v>
      </c>
      <c r="Q24" s="18">
        <f>'6998'!P24</f>
        <v>-0.77876098417298922</v>
      </c>
      <c r="R24" s="18">
        <f>'6999'!P24</f>
        <v>-18.765054752598502</v>
      </c>
      <c r="S24" s="18">
        <f>'7000'!P24</f>
        <v>6.2955588680469781</v>
      </c>
      <c r="T24" s="18">
        <f>'7003'!P24</f>
        <v>1.8017858388003134</v>
      </c>
      <c r="U24" s="18">
        <f>'7047'!P24</f>
        <v>3.6975536147790247</v>
      </c>
      <c r="V24" s="18">
        <f>'7048'!P24</f>
        <v>2.8707988048374511</v>
      </c>
      <c r="W24" s="18">
        <f>'7049'!P24</f>
        <v>5.71665762928306</v>
      </c>
      <c r="X24" s="18">
        <f>'7051'!P24</f>
        <v>-34.942329176664138</v>
      </c>
      <c r="Y24" s="1"/>
      <c r="Z24" s="27">
        <f t="shared" si="0"/>
        <v>-3.605673498476254</v>
      </c>
      <c r="AA24" s="27">
        <f t="shared" si="1"/>
        <v>3.1108999773011869</v>
      </c>
      <c r="AB24" s="27"/>
      <c r="AE24">
        <f t="shared" si="2"/>
        <v>-3.3611903954624531</v>
      </c>
    </row>
    <row r="25" spans="1:31" x14ac:dyDescent="0.15">
      <c r="A25">
        <v>12</v>
      </c>
      <c r="B25">
        <v>9.5</v>
      </c>
      <c r="C25">
        <v>23</v>
      </c>
      <c r="E25">
        <f>'6882'!P25</f>
        <v>-8.1965615941839491</v>
      </c>
      <c r="F25">
        <f>'6884'!P25</f>
        <v>-1.6399368734982471</v>
      </c>
      <c r="G25">
        <f>'6885'!P25</f>
        <v>-6.4045039779968089</v>
      </c>
      <c r="H25">
        <f>'6886'!P25</f>
        <v>1.4863892225084814</v>
      </c>
      <c r="I25">
        <f>'6887'!P25</f>
        <v>-4.109708682403026</v>
      </c>
      <c r="J25">
        <f>'6889'!P25</f>
        <v>-12.920604430009956</v>
      </c>
      <c r="K25" s="18">
        <f>'6891'!P25</f>
        <v>-11.357394838972461</v>
      </c>
      <c r="L25">
        <f>'6893'!P25</f>
        <v>-6.4019973484723822</v>
      </c>
      <c r="M25">
        <f>'6897'!P25</f>
        <v>18.456501306012825</v>
      </c>
      <c r="N25">
        <f>'6898'!P25</f>
        <v>6.8451360322929933</v>
      </c>
      <c r="O25">
        <f>'6899'!P25</f>
        <v>-0.38981353913994093</v>
      </c>
      <c r="P25" s="18">
        <f>'6904'!P25</f>
        <v>-15.755712802789413</v>
      </c>
      <c r="Q25" s="18">
        <f>'6998'!P25</f>
        <v>-1.1096376501899441</v>
      </c>
      <c r="R25" s="18">
        <f>'6999'!P25</f>
        <v>-15.237361368095309</v>
      </c>
      <c r="S25" s="18">
        <f>'7000'!P25</f>
        <v>5.8480184847081809</v>
      </c>
      <c r="T25" s="18">
        <f>'7003'!P25</f>
        <v>1.7836891250493894</v>
      </c>
      <c r="U25" s="18">
        <f>'7047'!P25</f>
        <v>3.5993066134259255</v>
      </c>
      <c r="V25" s="18">
        <f>'7048'!P25</f>
        <v>0.70713029879552125</v>
      </c>
      <c r="W25" s="18">
        <f>'7049'!P25</f>
        <v>5.345886786416834</v>
      </c>
      <c r="X25" s="18">
        <f>'7051'!P25</f>
        <v>-30.354189351869604</v>
      </c>
      <c r="Y25" s="1"/>
      <c r="Z25" s="27">
        <f t="shared" si="0"/>
        <v>-3.3656839605543234</v>
      </c>
      <c r="AA25" s="27">
        <f t="shared" si="1"/>
        <v>2.7064269424570662</v>
      </c>
      <c r="AB25" s="27"/>
      <c r="AE25">
        <f t="shared" si="2"/>
        <v>-2.8748227779506363</v>
      </c>
    </row>
    <row r="26" spans="1:31" x14ac:dyDescent="0.15">
      <c r="A26" s="31">
        <v>12.5</v>
      </c>
      <c r="B26" s="31">
        <v>10</v>
      </c>
      <c r="C26" s="31">
        <v>24</v>
      </c>
      <c r="D26" s="31"/>
      <c r="E26" s="31">
        <f>'6882'!P26</f>
        <v>-6.1427694432934468</v>
      </c>
      <c r="F26" s="31">
        <f>'6884'!P26</f>
        <v>-0.59355491852286013</v>
      </c>
      <c r="G26" s="31">
        <f>'6885'!P26</f>
        <v>-4.4460053020884116</v>
      </c>
      <c r="H26" s="31">
        <f>'6886'!P26</f>
        <v>0.29063251895601105</v>
      </c>
      <c r="I26" s="31">
        <f>'6887'!P26</f>
        <v>-3.1037336963401878</v>
      </c>
      <c r="J26" s="31">
        <f>'6889'!P26</f>
        <v>-11.265559850453309</v>
      </c>
      <c r="K26" s="32">
        <f>'6891'!P26</f>
        <v>-2.5550410770108369</v>
      </c>
      <c r="L26" s="31">
        <f>'6893'!P26</f>
        <v>-5.743173215911872</v>
      </c>
      <c r="M26" s="31">
        <f>'6897'!P26</f>
        <v>18.097657402466979</v>
      </c>
      <c r="N26" s="31">
        <f>'6898'!P26</f>
        <v>7.4573541586972603</v>
      </c>
      <c r="O26" s="31">
        <f>'6899'!P26</f>
        <v>1.8953652987378333</v>
      </c>
      <c r="P26" s="32">
        <f>'6904'!P26</f>
        <v>-15.836052053169194</v>
      </c>
      <c r="Q26" s="32">
        <f>'6998'!P26</f>
        <v>0.23759244845656444</v>
      </c>
      <c r="R26" s="32">
        <f>'6999'!P26</f>
        <v>-12.758468808655083</v>
      </c>
      <c r="S26" s="32">
        <f>'7000'!P26</f>
        <v>5.5538343881804071</v>
      </c>
      <c r="T26" s="32">
        <f>'7003'!P26</f>
        <v>0.34042698282247719</v>
      </c>
      <c r="U26" s="32">
        <f>'7047'!P26</f>
        <v>5.0899954818750741</v>
      </c>
      <c r="V26" s="32">
        <f>'7048'!P26</f>
        <v>1.6377863097768735</v>
      </c>
      <c r="W26" s="32">
        <f>'7049'!P26</f>
        <v>5.0288770933536089</v>
      </c>
      <c r="X26" s="32">
        <f>'7051'!P26</f>
        <v>-24.561822603992681</v>
      </c>
      <c r="Y26" s="37"/>
      <c r="Z26" s="33">
        <f t="shared" si="0"/>
        <v>-1.8287400148276693</v>
      </c>
      <c r="AA26" s="33">
        <f t="shared" si="1"/>
        <v>2.5096396542417452</v>
      </c>
      <c r="AB26" s="27"/>
      <c r="AC26" s="2" t="s">
        <v>31</v>
      </c>
      <c r="AD26" s="2"/>
      <c r="AE26" s="31">
        <f t="shared" si="2"/>
        <v>-1.5742979977668485</v>
      </c>
    </row>
    <row r="27" spans="1:31" x14ac:dyDescent="0.15">
      <c r="A27">
        <v>13</v>
      </c>
      <c r="B27">
        <v>10.5</v>
      </c>
      <c r="C27">
        <v>25</v>
      </c>
      <c r="E27">
        <f>'6882'!P27</f>
        <v>-3.2209222178191617</v>
      </c>
      <c r="F27">
        <f>'6884'!P27</f>
        <v>-0.23710974268735907</v>
      </c>
      <c r="G27">
        <f>'6885'!P27</f>
        <v>-2.5962141399548435</v>
      </c>
      <c r="H27">
        <f>'6886'!P27</f>
        <v>-1.1438590304924297</v>
      </c>
      <c r="I27">
        <f>'6887'!P27</f>
        <v>-3.1769705333706884</v>
      </c>
      <c r="J27">
        <f>'6889'!P27</f>
        <v>-10.486764147871279</v>
      </c>
      <c r="K27" s="18">
        <f>'6891'!P27</f>
        <v>4.5586938620363817</v>
      </c>
      <c r="L27">
        <f>'6893'!P27</f>
        <v>-7.1787371030276788</v>
      </c>
      <c r="M27">
        <f>'6897'!P27</f>
        <v>17.180232257148905</v>
      </c>
      <c r="N27">
        <f>'6898'!P27</f>
        <v>5.9046967483383366</v>
      </c>
      <c r="O27">
        <f>'6899'!P27</f>
        <v>2.1925473704387626</v>
      </c>
      <c r="P27" s="18">
        <f>'6904'!P27</f>
        <v>-14.013205875328479</v>
      </c>
      <c r="Q27" s="18">
        <f>'6998'!P27</f>
        <v>1.5190181913733256</v>
      </c>
      <c r="R27" s="18">
        <f>'6999'!P27</f>
        <v>-10.112309053507921</v>
      </c>
      <c r="S27" s="18">
        <f>'7000'!P27</f>
        <v>5.6099978780611011</v>
      </c>
      <c r="T27" s="18">
        <f>'7003'!P27</f>
        <v>0.98299207051274295</v>
      </c>
      <c r="U27" s="18">
        <f>'7047'!P27</f>
        <v>3.3614601485545319</v>
      </c>
      <c r="V27" s="18">
        <f>'7048'!P27</f>
        <v>-0.44119696383725976</v>
      </c>
      <c r="W27" s="18">
        <f>'7049'!P27</f>
        <v>2.9466701317321751</v>
      </c>
      <c r="X27" s="18">
        <f>'7051'!P27</f>
        <v>-19.351721732351816</v>
      </c>
      <c r="Y27" s="1"/>
      <c r="Z27" s="27">
        <f t="shared" si="0"/>
        <v>-1.0181343793824611</v>
      </c>
      <c r="AA27" s="27">
        <f t="shared" si="1"/>
        <v>2.3510546925508145</v>
      </c>
      <c r="AB27" s="27"/>
      <c r="AE27">
        <f t="shared" si="2"/>
        <v>-0.69048438658989442</v>
      </c>
    </row>
    <row r="28" spans="1:31" x14ac:dyDescent="0.15">
      <c r="A28">
        <v>13.5</v>
      </c>
      <c r="B28">
        <v>11</v>
      </c>
      <c r="C28">
        <v>26</v>
      </c>
      <c r="E28">
        <f>'6882'!P28</f>
        <v>-3.3575424107399829</v>
      </c>
      <c r="F28">
        <f>'6884'!P28</f>
        <v>-0.8217208427181637</v>
      </c>
      <c r="G28">
        <f>'6885'!P28</f>
        <v>-4.5771979957451014</v>
      </c>
      <c r="H28">
        <f>'6886'!P28</f>
        <v>0.21180792338258458</v>
      </c>
      <c r="I28">
        <f>'6887'!P28</f>
        <v>-0.7535475621593507</v>
      </c>
      <c r="J28">
        <f>'6889'!P28</f>
        <v>-9.0317057756443795</v>
      </c>
      <c r="K28" s="18">
        <f>'6891'!P28</f>
        <v>4.7568673042004486</v>
      </c>
      <c r="L28">
        <f>'6893'!P28</f>
        <v>-7.5706411490899237</v>
      </c>
      <c r="M28">
        <f>'6897'!P28</f>
        <v>15.390416145761396</v>
      </c>
      <c r="N28">
        <f>'6898'!P28</f>
        <v>-0.11326723846543905</v>
      </c>
      <c r="O28">
        <f>'6899'!P28</f>
        <v>2.265570910712833</v>
      </c>
      <c r="P28" s="18">
        <f>'6904'!P28</f>
        <v>-7.7526335431836637</v>
      </c>
      <c r="Q28" s="18">
        <f>'6998'!P28</f>
        <v>1.2344990789629271</v>
      </c>
      <c r="R28" s="18">
        <f>'6999'!P28</f>
        <v>-8.3214008278169889</v>
      </c>
      <c r="S28" s="18">
        <f>'7000'!P28</f>
        <v>3.71392181493193</v>
      </c>
      <c r="T28" s="18">
        <f>'7003'!P28</f>
        <v>2.6264617406418638</v>
      </c>
      <c r="U28" s="18">
        <f>'7047'!P28</f>
        <v>3.5683819097933935</v>
      </c>
      <c r="V28" s="18">
        <f>'7048'!P28</f>
        <v>4.2732186394536988</v>
      </c>
      <c r="W28" s="18">
        <f>'7049'!P28</f>
        <v>1.9620705289636153</v>
      </c>
      <c r="X28" s="18">
        <f>'7051'!P28</f>
        <v>-15.406759864625712</v>
      </c>
      <c r="Y28" s="1"/>
      <c r="Z28" s="27">
        <f t="shared" si="0"/>
        <v>-0.94613285280739501</v>
      </c>
      <c r="AA28" s="27">
        <f t="shared" si="1"/>
        <v>1.9195914296341707</v>
      </c>
      <c r="AB28" s="27"/>
      <c r="AE28">
        <f t="shared" si="2"/>
        <v>-0.43340740031239489</v>
      </c>
    </row>
    <row r="29" spans="1:31" x14ac:dyDescent="0.15">
      <c r="A29">
        <v>14</v>
      </c>
      <c r="B29">
        <v>11.5</v>
      </c>
      <c r="C29">
        <v>27</v>
      </c>
      <c r="E29">
        <f>'6882'!P29</f>
        <v>-1.9177163894244373</v>
      </c>
      <c r="F29">
        <f>'6884'!P29</f>
        <v>-2.3471670562470566</v>
      </c>
      <c r="G29">
        <f>'6885'!P29</f>
        <v>-3.9103675199996144</v>
      </c>
      <c r="H29">
        <f>'6886'!P29</f>
        <v>0.29756943491898696</v>
      </c>
      <c r="I29">
        <f>'6887'!P29</f>
        <v>1.0632738912914079</v>
      </c>
      <c r="J29">
        <f>'6889'!P29</f>
        <v>-4.7289149394822196</v>
      </c>
      <c r="K29" s="18">
        <f>'6891'!P29</f>
        <v>3.0510384025553905</v>
      </c>
      <c r="L29">
        <f>'6893'!P29</f>
        <v>-6.4183498473152429</v>
      </c>
      <c r="M29">
        <f>'6897'!P29</f>
        <v>13.162489778158609</v>
      </c>
      <c r="N29">
        <f>'6898'!P29</f>
        <v>-1.9578969225280864</v>
      </c>
      <c r="O29">
        <f>'6899'!P29</f>
        <v>2.7608139624596419</v>
      </c>
      <c r="P29" s="18">
        <f>'6904'!P29</f>
        <v>1.4485788063725671</v>
      </c>
      <c r="Q29" s="18">
        <f>'6998'!P29</f>
        <v>2.0158707213770706</v>
      </c>
      <c r="R29" s="18">
        <f>'6999'!P29</f>
        <v>-7.7949615764048765</v>
      </c>
      <c r="S29" s="18">
        <f>'7000'!P29</f>
        <v>4.7913175607704579</v>
      </c>
      <c r="T29" s="18">
        <f>'7003'!P29</f>
        <v>3.1857360367554279</v>
      </c>
      <c r="U29" s="18">
        <f>'7047'!P29</f>
        <v>1.5848667006266997</v>
      </c>
      <c r="V29" s="18">
        <f>'7048'!P29</f>
        <v>-1.8765246652595058</v>
      </c>
      <c r="W29" s="18">
        <f>'7049'!P29</f>
        <v>1.932873496031988</v>
      </c>
      <c r="X29" s="18">
        <f>'7051'!P29</f>
        <v>-11.628293657686276</v>
      </c>
      <c r="Y29" s="1"/>
      <c r="Z29" s="27">
        <f t="shared" si="0"/>
        <v>4.1945966729995454E-2</v>
      </c>
      <c r="AA29" s="27">
        <f t="shared" si="1"/>
        <v>1.4702799343406943</v>
      </c>
      <c r="AB29" s="27"/>
      <c r="AE29">
        <f t="shared" si="2"/>
        <v>0.68042166310519736</v>
      </c>
    </row>
    <row r="30" spans="1:31" x14ac:dyDescent="0.15">
      <c r="A30">
        <v>14.5</v>
      </c>
      <c r="B30">
        <v>12</v>
      </c>
      <c r="C30">
        <v>28</v>
      </c>
      <c r="E30">
        <f>'6882'!P30</f>
        <v>-0.9935765814528924</v>
      </c>
      <c r="F30">
        <f>'6884'!P30</f>
        <v>-1.3814789901622748</v>
      </c>
      <c r="G30">
        <f>'6885'!P30</f>
        <v>-3.6214867600759435</v>
      </c>
      <c r="H30">
        <f>'6886'!P30</f>
        <v>-1.0535228345140584</v>
      </c>
      <c r="I30">
        <f>'6887'!P30</f>
        <v>3.1305683725367168</v>
      </c>
      <c r="J30">
        <f>'6889'!P30</f>
        <v>0.77346466436431904</v>
      </c>
      <c r="K30" s="18">
        <f>'6891'!P30</f>
        <v>2.2498899548583027</v>
      </c>
      <c r="L30">
        <f>'6893'!P30</f>
        <v>-5.9048933324218478</v>
      </c>
      <c r="M30">
        <f>'6897'!P30</f>
        <v>7.5364749533349649</v>
      </c>
      <c r="N30">
        <f>'6898'!P30</f>
        <v>-2.1147581945770937</v>
      </c>
      <c r="O30">
        <f>'6899'!P30</f>
        <v>3.8227394634457936</v>
      </c>
      <c r="P30" s="18">
        <f>'6904'!P30</f>
        <v>4.0418214892575559</v>
      </c>
      <c r="Q30" s="18">
        <f>'6998'!P30</f>
        <v>2.9991940240342365</v>
      </c>
      <c r="R30" s="18">
        <f>'6999'!P30</f>
        <v>-5.6954631520432946</v>
      </c>
      <c r="S30" s="18">
        <f>'7000'!P30</f>
        <v>3.9616704557017117</v>
      </c>
      <c r="T30" s="18">
        <f>'7003'!P30</f>
        <v>2.9924587168414809</v>
      </c>
      <c r="U30" s="18">
        <f>'7047'!P30</f>
        <v>3.8351590350418019</v>
      </c>
      <c r="V30" s="18">
        <f>'7048'!P30</f>
        <v>1.9264904874806879</v>
      </c>
      <c r="W30" s="18">
        <f>'7049'!P30</f>
        <v>3.0797439705064709</v>
      </c>
      <c r="X30" s="18">
        <f>'7051'!P30</f>
        <v>-9.5031006077079425</v>
      </c>
      <c r="Y30" s="1"/>
      <c r="Z30" s="27">
        <f t="shared" si="0"/>
        <v>0.54043685038279532</v>
      </c>
      <c r="AA30" s="27">
        <f t="shared" si="1"/>
        <v>1.0876882712936349</v>
      </c>
      <c r="AB30" s="27"/>
      <c r="AE30">
        <f t="shared" si="2"/>
        <v>1.511677309611311</v>
      </c>
    </row>
    <row r="31" spans="1:31" x14ac:dyDescent="0.15">
      <c r="A31">
        <v>15</v>
      </c>
      <c r="B31">
        <v>12.5</v>
      </c>
      <c r="C31">
        <v>29</v>
      </c>
      <c r="E31">
        <f>'6882'!P31</f>
        <v>-0.1684649256375842</v>
      </c>
      <c r="F31">
        <f>'6884'!P31</f>
        <v>-0.44483214176040609</v>
      </c>
      <c r="G31">
        <f>'6885'!P31</f>
        <v>-3.0706169101898566</v>
      </c>
      <c r="H31">
        <f>'6886'!P31</f>
        <v>-0.44448190965125672</v>
      </c>
      <c r="I31">
        <f>'6887'!P31</f>
        <v>3.2944271829287177</v>
      </c>
      <c r="J31">
        <f>'6889'!P31</f>
        <v>3.0663286622721806</v>
      </c>
      <c r="K31" s="18">
        <f>'6891'!P31</f>
        <v>2.5490219972043842</v>
      </c>
      <c r="L31">
        <f>'6893'!P31</f>
        <v>-4.7927180123183231</v>
      </c>
      <c r="M31">
        <f>'6897'!P31</f>
        <v>5.2652404937243533</v>
      </c>
      <c r="N31">
        <f>'6898'!P31</f>
        <v>-2.2823077925422783</v>
      </c>
      <c r="O31">
        <f>'6899'!P31</f>
        <v>2.5891108759982733</v>
      </c>
      <c r="P31" s="18">
        <f>'6904'!P31</f>
        <v>6.5407120777663916</v>
      </c>
      <c r="Q31" s="18">
        <f>'6998'!P31</f>
        <v>5.4079958937495531</v>
      </c>
      <c r="R31" s="18">
        <f>'6999'!P31</f>
        <v>-4.6880891931826776</v>
      </c>
      <c r="S31" s="18">
        <f>'7000'!P31</f>
        <v>2.6449319365197606</v>
      </c>
      <c r="T31" s="18">
        <f>'7003'!P31</f>
        <v>0.92313835660944221</v>
      </c>
      <c r="U31" s="18">
        <f>'7047'!P31</f>
        <v>4.4680933953716133</v>
      </c>
      <c r="V31" s="18">
        <f>'7048'!P31</f>
        <v>2.0872048096359483</v>
      </c>
      <c r="W31" s="18">
        <f>'7049'!P31</f>
        <v>0.94161710294941114</v>
      </c>
      <c r="X31" s="18">
        <f>'7051'!P31</f>
        <v>-7.9007895337034322</v>
      </c>
      <c r="Y31" s="1"/>
      <c r="Z31" s="27">
        <f t="shared" si="0"/>
        <v>1.0084516331495497</v>
      </c>
      <c r="AA31" s="27">
        <f t="shared" si="1"/>
        <v>0.99158653495245397</v>
      </c>
      <c r="AB31" s="27"/>
      <c r="AE31">
        <f t="shared" si="2"/>
        <v>1.7360801769069132</v>
      </c>
    </row>
    <row r="32" spans="1:31" x14ac:dyDescent="0.15">
      <c r="A32">
        <v>15.5</v>
      </c>
      <c r="B32">
        <v>13</v>
      </c>
      <c r="C32">
        <v>30</v>
      </c>
      <c r="E32">
        <f>'6882'!P32</f>
        <v>-3.3897732185092817</v>
      </c>
      <c r="F32">
        <f>'6884'!P32</f>
        <v>0.60026970585965311</v>
      </c>
      <c r="G32">
        <f>'6885'!P32</f>
        <v>-2.7155109988913151</v>
      </c>
      <c r="H32">
        <f>'6886'!P32</f>
        <v>-0.77954656792722765</v>
      </c>
      <c r="I32">
        <f>'6887'!P32</f>
        <v>0.99681068164913822</v>
      </c>
      <c r="J32">
        <f>'6889'!P32</f>
        <v>1.9843574544221876</v>
      </c>
      <c r="K32" s="18">
        <f>'6891'!P32</f>
        <v>1.3957831233412781</v>
      </c>
      <c r="L32">
        <f>'6893'!P32</f>
        <v>-3.9993046296296457</v>
      </c>
      <c r="M32">
        <f>'6897'!P32</f>
        <v>4.5148108187714771</v>
      </c>
      <c r="N32">
        <f>'6898'!P32</f>
        <v>0.16704919993396247</v>
      </c>
      <c r="O32">
        <f>'6899'!P32</f>
        <v>1.1895473949560702</v>
      </c>
      <c r="P32" s="18">
        <f>'6904'!P32</f>
        <v>5.1857442232331747</v>
      </c>
      <c r="Q32" s="18">
        <f>'6998'!P32</f>
        <v>3.0143328377223932</v>
      </c>
      <c r="R32" s="18">
        <f>'6999'!P32</f>
        <v>-2.4527175528433109</v>
      </c>
      <c r="S32" s="18">
        <f>'7000'!P32</f>
        <v>1.2948629669327643</v>
      </c>
      <c r="T32" s="18">
        <f>'7003'!P32</f>
        <v>-1.5747077884803895</v>
      </c>
      <c r="U32" s="18">
        <f>'7047'!P32</f>
        <v>2.4718984412307492</v>
      </c>
      <c r="V32" s="18">
        <f>'7048'!P32</f>
        <v>-8.6626264343649978E-2</v>
      </c>
      <c r="W32" s="18">
        <f>'7049'!P32</f>
        <v>1.4959963207251255</v>
      </c>
      <c r="X32" s="18">
        <f>'7051'!P32</f>
        <v>-6.953353528501852</v>
      </c>
      <c r="Y32" s="1"/>
      <c r="Z32" s="27">
        <f t="shared" si="0"/>
        <v>0.4291864322674559</v>
      </c>
      <c r="AA32" s="27">
        <f t="shared" si="1"/>
        <v>0.82211160818725326</v>
      </c>
      <c r="AB32" s="27"/>
      <c r="AE32">
        <f t="shared" si="2"/>
        <v>0.79854019375439567</v>
      </c>
    </row>
    <row r="33" spans="1:31" x14ac:dyDescent="0.15">
      <c r="A33">
        <v>16</v>
      </c>
      <c r="B33">
        <v>13.5</v>
      </c>
      <c r="C33">
        <v>31</v>
      </c>
      <c r="E33">
        <f>'6882'!P33</f>
        <v>-5.0783289148177282</v>
      </c>
      <c r="F33">
        <f>'6884'!P33</f>
        <v>-0.3746253057015127</v>
      </c>
      <c r="G33">
        <f>'6885'!P33</f>
        <v>-4.8440954504320377</v>
      </c>
      <c r="H33">
        <f>'6886'!P33</f>
        <v>-1.4229608860565821</v>
      </c>
      <c r="I33">
        <f>'6887'!P33</f>
        <v>5.5026211143408117E-2</v>
      </c>
      <c r="J33">
        <f>'6889'!P33</f>
        <v>5.6844797706765346</v>
      </c>
      <c r="K33" s="18">
        <f>'6891'!P33</f>
        <v>1.5306015613998818</v>
      </c>
      <c r="L33">
        <f>'6893'!P33</f>
        <v>1.3631221690175939</v>
      </c>
      <c r="M33">
        <f>'6897'!P33</f>
        <v>3.0666093987596317</v>
      </c>
      <c r="N33">
        <f>'6898'!P33</f>
        <v>-4.290802657660536</v>
      </c>
      <c r="O33">
        <f>'6899'!P33</f>
        <v>1.6042338652853532</v>
      </c>
      <c r="P33" s="18">
        <f>'6904'!P33</f>
        <v>5.6133787930818375</v>
      </c>
      <c r="Q33" s="18">
        <f>'6998'!P33</f>
        <v>-0.7439035685292622</v>
      </c>
      <c r="R33" s="18">
        <f>'6999'!P33</f>
        <v>-2.0285668661822114</v>
      </c>
      <c r="S33" s="18">
        <f>'7000'!P33</f>
        <v>0.99371568626556872</v>
      </c>
      <c r="T33" s="18">
        <f>'7003'!P33</f>
        <v>-2.2296998132260746</v>
      </c>
      <c r="U33" s="18">
        <f>'7047'!P33</f>
        <v>1.2932104846393255</v>
      </c>
      <c r="V33" s="18">
        <f>'7048'!P33</f>
        <v>2.3310349255773462</v>
      </c>
      <c r="W33" s="18">
        <f>'7049'!P33</f>
        <v>2.6385696169761137</v>
      </c>
      <c r="X33" s="18">
        <f>'7051'!P33</f>
        <v>-4.0167616205479764</v>
      </c>
      <c r="Y33" s="1"/>
      <c r="Z33" s="27">
        <f t="shared" si="0"/>
        <v>0.24221987955798707</v>
      </c>
      <c r="AA33" s="27">
        <f t="shared" si="1"/>
        <v>1.0629135602184969</v>
      </c>
      <c r="AB33" s="27"/>
      <c r="AE33">
        <f t="shared" si="2"/>
        <v>-0.1597995472790523</v>
      </c>
    </row>
    <row r="34" spans="1:31" x14ac:dyDescent="0.15">
      <c r="A34">
        <v>16.5</v>
      </c>
      <c r="B34">
        <v>14</v>
      </c>
      <c r="C34">
        <v>32</v>
      </c>
      <c r="E34">
        <f>'6882'!P34</f>
        <v>-5.7057510214425715</v>
      </c>
      <c r="F34">
        <f>'6884'!P34</f>
        <v>0.42068486668422067</v>
      </c>
      <c r="G34">
        <f>'6885'!P34</f>
        <v>-6.454707956369961</v>
      </c>
      <c r="H34">
        <f>'6886'!P34</f>
        <v>0.56217769571499088</v>
      </c>
      <c r="I34">
        <f>'6887'!P34</f>
        <v>3.1837355108188214</v>
      </c>
      <c r="J34">
        <f>'6889'!P34</f>
        <v>4.3499174386202819</v>
      </c>
      <c r="K34" s="18">
        <f>'6891'!P34</f>
        <v>0.68368522310936664</v>
      </c>
      <c r="L34">
        <f>'6893'!P34</f>
        <v>1.5116353316419215</v>
      </c>
      <c r="M34">
        <f>'6897'!P34</f>
        <v>-0.16471506340922204</v>
      </c>
      <c r="N34">
        <f>'6898'!P34</f>
        <v>-10.508075133398364</v>
      </c>
      <c r="O34">
        <f>'6899'!P34</f>
        <v>1.5239332927534415</v>
      </c>
      <c r="P34" s="18">
        <f>'6904'!P34</f>
        <v>3.3490154429993062</v>
      </c>
      <c r="Q34" s="18">
        <f>'6998'!P34</f>
        <v>8.2160157470788683E-2</v>
      </c>
      <c r="R34" s="18">
        <f>'6999'!P34</f>
        <v>-2.4040496703119896</v>
      </c>
      <c r="S34" s="18">
        <f>'7000'!P34</f>
        <v>9.1114079745050369E-2</v>
      </c>
      <c r="T34" s="18">
        <f>'7003'!P34</f>
        <v>-1.242642175748492</v>
      </c>
      <c r="U34" s="18">
        <f>'7047'!P34</f>
        <v>0.53013908805043342</v>
      </c>
      <c r="V34" s="18">
        <f>'7048'!P34</f>
        <v>1.1781842159056843</v>
      </c>
      <c r="W34" s="18">
        <f>'7049'!P34</f>
        <v>0.5670627922465763</v>
      </c>
      <c r="X34" s="18">
        <f>'7051'!P34</f>
        <v>-4.8716636178093511</v>
      </c>
      <c r="Y34" s="1"/>
      <c r="Z34" s="27">
        <f t="shared" si="0"/>
        <v>-0.60403869768981411</v>
      </c>
      <c r="AA34" s="27">
        <f t="shared" si="1"/>
        <v>1.3088538463472954</v>
      </c>
      <c r="AB34" s="27"/>
      <c r="AE34">
        <f t="shared" si="2"/>
        <v>0.25589947321463552</v>
      </c>
    </row>
    <row r="35" spans="1:31" x14ac:dyDescent="0.15">
      <c r="A35">
        <v>17</v>
      </c>
      <c r="B35">
        <v>14.5</v>
      </c>
      <c r="C35">
        <v>33</v>
      </c>
      <c r="E35">
        <f>'6882'!P35</f>
        <v>-4.0535270328170299</v>
      </c>
      <c r="F35">
        <f>'6884'!P35</f>
        <v>-1.0784267962744272</v>
      </c>
      <c r="G35">
        <f>'6885'!P35</f>
        <v>-4.4533553257846599</v>
      </c>
      <c r="H35">
        <f>'6886'!P35</f>
        <v>-1.3362445818632012</v>
      </c>
      <c r="I35">
        <f>'6887'!P35</f>
        <v>3.8498262092765931</v>
      </c>
      <c r="J35">
        <f>'6889'!P35</f>
        <v>3.6168086492268672</v>
      </c>
      <c r="K35" s="18">
        <f>'6891'!P35</f>
        <v>1.8728550529595365</v>
      </c>
      <c r="L35">
        <f>'6893'!P35</f>
        <v>1.5590897623420552</v>
      </c>
      <c r="M35">
        <f>'6897'!P35</f>
        <v>-0.30889264008950007</v>
      </c>
      <c r="N35">
        <f>'6898'!P35</f>
        <v>-8.118727665734335</v>
      </c>
      <c r="O35">
        <f>'6899'!P35</f>
        <v>1.3374125680929227</v>
      </c>
      <c r="P35" s="18">
        <f>'6904'!P35</f>
        <v>4.3709410203207044</v>
      </c>
      <c r="Q35" s="18">
        <f>'6998'!P35</f>
        <v>-1.0474771629052171</v>
      </c>
      <c r="R35" s="18">
        <f>'6999'!P35</f>
        <v>-2.4662629334324735</v>
      </c>
      <c r="S35" s="18">
        <f>'7000'!P35</f>
        <v>1.0864263298935848</v>
      </c>
      <c r="T35" s="18">
        <f>'7003'!P35</f>
        <v>1.0008555356627065</v>
      </c>
      <c r="U35" s="18">
        <f>'7047'!P35</f>
        <v>-1.4346135237027182</v>
      </c>
      <c r="V35" s="18">
        <f>'7048'!P35</f>
        <v>-1.5461800386547875</v>
      </c>
      <c r="W35" s="18">
        <f>'7049'!P35</f>
        <v>3.378089492524996</v>
      </c>
      <c r="X35" s="18">
        <f>'7051'!P35</f>
        <v>-2.7270424519228502</v>
      </c>
      <c r="Y35" s="1"/>
      <c r="Z35" s="27">
        <f t="shared" si="0"/>
        <v>-0.22852006502870639</v>
      </c>
      <c r="AA35" s="27">
        <f t="shared" si="1"/>
        <v>1.098653159267283</v>
      </c>
      <c r="AB35" s="27"/>
      <c r="AE35">
        <f t="shared" si="2"/>
        <v>0.34598144778660317</v>
      </c>
    </row>
    <row r="36" spans="1:31" x14ac:dyDescent="0.15">
      <c r="A36" s="45">
        <v>17.5</v>
      </c>
      <c r="B36" s="45">
        <v>15</v>
      </c>
      <c r="C36" s="45">
        <v>34</v>
      </c>
      <c r="D36" s="45"/>
      <c r="E36" s="45">
        <f>'6882'!P36</f>
        <v>-3.1780858569713208</v>
      </c>
      <c r="F36" s="45">
        <f>'6884'!P36</f>
        <v>-1.8340362482741723</v>
      </c>
      <c r="G36" s="45">
        <f>'6885'!P36</f>
        <v>-8.9851756077112785</v>
      </c>
      <c r="H36" s="45">
        <f>'6886'!P36</f>
        <v>0.25347059296713292</v>
      </c>
      <c r="I36" s="45">
        <f>'6887'!P36</f>
        <v>4.5213076513130144</v>
      </c>
      <c r="J36" s="45">
        <f>'6889'!P36</f>
        <v>8.982290558821564</v>
      </c>
      <c r="K36" s="46">
        <f>'6891'!P36</f>
        <v>0.36024176917261502</v>
      </c>
      <c r="L36" s="45">
        <f>'6893'!P36</f>
        <v>-0.15802973043672075</v>
      </c>
      <c r="M36" s="45">
        <f>'6897'!P36</f>
        <v>-1.0057980328638714</v>
      </c>
      <c r="N36" s="45">
        <f>'6898'!P36</f>
        <v>-5.4318983000974246</v>
      </c>
      <c r="O36" s="45">
        <f>'6899'!P36</f>
        <v>0.84021670289872696</v>
      </c>
      <c r="P36" s="46">
        <f>'6904'!P36</f>
        <v>2.974739475157901</v>
      </c>
      <c r="Q36" s="46">
        <f>'6998'!P36</f>
        <v>1.1285458678108273</v>
      </c>
      <c r="R36" s="46">
        <f>'6999'!P36</f>
        <v>-0.91212998193227812</v>
      </c>
      <c r="S36" s="46">
        <f>'7000'!P36</f>
        <v>1.7014833580143873</v>
      </c>
      <c r="T36" s="46">
        <f>'7003'!P36</f>
        <v>0.26369862382427117</v>
      </c>
      <c r="U36" s="46">
        <f>'7047'!P36</f>
        <v>-2.0235893760463277</v>
      </c>
      <c r="V36" s="46">
        <f>'7048'!P36</f>
        <v>1.6458707271476036</v>
      </c>
      <c r="W36" s="46">
        <f>'7049'!P36</f>
        <v>0.50671445860277586</v>
      </c>
      <c r="X36" s="46">
        <f>'7051'!P36</f>
        <v>-3.5382122976416444</v>
      </c>
      <c r="Y36" s="47"/>
      <c r="Z36" s="48">
        <f t="shared" si="0"/>
        <v>-0.2217297521686529</v>
      </c>
      <c r="AA36" s="48">
        <f t="shared" si="1"/>
        <v>1.3343432151519061</v>
      </c>
      <c r="AB36" s="48"/>
      <c r="AC36" s="45" t="s">
        <v>43</v>
      </c>
      <c r="AD36" s="45"/>
      <c r="AE36" s="45">
        <f t="shared" si="2"/>
        <v>0.25858460839570208</v>
      </c>
    </row>
    <row r="37" spans="1:31" x14ac:dyDescent="0.15">
      <c r="A37">
        <v>18</v>
      </c>
      <c r="B37">
        <v>15.5</v>
      </c>
      <c r="C37">
        <v>35</v>
      </c>
      <c r="E37">
        <f>'6882'!P37</f>
        <v>-3.2396586087066193</v>
      </c>
      <c r="F37">
        <f>'6884'!P37</f>
        <v>-1.4221300735820543</v>
      </c>
      <c r="G37">
        <f>'6885'!P37</f>
        <v>-3.2505921121437429</v>
      </c>
      <c r="H37">
        <f>'6886'!P37</f>
        <v>-0.31449970333031724</v>
      </c>
      <c r="I37">
        <f>'6887'!P37</f>
        <v>2.0994841462214837</v>
      </c>
      <c r="J37">
        <f>'6889'!P37</f>
        <v>8.6091161354612744</v>
      </c>
      <c r="K37" s="18">
        <f>'6891'!P37</f>
        <v>0.33761351904637221</v>
      </c>
      <c r="L37">
        <f>'6893'!P37</f>
        <v>-1.0146750533614191</v>
      </c>
      <c r="M37">
        <f>'6897'!P37</f>
        <v>-1.5983240899026485</v>
      </c>
      <c r="N37">
        <f>'6898'!P37</f>
        <v>0.30043384107603494</v>
      </c>
      <c r="O37">
        <f>'6899'!P37</f>
        <v>1.3835074945411037</v>
      </c>
      <c r="P37" s="18">
        <f>'6904'!P37</f>
        <v>0.53718802752706629</v>
      </c>
      <c r="Q37" s="18">
        <f>'6998'!P37</f>
        <v>2.3635420832697447</v>
      </c>
      <c r="R37" s="18">
        <f>'6999'!P37</f>
        <v>0.65150577895899653</v>
      </c>
      <c r="S37" s="18">
        <f>'7000'!P37</f>
        <v>0.7881942241608888</v>
      </c>
      <c r="T37" s="18">
        <f>'7003'!P37</f>
        <v>-0.51591481955116392</v>
      </c>
      <c r="U37" s="18">
        <f>'7047'!P37</f>
        <v>-1.5744183253547348</v>
      </c>
      <c r="V37" s="18">
        <f>'7048'!P37</f>
        <v>-0.95425296982761532</v>
      </c>
      <c r="W37" s="18">
        <f>'7049'!P37</f>
        <v>1.7206863995202988</v>
      </c>
      <c r="X37" s="18">
        <f>'7051'!P37</f>
        <v>-2.6411283987006664</v>
      </c>
      <c r="Y37" s="1"/>
      <c r="Z37" s="27">
        <f t="shared" si="0"/>
        <v>0.20228862690387781</v>
      </c>
      <c r="AA37" s="27">
        <f t="shared" si="1"/>
        <v>0.90121080063128711</v>
      </c>
      <c r="AB37" s="27"/>
      <c r="AE37">
        <f t="shared" si="2"/>
        <v>0.31902368006120357</v>
      </c>
    </row>
    <row r="38" spans="1:31" x14ac:dyDescent="0.15">
      <c r="A38">
        <v>18.5</v>
      </c>
      <c r="B38">
        <v>16</v>
      </c>
      <c r="C38">
        <v>36</v>
      </c>
      <c r="E38">
        <f>'6882'!P38</f>
        <v>-1.3606443935279786</v>
      </c>
      <c r="F38">
        <f>'6884'!P38</f>
        <v>-0.18638039513515944</v>
      </c>
      <c r="G38">
        <f>'6885'!P38</f>
        <v>-2.2264008061662115</v>
      </c>
      <c r="H38">
        <f>'6886'!P38</f>
        <v>0.78765715700497529</v>
      </c>
      <c r="I38">
        <f>'6887'!P38</f>
        <v>2.454702439596836</v>
      </c>
      <c r="J38">
        <f>'6889'!P38</f>
        <v>6.0428964801947487</v>
      </c>
      <c r="K38" s="18">
        <f>'6891'!P38</f>
        <v>0.56133310474179809</v>
      </c>
      <c r="L38">
        <f>'6893'!P38</f>
        <v>-0.83228675894517612</v>
      </c>
      <c r="M38">
        <f>'6897'!P38</f>
        <v>0.27337193771174523</v>
      </c>
      <c r="N38">
        <f>'6898'!P38</f>
        <v>0.48144997243766485</v>
      </c>
      <c r="O38">
        <f>'6899'!P38</f>
        <v>-0.31705204169144457</v>
      </c>
      <c r="P38" s="18">
        <f>'6904'!P38</f>
        <v>0.74262661042670197</v>
      </c>
      <c r="Q38" s="18">
        <f>'6998'!P38</f>
        <v>2.8632486566315953</v>
      </c>
      <c r="R38" s="18">
        <f>'6999'!P38</f>
        <v>-0.68737827367566762</v>
      </c>
      <c r="S38" s="18">
        <f>'7000'!P38</f>
        <v>0.58348424507257235</v>
      </c>
      <c r="T38" s="18">
        <f>'7003'!P38</f>
        <v>-0.5529695740808418</v>
      </c>
      <c r="U38" s="18">
        <f>'7047'!P38</f>
        <v>0.52385037546633761</v>
      </c>
      <c r="V38" s="18">
        <f>'7048'!P38</f>
        <v>3.0497669426407682E-2</v>
      </c>
      <c r="W38" s="18">
        <f>'7049'!P38</f>
        <v>1.9953180794265217</v>
      </c>
      <c r="X38" s="18">
        <f>'7051'!P38</f>
        <v>-1.4618418394321191</v>
      </c>
      <c r="Y38" s="1"/>
      <c r="Z38" s="27">
        <f t="shared" ref="Z38:Z69" si="3">AVERAGE(E38:P38)</f>
        <v>0.53510610888737509</v>
      </c>
      <c r="AA38" s="27">
        <f t="shared" ref="AA38:AA69" si="4">STDEV(E38:P38)/SQRT(COUNT(E38:P38))</f>
        <v>0.60637892695726781</v>
      </c>
      <c r="AB38" s="27"/>
      <c r="AE38">
        <f t="shared" ref="AE38:AE69" si="5">MEDIAN(E38:T38)</f>
        <v>0.37741095507470501</v>
      </c>
    </row>
    <row r="39" spans="1:31" x14ac:dyDescent="0.15">
      <c r="A39">
        <v>19</v>
      </c>
      <c r="B39">
        <v>16.5</v>
      </c>
      <c r="C39">
        <v>37</v>
      </c>
      <c r="E39">
        <f>'6882'!P39</f>
        <v>-1.1793382640322017</v>
      </c>
      <c r="F39">
        <f>'6884'!P39</f>
        <v>1.6574395056138633</v>
      </c>
      <c r="G39">
        <f>'6885'!P39</f>
        <v>-0.23322104842099142</v>
      </c>
      <c r="H39">
        <f>'6886'!P39</f>
        <v>1.6625279627242178</v>
      </c>
      <c r="I39">
        <f>'6887'!P39</f>
        <v>-1.5426759864329402</v>
      </c>
      <c r="J39">
        <f>'6889'!P39</f>
        <v>0.15007939301694725</v>
      </c>
      <c r="K39" s="18">
        <f>'6891'!P39</f>
        <v>0.47578791928028269</v>
      </c>
      <c r="L39">
        <f>'6893'!P39</f>
        <v>-2.0898520420854032</v>
      </c>
      <c r="M39">
        <f>'6897'!P39</f>
        <v>-0.36380396645385116</v>
      </c>
      <c r="N39">
        <f>'6898'!P39</f>
        <v>2.5181012729682943</v>
      </c>
      <c r="O39">
        <f>'6899'!P39</f>
        <v>0.98856637441844442</v>
      </c>
      <c r="P39" s="18">
        <f>'6904'!P39</f>
        <v>-2.3085070066392164</v>
      </c>
      <c r="Q39" s="18">
        <f>'6998'!P39</f>
        <v>0.57057682353945527</v>
      </c>
      <c r="R39" s="18">
        <f>'6999'!P39</f>
        <v>-0.94359057079818243</v>
      </c>
      <c r="S39" s="18">
        <f>'7000'!P39</f>
        <v>0.6847767921987955</v>
      </c>
      <c r="T39" s="18">
        <f>'7003'!P39</f>
        <v>-6.3072182638498564E-2</v>
      </c>
      <c r="U39" s="18">
        <f>'7047'!P39</f>
        <v>1.5667401265050156</v>
      </c>
      <c r="V39" s="18">
        <f>'7048'!P39</f>
        <v>-0.18694168064553515</v>
      </c>
      <c r="W39" s="18">
        <f>'7049'!P39</f>
        <v>-9.0782244002071591E-2</v>
      </c>
      <c r="X39" s="18">
        <f>'7051'!P39</f>
        <v>-2.3402461151739313</v>
      </c>
      <c r="Y39" s="1"/>
      <c r="Z39" s="27">
        <f t="shared" si="3"/>
        <v>-2.2074657170212841E-2</v>
      </c>
      <c r="AA39" s="27">
        <f t="shared" si="4"/>
        <v>0.44996946363318524</v>
      </c>
      <c r="AB39" s="27"/>
      <c r="AE39">
        <f t="shared" si="5"/>
        <v>4.3503605189224345E-2</v>
      </c>
    </row>
    <row r="40" spans="1:31" x14ac:dyDescent="0.15">
      <c r="A40">
        <v>19.5</v>
      </c>
      <c r="B40">
        <v>17</v>
      </c>
      <c r="C40">
        <v>38</v>
      </c>
      <c r="E40">
        <f>'6882'!P40</f>
        <v>-1.8914472162087679</v>
      </c>
      <c r="F40">
        <f>'6884'!P40</f>
        <v>0.10101410461875908</v>
      </c>
      <c r="G40">
        <f>'6885'!P40</f>
        <v>2.4382727870489744</v>
      </c>
      <c r="H40">
        <f>'6886'!P40</f>
        <v>-0.36684994014743744</v>
      </c>
      <c r="I40">
        <f>'6887'!P40</f>
        <v>-0.48861857316185753</v>
      </c>
      <c r="J40">
        <f>'6889'!P40</f>
        <v>-0.74940267154836115</v>
      </c>
      <c r="K40" s="18">
        <f>'6891'!P40</f>
        <v>0.47662616669738955</v>
      </c>
      <c r="L40">
        <f>'6893'!P40</f>
        <v>-2.7654681963617036</v>
      </c>
      <c r="M40">
        <f>'6897'!P40</f>
        <v>-0.70571521767898449</v>
      </c>
      <c r="N40">
        <f>'6898'!P40</f>
        <v>4.3937007965439498</v>
      </c>
      <c r="O40">
        <f>'6899'!P40</f>
        <v>0.60399767082943823</v>
      </c>
      <c r="P40" s="18">
        <f>'6904'!P40</f>
        <v>-1.4005040459241758</v>
      </c>
      <c r="Q40" s="18">
        <f>'6998'!P40</f>
        <v>0.34792856962924956</v>
      </c>
      <c r="R40" s="18">
        <f>'6999'!P40</f>
        <v>-1.1134302483497955</v>
      </c>
      <c r="S40" s="18">
        <f>'7000'!P40</f>
        <v>1.0380015125317323</v>
      </c>
      <c r="T40" s="18">
        <f>'7003'!P40</f>
        <v>1.6157468999993232</v>
      </c>
      <c r="U40" s="18">
        <f>'7047'!P40</f>
        <v>1.1183628932667051</v>
      </c>
      <c r="V40" s="18">
        <f>'7048'!P40</f>
        <v>-0.97316381817621012</v>
      </c>
      <c r="W40" s="18">
        <f>'7049'!P40</f>
        <v>0.69742333412079582</v>
      </c>
      <c r="X40" s="18">
        <f>'7051'!P40</f>
        <v>0.49244839032690457</v>
      </c>
      <c r="Y40" s="1"/>
      <c r="Z40" s="27">
        <f t="shared" si="3"/>
        <v>-2.9532861274398064E-2</v>
      </c>
      <c r="AA40" s="27">
        <f t="shared" si="4"/>
        <v>0.55364678020136171</v>
      </c>
      <c r="AB40" s="27"/>
      <c r="AE40">
        <f t="shared" si="5"/>
        <v>-0.13291791776433917</v>
      </c>
    </row>
    <row r="41" spans="1:31" x14ac:dyDescent="0.15">
      <c r="A41">
        <v>20</v>
      </c>
      <c r="B41">
        <v>17.5</v>
      </c>
      <c r="C41">
        <v>39</v>
      </c>
      <c r="E41">
        <f>'6882'!P41</f>
        <v>-2.9976247684084671</v>
      </c>
      <c r="F41">
        <f>'6884'!P41</f>
        <v>-7.4888732669800437E-2</v>
      </c>
      <c r="G41">
        <f>'6885'!P41</f>
        <v>1.2066636057297593</v>
      </c>
      <c r="H41">
        <f>'6886'!P41</f>
        <v>1.5297491810366781</v>
      </c>
      <c r="I41">
        <f>'6887'!P41</f>
        <v>0.60471845526109225</v>
      </c>
      <c r="J41">
        <f>'6889'!P41</f>
        <v>-8.5083804534583182E-2</v>
      </c>
      <c r="K41" s="18">
        <f>'6891'!P41</f>
        <v>-0.2144013908052422</v>
      </c>
      <c r="L41">
        <f>'6893'!P41</f>
        <v>-1.5317375995172116</v>
      </c>
      <c r="M41">
        <f>'6897'!P41</f>
        <v>1.648733195777969E-2</v>
      </c>
      <c r="N41">
        <f>'6898'!P41</f>
        <v>0.49869202001894869</v>
      </c>
      <c r="O41">
        <f>'6899'!P41</f>
        <v>-0.27818500113227951</v>
      </c>
      <c r="P41" s="18">
        <f>'6904'!P41</f>
        <v>-4.029271800927738</v>
      </c>
      <c r="Q41" s="18">
        <f>'6998'!P41</f>
        <v>1.0826829827940492</v>
      </c>
      <c r="R41" s="18">
        <f>'6999'!P41</f>
        <v>-1.4428383637729141</v>
      </c>
      <c r="S41" s="18">
        <f>'7000'!P41</f>
        <v>0.58283474388337497</v>
      </c>
      <c r="T41" s="18">
        <f>'7003'!P41</f>
        <v>0.83176725044078748</v>
      </c>
      <c r="U41" s="18">
        <f>'7047'!P41</f>
        <v>0.89631187127599166</v>
      </c>
      <c r="V41" s="18">
        <f>'7048'!P41</f>
        <v>0.87879814158611058</v>
      </c>
      <c r="W41" s="18">
        <f>'7049'!P41</f>
        <v>-1.4813469330556173</v>
      </c>
      <c r="X41" s="18">
        <f>'7051'!P41</f>
        <v>1.8174459093161905</v>
      </c>
      <c r="Y41" s="1"/>
      <c r="Z41" s="27">
        <f t="shared" si="3"/>
        <v>-0.44624020866592201</v>
      </c>
      <c r="AA41" s="27">
        <f t="shared" si="4"/>
        <v>0.47453696490753894</v>
      </c>
      <c r="AB41" s="27"/>
      <c r="AE41">
        <f t="shared" si="5"/>
        <v>-2.920070035601037E-2</v>
      </c>
    </row>
    <row r="42" spans="1:31" x14ac:dyDescent="0.15">
      <c r="A42">
        <v>20.5</v>
      </c>
      <c r="B42">
        <v>18</v>
      </c>
      <c r="C42">
        <v>40</v>
      </c>
      <c r="E42">
        <f>'6882'!P42</f>
        <v>-0.99758829842188523</v>
      </c>
      <c r="F42">
        <f>'6884'!P42</f>
        <v>-0.54427353148017854</v>
      </c>
      <c r="G42">
        <f>'6885'!P42</f>
        <v>-1.5490156179744319</v>
      </c>
      <c r="H42">
        <f>'6886'!P42</f>
        <v>-1.3502896679051397</v>
      </c>
      <c r="I42">
        <f>'6887'!P42</f>
        <v>-1.5356438703078861</v>
      </c>
      <c r="J42">
        <f>'6889'!P42</f>
        <v>3.451603135504739</v>
      </c>
      <c r="K42" s="18">
        <f>'6891'!P42</f>
        <v>-0.33934795088762199</v>
      </c>
      <c r="L42">
        <f>'6893'!P42</f>
        <v>-0.81562343920147085</v>
      </c>
      <c r="M42">
        <f>'6897'!P42</f>
        <v>1.3906873266160729</v>
      </c>
      <c r="N42">
        <f>'6898'!P42</f>
        <v>-1.2091573758941894</v>
      </c>
      <c r="O42">
        <f>'6899'!P42</f>
        <v>-0.72398299019971246</v>
      </c>
      <c r="P42" s="18">
        <f>'6904'!P42</f>
        <v>-0.80042459495799423</v>
      </c>
      <c r="Q42" s="18">
        <f>'6998'!P42</f>
        <v>-0.96186294465953037</v>
      </c>
      <c r="R42" s="18">
        <f>'6999'!P42</f>
        <v>-0.18134834439165198</v>
      </c>
      <c r="S42" s="18">
        <f>'7000'!P42</f>
        <v>0.45746968295818941</v>
      </c>
      <c r="T42" s="18">
        <f>'7003'!P42</f>
        <v>0.38949918566974873</v>
      </c>
      <c r="U42" s="18">
        <f>'7047'!P42</f>
        <v>-0.10853778130602021</v>
      </c>
      <c r="V42" s="18">
        <f>'7048'!P42</f>
        <v>-0.44741308980240108</v>
      </c>
      <c r="W42" s="18">
        <f>'7049'!P42</f>
        <v>0.75731430956793999</v>
      </c>
      <c r="X42" s="18">
        <f>'7051'!P42</f>
        <v>-5.9777149415660105E-2</v>
      </c>
      <c r="Y42" s="1"/>
      <c r="Z42" s="27">
        <f t="shared" si="3"/>
        <v>-0.41858807292580824</v>
      </c>
      <c r="AA42" s="27">
        <f t="shared" si="4"/>
        <v>0.41764694923262619</v>
      </c>
      <c r="AB42" s="27"/>
      <c r="AE42">
        <f t="shared" si="5"/>
        <v>-0.7622037925788534</v>
      </c>
    </row>
    <row r="43" spans="1:31" x14ac:dyDescent="0.15">
      <c r="A43">
        <v>21</v>
      </c>
      <c r="B43">
        <v>18.5</v>
      </c>
      <c r="C43">
        <v>41</v>
      </c>
      <c r="E43">
        <f>'6882'!P43</f>
        <v>1.4711718058588907</v>
      </c>
      <c r="F43">
        <f>'6884'!P43</f>
        <v>0.70767303971977991</v>
      </c>
      <c r="G43">
        <f>'6885'!P43</f>
        <v>-1.319204853377252</v>
      </c>
      <c r="H43">
        <f>'6886'!P43</f>
        <v>-0.26572926745714348</v>
      </c>
      <c r="I43">
        <f>'6887'!P43</f>
        <v>0.38489285568792375</v>
      </c>
      <c r="J43">
        <f>'6889'!P43</f>
        <v>-8.9067564575323901E-2</v>
      </c>
      <c r="K43" s="18">
        <f>'6891'!P43</f>
        <v>-0.7415893996040287</v>
      </c>
      <c r="L43">
        <f>'6893'!P43</f>
        <v>-0.45001149194729645</v>
      </c>
      <c r="M43">
        <f>'6897'!P43</f>
        <v>-0.41107258909453598</v>
      </c>
      <c r="N43">
        <f>'6898'!P43</f>
        <v>-5.6615585220490523</v>
      </c>
      <c r="O43">
        <f>'6899'!P43</f>
        <v>-0.31946433479257802</v>
      </c>
      <c r="P43" s="18">
        <f>'6904'!P43</f>
        <v>-0.14277527949016799</v>
      </c>
      <c r="Q43" s="18">
        <f>'6998'!P43</f>
        <v>-1.8963667058452836</v>
      </c>
      <c r="R43" s="18">
        <f>'6999'!P43</f>
        <v>1.0124238763781974</v>
      </c>
      <c r="S43" s="18">
        <f>'7000'!P43</f>
        <v>-0.25018727572686789</v>
      </c>
      <c r="T43" s="18">
        <f>'7003'!P43</f>
        <v>0.19143050504745487</v>
      </c>
      <c r="U43" s="18">
        <f>'7047'!P43</f>
        <v>-1.5750181614116749</v>
      </c>
      <c r="V43" s="18">
        <f>'7048'!P43</f>
        <v>1.7575151508978457</v>
      </c>
      <c r="W43" s="18">
        <f>'7049'!P43</f>
        <v>-1.7035972643749822</v>
      </c>
      <c r="X43" s="18">
        <f>'7051'!P43</f>
        <v>3.2419055718791396</v>
      </c>
      <c r="Y43" s="1"/>
      <c r="Z43" s="27">
        <f t="shared" si="3"/>
        <v>-0.56972796676006532</v>
      </c>
      <c r="AA43" s="27">
        <f t="shared" si="4"/>
        <v>0.50628018177589829</v>
      </c>
      <c r="AB43" s="27"/>
      <c r="AE43">
        <f t="shared" si="5"/>
        <v>-0.25795827159200568</v>
      </c>
    </row>
    <row r="44" spans="1:31" x14ac:dyDescent="0.15">
      <c r="A44">
        <v>21.5</v>
      </c>
      <c r="B44">
        <v>19</v>
      </c>
      <c r="C44">
        <v>42</v>
      </c>
      <c r="E44">
        <f>'6882'!P44</f>
        <v>2.3441464846501563</v>
      </c>
      <c r="F44">
        <f>'6884'!P44</f>
        <v>0.1772866585092589</v>
      </c>
      <c r="G44">
        <f>'6885'!P44</f>
        <v>0.42823352701175282</v>
      </c>
      <c r="H44">
        <f>'6886'!P44</f>
        <v>-1.0648459627406044</v>
      </c>
      <c r="I44">
        <f>'6887'!P44</f>
        <v>1.4653071122163555</v>
      </c>
      <c r="J44">
        <f>'6889'!P44</f>
        <v>-3.1553936830295184</v>
      </c>
      <c r="K44" s="18">
        <f>'6891'!P44</f>
        <v>0.70523390478051307</v>
      </c>
      <c r="L44">
        <f>'6893'!P44</f>
        <v>1.6130053229435379</v>
      </c>
      <c r="M44">
        <f>'6897'!P44</f>
        <v>-1.0989816077450651</v>
      </c>
      <c r="N44">
        <f>'6898'!P44</f>
        <v>-1.4900796083242458</v>
      </c>
      <c r="O44">
        <f>'6899'!P44</f>
        <v>-0.11401845257370577</v>
      </c>
      <c r="P44" s="18">
        <f>'6904'!P44</f>
        <v>3.3994724138532244</v>
      </c>
      <c r="Q44" s="18">
        <f>'6998'!P44</f>
        <v>-0.72539646792890711</v>
      </c>
      <c r="R44" s="18">
        <f>'6999'!P44</f>
        <v>2.033495217698353</v>
      </c>
      <c r="S44" s="18">
        <f>'7000'!P44</f>
        <v>-0.99100655622387201</v>
      </c>
      <c r="T44" s="18">
        <f>'7003'!P44</f>
        <v>-0.4714517794667864</v>
      </c>
      <c r="U44" s="18">
        <f>'7047'!P44</f>
        <v>-0.25342385135527762</v>
      </c>
      <c r="V44" s="18">
        <f>'7048'!P44</f>
        <v>0.31596631729207686</v>
      </c>
      <c r="W44" s="18">
        <f>'7049'!P44</f>
        <v>0.79982481679113004</v>
      </c>
      <c r="X44" s="18">
        <f>'7051'!P44</f>
        <v>0.31799233621105227</v>
      </c>
      <c r="Y44" s="1"/>
      <c r="Z44" s="27">
        <f t="shared" si="3"/>
        <v>0.2674471757959716</v>
      </c>
      <c r="AA44" s="27">
        <f t="shared" si="4"/>
        <v>0.5235780472804028</v>
      </c>
      <c r="AB44" s="27"/>
      <c r="AE44">
        <f t="shared" si="5"/>
        <v>3.1634102967776551E-2</v>
      </c>
    </row>
    <row r="45" spans="1:31" x14ac:dyDescent="0.15">
      <c r="A45">
        <v>22</v>
      </c>
      <c r="B45">
        <v>19.5</v>
      </c>
      <c r="C45">
        <v>43</v>
      </c>
      <c r="E45">
        <f>'6882'!P45</f>
        <v>4.6113246500901841</v>
      </c>
      <c r="F45">
        <f>'6884'!P45</f>
        <v>-1.8378706491764862</v>
      </c>
      <c r="G45">
        <f>'6885'!P45</f>
        <v>1.2546724061485091</v>
      </c>
      <c r="H45">
        <f>'6886'!P45</f>
        <v>-0.93221946251564225</v>
      </c>
      <c r="I45">
        <f>'6887'!P45</f>
        <v>-1.3426824328594329</v>
      </c>
      <c r="J45">
        <f>'6889'!P45</f>
        <v>-5.5656312850285925</v>
      </c>
      <c r="K45" s="18">
        <f>'6891'!P45</f>
        <v>-0.92364235420309071</v>
      </c>
      <c r="L45">
        <f>'6893'!P45</f>
        <v>6.8719742051147987</v>
      </c>
      <c r="M45">
        <f>'6897'!P45</f>
        <v>0.89902678468690345</v>
      </c>
      <c r="N45">
        <f>'6898'!P45</f>
        <v>0.4688514442987019</v>
      </c>
      <c r="O45">
        <f>'6899'!P45</f>
        <v>0.1601387751418169</v>
      </c>
      <c r="P45" s="18">
        <f>'6904'!P45</f>
        <v>4.5393837036593654</v>
      </c>
      <c r="Q45" s="18">
        <f>'6998'!P45</f>
        <v>-1.2808109141605326</v>
      </c>
      <c r="R45" s="18">
        <f>'6999'!P45</f>
        <v>1.3226667069114952</v>
      </c>
      <c r="S45" s="18">
        <f>'7000'!P45</f>
        <v>-2.1053731446939072</v>
      </c>
      <c r="T45" s="18">
        <f>'7003'!P45</f>
        <v>-1.940950304971232</v>
      </c>
      <c r="U45" s="18">
        <f>'7047'!P45</f>
        <v>-2.1682854724410885</v>
      </c>
      <c r="V45" s="18">
        <f>'7048'!P45</f>
        <v>-1.3752586905783177</v>
      </c>
      <c r="W45" s="18">
        <f>'7049'!P45</f>
        <v>-0.97415409847371648</v>
      </c>
      <c r="X45" s="18">
        <f>'7051'!P45</f>
        <v>-2.0079271037115971</v>
      </c>
      <c r="Y45" s="1"/>
      <c r="Z45" s="27">
        <f t="shared" si="3"/>
        <v>0.68361048211308617</v>
      </c>
      <c r="AA45" s="27">
        <f t="shared" si="4"/>
        <v>0.96919738777105613</v>
      </c>
      <c r="AB45" s="27"/>
      <c r="AE45">
        <f t="shared" si="5"/>
        <v>-0.38175178953063693</v>
      </c>
    </row>
    <row r="46" spans="1:31" ht="15" x14ac:dyDescent="0.2">
      <c r="A46" s="25">
        <v>22.5</v>
      </c>
      <c r="B46" s="25">
        <v>20</v>
      </c>
      <c r="C46" s="25">
        <v>44</v>
      </c>
      <c r="D46" s="24" t="s">
        <v>27</v>
      </c>
      <c r="E46" s="25">
        <f>'6882'!P46</f>
        <v>3.6377919766908415</v>
      </c>
      <c r="F46" s="25">
        <f>'6884'!P46</f>
        <v>-2.1221358784179922</v>
      </c>
      <c r="G46" s="25">
        <f>'6885'!P46</f>
        <v>3.7399391205994617</v>
      </c>
      <c r="H46" s="25">
        <f>'6886'!P46</f>
        <v>-1.3377009223569012</v>
      </c>
      <c r="I46" s="25">
        <f>'6887'!P46</f>
        <v>7.2542292602857023E-2</v>
      </c>
      <c r="J46" s="25">
        <f>'6889'!P46</f>
        <v>-3.3663565333244994</v>
      </c>
      <c r="K46" s="26">
        <f>'6891'!P46</f>
        <v>1.5024930426598375</v>
      </c>
      <c r="L46" s="25">
        <f>'6893'!P46</f>
        <v>9.6024398628903018</v>
      </c>
      <c r="M46" s="25">
        <f>'6897'!P46</f>
        <v>1.1306079196314376</v>
      </c>
      <c r="N46" s="25">
        <f>'6898'!P46</f>
        <v>0.8595704945160324</v>
      </c>
      <c r="O46" s="25">
        <f>'6899'!P46</f>
        <v>-0.44465151411427684</v>
      </c>
      <c r="P46" s="26">
        <f>'6904'!P46</f>
        <v>5.8398100136618263</v>
      </c>
      <c r="Q46" s="26">
        <f>'6998'!P46</f>
        <v>-4.0266889983607355</v>
      </c>
      <c r="R46" s="26">
        <f>'6999'!P46</f>
        <v>0.75010010297360208</v>
      </c>
      <c r="S46" s="26">
        <f>'7000'!P46</f>
        <v>-1.3050258167976834</v>
      </c>
      <c r="T46" s="26">
        <f>'7003'!P46</f>
        <v>-3.1112517350061886</v>
      </c>
      <c r="U46" s="26">
        <f>'7047'!P46</f>
        <v>-2.355311638206508</v>
      </c>
      <c r="V46" s="26">
        <f>'7048'!P46</f>
        <v>0.39419196126396266</v>
      </c>
      <c r="W46" s="26">
        <f>'7049'!P46</f>
        <v>0.33097990376988523</v>
      </c>
      <c r="X46" s="26">
        <f>'7051'!P46</f>
        <v>-5.8524718139836907</v>
      </c>
      <c r="Y46" s="57"/>
      <c r="Z46" s="28">
        <f t="shared" si="3"/>
        <v>1.5928624895865771</v>
      </c>
      <c r="AA46" s="28">
        <f t="shared" si="4"/>
        <v>1.0487627473556569</v>
      </c>
      <c r="AB46" s="27"/>
      <c r="AC46" s="25">
        <v>-13</v>
      </c>
      <c r="AD46" s="25"/>
      <c r="AE46" s="25">
        <f t="shared" si="5"/>
        <v>0.41132119778822951</v>
      </c>
    </row>
    <row r="47" spans="1:31" x14ac:dyDescent="0.15">
      <c r="A47">
        <v>23</v>
      </c>
      <c r="B47">
        <v>20.5</v>
      </c>
      <c r="C47">
        <v>45</v>
      </c>
      <c r="E47">
        <f>'6882'!P47</f>
        <v>4.1193668212002379</v>
      </c>
      <c r="F47">
        <f>'6884'!P47</f>
        <v>-0.46248661888563736</v>
      </c>
      <c r="G47">
        <f>'6885'!P47</f>
        <v>3.8798905613915746</v>
      </c>
      <c r="H47">
        <f>'6886'!P47</f>
        <v>-2.836301656108343</v>
      </c>
      <c r="I47">
        <f>'6887'!P47</f>
        <v>-1.4128580518885687</v>
      </c>
      <c r="J47">
        <f>'6889'!P47</f>
        <v>-4.016194998643174</v>
      </c>
      <c r="K47" s="18">
        <f>'6891'!P47</f>
        <v>1.9464848933868739</v>
      </c>
      <c r="L47">
        <f>'6893'!P47</f>
        <v>8.0145394321394932</v>
      </c>
      <c r="M47">
        <f>'6897'!P47</f>
        <v>1.5803613192383725</v>
      </c>
      <c r="N47">
        <f>'6898'!P47</f>
        <v>1.6939445354180178</v>
      </c>
      <c r="O47">
        <f>'6899'!P47</f>
        <v>-0.18939814112381034</v>
      </c>
      <c r="P47" s="18">
        <f>'6904'!P47</f>
        <v>7.9604501527933591</v>
      </c>
      <c r="Q47" s="18">
        <f>'6998'!P47</f>
        <v>-2.3611200560024121</v>
      </c>
      <c r="R47" s="18">
        <f>'6999'!P47</f>
        <v>0.56911898587464271</v>
      </c>
      <c r="S47" s="18">
        <f>'7000'!P47</f>
        <v>-3.1150415760522869</v>
      </c>
      <c r="T47" s="18">
        <f>'7003'!P47</f>
        <v>-4.9995458358315972</v>
      </c>
      <c r="U47" s="18">
        <f>'7047'!P47</f>
        <v>1.5603683957506655</v>
      </c>
      <c r="V47" s="18">
        <f>'7048'!P47</f>
        <v>-0.86191803783589249</v>
      </c>
      <c r="W47" s="18">
        <f>'7049'!P47</f>
        <v>1.8263950529269557</v>
      </c>
      <c r="X47" s="18">
        <f>'7051'!P47</f>
        <v>-8.8466445289823206</v>
      </c>
      <c r="Y47" s="1"/>
      <c r="Z47" s="27">
        <f t="shared" si="3"/>
        <v>1.6898165207431999</v>
      </c>
      <c r="AA47" s="27">
        <f t="shared" si="4"/>
        <v>1.1041750671557635</v>
      </c>
      <c r="AB47" s="27"/>
      <c r="AC47" s="3">
        <v>-13</v>
      </c>
      <c r="AD47" s="3"/>
      <c r="AE47">
        <f t="shared" si="5"/>
        <v>0.1898604223754162</v>
      </c>
    </row>
    <row r="48" spans="1:31" x14ac:dyDescent="0.15">
      <c r="A48">
        <v>23.5</v>
      </c>
      <c r="B48">
        <v>21</v>
      </c>
      <c r="C48">
        <v>46</v>
      </c>
      <c r="E48">
        <f>'6882'!P48</f>
        <v>4.3798698829581895</v>
      </c>
      <c r="F48">
        <f>'6884'!P48</f>
        <v>-2.167326760055988</v>
      </c>
      <c r="G48">
        <f>'6885'!P48</f>
        <v>1.7626664419208384</v>
      </c>
      <c r="H48">
        <f>'6886'!P48</f>
        <v>-1.8066451383759916</v>
      </c>
      <c r="I48">
        <f>'6887'!P48</f>
        <v>-3.0258029573606473</v>
      </c>
      <c r="J48">
        <f>'6889'!P48</f>
        <v>-6.0249429822942453</v>
      </c>
      <c r="K48" s="18">
        <f>'6891'!P48</f>
        <v>3.0291778954933912</v>
      </c>
      <c r="L48">
        <f>'6893'!P48</f>
        <v>6.473627594237005</v>
      </c>
      <c r="M48">
        <f>'6897'!P48</f>
        <v>1.1483557148066155</v>
      </c>
      <c r="N48">
        <f>'6898'!P48</f>
        <v>1.6001348784714899</v>
      </c>
      <c r="O48">
        <f>'6899'!P48</f>
        <v>-0.85592692306550888</v>
      </c>
      <c r="P48" s="18">
        <f>'6904'!P48</f>
        <v>8.7404721903180569</v>
      </c>
      <c r="Q48" s="18">
        <f>'6998'!P48</f>
        <v>-3.7371705107151181</v>
      </c>
      <c r="R48" s="18">
        <f>'6999'!P48</f>
        <v>0.73537888627363668</v>
      </c>
      <c r="S48" s="18">
        <f>'7000'!P48</f>
        <v>-3.184379534079766</v>
      </c>
      <c r="T48" s="18">
        <f>'7003'!P48</f>
        <v>-3.6480323715094256</v>
      </c>
      <c r="U48" s="18">
        <f>'7047'!P48</f>
        <v>-0.52649121347885219</v>
      </c>
      <c r="V48" s="18">
        <f>'7048'!P48</f>
        <v>-2.1384903733965479</v>
      </c>
      <c r="W48" s="18">
        <f>'7049'!P48</f>
        <v>1.4202028280503982</v>
      </c>
      <c r="X48" s="18">
        <f>'7051'!P48</f>
        <v>-13.128448476210982</v>
      </c>
      <c r="Y48" s="1"/>
      <c r="Z48" s="27">
        <f t="shared" si="3"/>
        <v>1.1044716530877672</v>
      </c>
      <c r="AA48" s="27">
        <f t="shared" si="4"/>
        <v>1.2096832963968382</v>
      </c>
      <c r="AB48" s="27"/>
      <c r="AC48" s="3">
        <v>-13</v>
      </c>
      <c r="AD48" s="3"/>
      <c r="AE48">
        <f t="shared" si="5"/>
        <v>-6.0274018395936046E-2</v>
      </c>
    </row>
    <row r="49" spans="1:31" x14ac:dyDescent="0.15">
      <c r="A49">
        <v>24</v>
      </c>
      <c r="B49">
        <v>21.5</v>
      </c>
      <c r="C49">
        <v>47</v>
      </c>
      <c r="E49">
        <f>'6882'!P49</f>
        <v>5.3777574638356214</v>
      </c>
      <c r="F49">
        <f>'6884'!P49</f>
        <v>0.25115090252578876</v>
      </c>
      <c r="G49">
        <f>'6885'!P49</f>
        <v>1.3070404432186746</v>
      </c>
      <c r="H49">
        <f>'6886'!P49</f>
        <v>0.25940594129325861</v>
      </c>
      <c r="I49">
        <f>'6887'!P49</f>
        <v>-0.64836068626197441</v>
      </c>
      <c r="J49">
        <f>'6889'!P49</f>
        <v>-3.0261708574887409</v>
      </c>
      <c r="K49" s="18">
        <f>'6891'!P49</f>
        <v>4.81042717402463</v>
      </c>
      <c r="L49">
        <f>'6893'!P49</f>
        <v>5.0248643213185336</v>
      </c>
      <c r="M49">
        <f>'6897'!P49</f>
        <v>1.1847910899030483</v>
      </c>
      <c r="N49">
        <f>'6898'!P49</f>
        <v>3.031220888141386</v>
      </c>
      <c r="O49">
        <f>'6899'!P49</f>
        <v>-0.23293703764406645</v>
      </c>
      <c r="P49" s="18">
        <f>'6904'!P49</f>
        <v>10.474792541743694</v>
      </c>
      <c r="Q49" s="18">
        <f>'6998'!P49</f>
        <v>-2.8477028638230761</v>
      </c>
      <c r="R49" s="18">
        <f>'6999'!P49</f>
        <v>1.3130634564912946</v>
      </c>
      <c r="S49" s="18">
        <f>'7000'!P49</f>
        <v>-2.398059608859477</v>
      </c>
      <c r="T49" s="18">
        <f>'7003'!P49</f>
        <v>-3.8673458500318136</v>
      </c>
      <c r="U49" s="18">
        <f>'7047'!P49</f>
        <v>1.2066116542145735</v>
      </c>
      <c r="V49" s="18">
        <f>'7048'!P49</f>
        <v>-2.6840952552076516</v>
      </c>
      <c r="W49" s="18">
        <f>'7049'!P49</f>
        <v>2.6826968537073217</v>
      </c>
      <c r="X49" s="18">
        <f>'7051'!P49</f>
        <v>-14.699814930011371</v>
      </c>
      <c r="Y49" s="1"/>
      <c r="Z49" s="27">
        <f t="shared" si="3"/>
        <v>2.3178318487174878</v>
      </c>
      <c r="AA49" s="27">
        <f t="shared" si="4"/>
        <v>1.0467336846513844</v>
      </c>
      <c r="AB49" s="27"/>
      <c r="AC49" s="3">
        <v>-13</v>
      </c>
      <c r="AD49" s="3"/>
      <c r="AE49">
        <f t="shared" si="5"/>
        <v>0.72209851559815341</v>
      </c>
    </row>
    <row r="50" spans="1:31" x14ac:dyDescent="0.15">
      <c r="A50">
        <v>24.5</v>
      </c>
      <c r="B50">
        <v>22</v>
      </c>
      <c r="C50">
        <v>48</v>
      </c>
      <c r="E50">
        <f>'6882'!P50</f>
        <v>5.2044105499826587</v>
      </c>
      <c r="F50">
        <f>'6884'!P50</f>
        <v>-0.83653806191430968</v>
      </c>
      <c r="G50">
        <f>'6885'!P50</f>
        <v>0.63207065039136845</v>
      </c>
      <c r="H50">
        <f>'6886'!P50</f>
        <v>-0.90590569283386502</v>
      </c>
      <c r="I50">
        <f>'6887'!P50</f>
        <v>-2.247168957678098</v>
      </c>
      <c r="J50">
        <f>'6889'!P50</f>
        <v>-4.9872580029005489</v>
      </c>
      <c r="K50" s="18">
        <f>'6891'!P50</f>
        <v>4.6854001141118573</v>
      </c>
      <c r="L50">
        <f>'6893'!P50</f>
        <v>5.032118985656135</v>
      </c>
      <c r="M50">
        <f>'6897'!P50</f>
        <v>0.81775991279999549</v>
      </c>
      <c r="N50">
        <f>'6898'!P50</f>
        <v>4.8457473186606581</v>
      </c>
      <c r="O50">
        <f>'6899'!P50</f>
        <v>-0.87437730882172271</v>
      </c>
      <c r="P50" s="18">
        <f>'6904'!P50</f>
        <v>11.075056756898279</v>
      </c>
      <c r="Q50" s="18">
        <f>'6998'!P50</f>
        <v>-4.1748481481204376</v>
      </c>
      <c r="R50" s="18">
        <f>'6999'!P50</f>
        <v>1.268343975085449</v>
      </c>
      <c r="S50" s="18">
        <f>'7000'!P50</f>
        <v>-1.9594244776787766</v>
      </c>
      <c r="T50" s="18">
        <f>'7003'!P50</f>
        <v>-2.3668194022535785</v>
      </c>
      <c r="U50" s="18">
        <f>'7047'!P50</f>
        <v>-0.57160962886780919</v>
      </c>
      <c r="V50" s="18">
        <f>'7048'!P50</f>
        <v>-1.8996258847597074</v>
      </c>
      <c r="W50" s="18">
        <f>'7049'!P50</f>
        <v>0.3290050250153278</v>
      </c>
      <c r="X50" s="18">
        <f>'7051'!P50</f>
        <v>-13.246228823402262</v>
      </c>
      <c r="Y50" s="1"/>
      <c r="Z50" s="27">
        <f t="shared" si="3"/>
        <v>1.870109688696034</v>
      </c>
      <c r="AA50" s="27">
        <f t="shared" si="4"/>
        <v>1.2667282576286771</v>
      </c>
      <c r="AB50" s="27"/>
      <c r="AC50" s="3">
        <v>-13</v>
      </c>
      <c r="AD50" s="3"/>
      <c r="AE50">
        <f t="shared" si="5"/>
        <v>-0.10223370576147062</v>
      </c>
    </row>
    <row r="51" spans="1:31" x14ac:dyDescent="0.15">
      <c r="A51">
        <v>25</v>
      </c>
      <c r="B51">
        <v>22.5</v>
      </c>
      <c r="C51">
        <v>49</v>
      </c>
      <c r="E51">
        <f>'6882'!P51</f>
        <v>7.0708807076176665</v>
      </c>
      <c r="F51">
        <f>'6884'!P51</f>
        <v>-0.61028675390116494</v>
      </c>
      <c r="G51">
        <f>'6885'!P51</f>
        <v>-1.0437679385363605</v>
      </c>
      <c r="H51">
        <f>'6886'!P51</f>
        <v>3.8083099454349596</v>
      </c>
      <c r="I51">
        <f>'6887'!P51</f>
        <v>-0.1784324856632632</v>
      </c>
      <c r="J51">
        <f>'6889'!P51</f>
        <v>-5.4270940813214423</v>
      </c>
      <c r="K51" s="18">
        <f>'6891'!P51</f>
        <v>3.810888400698957</v>
      </c>
      <c r="L51">
        <f>'6893'!P51</f>
        <v>5.7378061272347525</v>
      </c>
      <c r="M51">
        <f>'6897'!P51</f>
        <v>2.9487069106613069</v>
      </c>
      <c r="N51">
        <f>'6898'!P51</f>
        <v>4.1235031701818805</v>
      </c>
      <c r="O51">
        <f>'6899'!P51</f>
        <v>-0.75515955759113795</v>
      </c>
      <c r="P51" s="18">
        <f>'6904'!P51</f>
        <v>9.508404293347354</v>
      </c>
      <c r="Q51" s="18">
        <f>'6998'!P51</f>
        <v>-2.7453876005881752</v>
      </c>
      <c r="R51" s="18">
        <f>'6999'!P51</f>
        <v>2.9407370588785038</v>
      </c>
      <c r="S51" s="18">
        <f>'7000'!P51</f>
        <v>-1.4934289556531815</v>
      </c>
      <c r="T51" s="18">
        <f>'7003'!P51</f>
        <v>-2.1201040216513456</v>
      </c>
      <c r="U51" s="18">
        <f>'7047'!P51</f>
        <v>-1.6875111031932333</v>
      </c>
      <c r="V51" s="18">
        <f>'7048'!P51</f>
        <v>-0.50959162006261338</v>
      </c>
      <c r="W51" s="18">
        <f>'7049'!P51</f>
        <v>0.30748727859568675</v>
      </c>
      <c r="X51" s="18">
        <f>'7051'!P51</f>
        <v>-11.12476587124992</v>
      </c>
      <c r="Y51" s="1"/>
      <c r="Z51" s="27">
        <f t="shared" si="3"/>
        <v>2.4161465615136257</v>
      </c>
      <c r="AA51" s="27">
        <f t="shared" si="4"/>
        <v>1.1982245592239193</v>
      </c>
      <c r="AB51" s="27"/>
      <c r="AC51" s="3">
        <v>-13</v>
      </c>
      <c r="AD51" s="3"/>
      <c r="AE51">
        <f t="shared" si="5"/>
        <v>1.3811522866076205</v>
      </c>
    </row>
    <row r="52" spans="1:31" x14ac:dyDescent="0.15">
      <c r="A52">
        <v>25.5</v>
      </c>
      <c r="B52">
        <v>23</v>
      </c>
      <c r="C52">
        <v>50</v>
      </c>
      <c r="E52">
        <f>'6882'!P52</f>
        <v>10.258733992971953</v>
      </c>
      <c r="F52">
        <f>'6884'!P52</f>
        <v>-1.0950399303407343</v>
      </c>
      <c r="G52">
        <f>'6885'!P52</f>
        <v>-2.4586065759853173</v>
      </c>
      <c r="H52">
        <f>'6886'!P52</f>
        <v>0.78639258546475466</v>
      </c>
      <c r="I52">
        <f>'6887'!P52</f>
        <v>-1.2789558234831937</v>
      </c>
      <c r="J52">
        <f>'6889'!P52</f>
        <v>-2.8787021752496322</v>
      </c>
      <c r="K52" s="18">
        <f>'6891'!P52</f>
        <v>3.4560225190093345</v>
      </c>
      <c r="L52">
        <f>'6893'!P52</f>
        <v>5.9971275715958985</v>
      </c>
      <c r="M52">
        <f>'6897'!P52</f>
        <v>1.8361176935431045</v>
      </c>
      <c r="N52">
        <f>'6898'!P52</f>
        <v>4.1526262531018538</v>
      </c>
      <c r="O52">
        <f>'6899'!P52</f>
        <v>1.2342868873354182</v>
      </c>
      <c r="P52" s="18">
        <f>'6904'!P52</f>
        <v>12.25102147011747</v>
      </c>
      <c r="Q52" s="18">
        <f>'6998'!P52</f>
        <v>0.65761460126549098</v>
      </c>
      <c r="R52" s="18">
        <f>'6999'!P52</f>
        <v>1.3275580716958142</v>
      </c>
      <c r="S52" s="18">
        <f>'7000'!P52</f>
        <v>-0.32856647572801662</v>
      </c>
      <c r="T52" s="18">
        <f>'7003'!P52</f>
        <v>-1.8940499001394651</v>
      </c>
      <c r="U52" s="18">
        <f>'7047'!P52</f>
        <v>0.68057472446137612</v>
      </c>
      <c r="V52" s="18">
        <f>'7048'!P52</f>
        <v>-2.7736506525036697</v>
      </c>
      <c r="W52" s="18">
        <f>'7049'!P52</f>
        <v>3.2867702161440637</v>
      </c>
      <c r="X52" s="18">
        <f>'7051'!P52</f>
        <v>-13.093877703497528</v>
      </c>
      <c r="Y52" s="1"/>
      <c r="Z52" s="27">
        <f t="shared" si="3"/>
        <v>2.6884187056734095</v>
      </c>
      <c r="AA52" s="27">
        <f t="shared" si="4"/>
        <v>1.3937948597903576</v>
      </c>
      <c r="AB52" s="27"/>
      <c r="AC52" s="3">
        <v>-13</v>
      </c>
      <c r="AD52" s="3"/>
      <c r="AE52">
        <f t="shared" si="5"/>
        <v>1.0103397364000863</v>
      </c>
    </row>
    <row r="53" spans="1:31" x14ac:dyDescent="0.15">
      <c r="A53">
        <v>26</v>
      </c>
      <c r="B53">
        <v>23.5</v>
      </c>
      <c r="C53">
        <v>51</v>
      </c>
      <c r="E53">
        <f>'6882'!P53</f>
        <v>13.057953278516866</v>
      </c>
      <c r="F53">
        <f>'6884'!P53</f>
        <v>-1.0399923498931576</v>
      </c>
      <c r="G53">
        <f>'6885'!P53</f>
        <v>-2.5041293454668319</v>
      </c>
      <c r="H53">
        <f>'6886'!P53</f>
        <v>2.2894602551811598</v>
      </c>
      <c r="I53">
        <f>'6887'!P53</f>
        <v>-1.6318777050410807</v>
      </c>
      <c r="J53">
        <f>'6889'!P53</f>
        <v>-2.5951596440871061</v>
      </c>
      <c r="K53" s="18">
        <f>'6891'!P53</f>
        <v>0.89577520508594588</v>
      </c>
      <c r="L53">
        <f>'6893'!P53</f>
        <v>10.174806280186308</v>
      </c>
      <c r="M53">
        <f>'6897'!P53</f>
        <v>2.1016274169087463</v>
      </c>
      <c r="N53">
        <f>'6898'!P53</f>
        <v>5.484877578095829</v>
      </c>
      <c r="O53">
        <f>'6899'!P53</f>
        <v>2.3973775811468228</v>
      </c>
      <c r="P53" s="18">
        <f>'6904'!P53</f>
        <v>11.749579164495669</v>
      </c>
      <c r="Q53" s="18">
        <f>'6998'!P53</f>
        <v>0.16946279794549063</v>
      </c>
      <c r="R53" s="18">
        <f>'6999'!P53</f>
        <v>0.25387945983899207</v>
      </c>
      <c r="S53" s="18">
        <f>'7000'!P53</f>
        <v>-0.94525834775264406</v>
      </c>
      <c r="T53" s="18">
        <f>'7003'!P53</f>
        <v>-2.0798363475055792</v>
      </c>
      <c r="U53" s="18">
        <f>'7047'!P53</f>
        <v>-1.312133324133816</v>
      </c>
      <c r="V53" s="18">
        <f>'7048'!P53</f>
        <v>-0.57873929403425484</v>
      </c>
      <c r="W53" s="18">
        <f>'7049'!P53</f>
        <v>1.394807202583126</v>
      </c>
      <c r="X53" s="18">
        <f>'7051'!P53</f>
        <v>-16.54782544855443</v>
      </c>
      <c r="Y53" s="1"/>
      <c r="Z53" s="27">
        <f t="shared" si="3"/>
        <v>3.365024809594098</v>
      </c>
      <c r="AA53" s="27">
        <f t="shared" si="4"/>
        <v>1.6031480405181149</v>
      </c>
      <c r="AB53" s="27"/>
      <c r="AC53" s="3">
        <v>-13</v>
      </c>
      <c r="AD53" s="3"/>
      <c r="AE53">
        <f t="shared" si="5"/>
        <v>0.57482733246246898</v>
      </c>
    </row>
    <row r="54" spans="1:31" x14ac:dyDescent="0.15">
      <c r="A54">
        <v>26.5</v>
      </c>
      <c r="B54">
        <v>24</v>
      </c>
      <c r="C54">
        <v>52</v>
      </c>
      <c r="E54">
        <f>'6882'!P54</f>
        <v>12.636772689550192</v>
      </c>
      <c r="F54">
        <f>'6884'!P54</f>
        <v>0.15573117386072124</v>
      </c>
      <c r="G54">
        <f>'6885'!P54</f>
        <v>-5.6840100853290085</v>
      </c>
      <c r="H54">
        <f>'6886'!P54</f>
        <v>0.47219802315241599</v>
      </c>
      <c r="I54">
        <f>'6887'!P54</f>
        <v>-0.52276857582622638</v>
      </c>
      <c r="J54">
        <f>'6889'!P54</f>
        <v>-5.3896930486260528</v>
      </c>
      <c r="K54" s="18">
        <f>'6891'!P54</f>
        <v>0.92524000741803503</v>
      </c>
      <c r="L54">
        <f>'6893'!P54</f>
        <v>12.75473635167862</v>
      </c>
      <c r="M54">
        <f>'6897'!P54</f>
        <v>0.91684710868361419</v>
      </c>
      <c r="N54">
        <f>'6898'!P54</f>
        <v>-1.1881743437646901</v>
      </c>
      <c r="O54">
        <f>'6899'!P54</f>
        <v>1.9201156471365812</v>
      </c>
      <c r="P54" s="18">
        <f>'6904'!P54</f>
        <v>13.814865621289382</v>
      </c>
      <c r="Q54" s="18">
        <f>'6998'!P54</f>
        <v>0.47837691655178072</v>
      </c>
      <c r="R54" s="18">
        <f>'6999'!P54</f>
        <v>0.1805526661872103</v>
      </c>
      <c r="S54" s="18">
        <f>'7000'!P54</f>
        <v>-0.31655626734327702</v>
      </c>
      <c r="T54" s="18">
        <f>'7003'!P54</f>
        <v>-1.0622533710645634</v>
      </c>
      <c r="U54" s="18">
        <f>'7047'!P54</f>
        <v>-0.10247873328976585</v>
      </c>
      <c r="V54" s="18">
        <f>'7048'!P54</f>
        <v>-2.9902194851819481</v>
      </c>
      <c r="W54" s="18">
        <f>'7049'!P54</f>
        <v>3.4932400429068413</v>
      </c>
      <c r="X54" s="18">
        <f>'7051'!P54</f>
        <v>-17.974831570311135</v>
      </c>
      <c r="Y54" s="1"/>
      <c r="Z54" s="27">
        <f t="shared" si="3"/>
        <v>2.5676550474352986</v>
      </c>
      <c r="AA54" s="27">
        <f t="shared" si="4"/>
        <v>1.9516507353656001</v>
      </c>
      <c r="AB54" s="27"/>
      <c r="AC54" s="3">
        <v>-13</v>
      </c>
      <c r="AD54" s="3"/>
      <c r="AE54">
        <f t="shared" si="5"/>
        <v>0.32637534466981311</v>
      </c>
    </row>
    <row r="55" spans="1:31" x14ac:dyDescent="0.15">
      <c r="A55">
        <v>27</v>
      </c>
      <c r="B55">
        <v>24.5</v>
      </c>
      <c r="C55">
        <v>53</v>
      </c>
      <c r="E55">
        <f>'6882'!P55</f>
        <v>13.264115025717979</v>
      </c>
      <c r="F55">
        <f>'6884'!P55</f>
        <v>-2.1948124520334922</v>
      </c>
      <c r="G55">
        <f>'6885'!P55</f>
        <v>-8.3918236686605994</v>
      </c>
      <c r="H55">
        <f>'6886'!P55</f>
        <v>0.17426696017821902</v>
      </c>
      <c r="I55">
        <f>'6887'!P55</f>
        <v>-0.28934947186957843</v>
      </c>
      <c r="J55">
        <f>'6889'!P55</f>
        <v>-1.4865206472943477</v>
      </c>
      <c r="K55" s="18">
        <f>'6891'!P55</f>
        <v>-5.5675249642995875E-2</v>
      </c>
      <c r="L55">
        <f>'6893'!P55</f>
        <v>11.343958779030725</v>
      </c>
      <c r="M55">
        <f>'6897'!P55</f>
        <v>2.9063977138448482</v>
      </c>
      <c r="N55">
        <f>'6898'!P55</f>
        <v>-4.4061288485238732</v>
      </c>
      <c r="O55">
        <f>'6899'!P55</f>
        <v>0.95402582083946685</v>
      </c>
      <c r="P55" s="18">
        <f>'6904'!P55</f>
        <v>11.939897802522891</v>
      </c>
      <c r="Q55" s="18">
        <f>'6998'!P55</f>
        <v>-0.29781382527145861</v>
      </c>
      <c r="R55" s="18">
        <f>'6999'!P55</f>
        <v>1.5967518294765746</v>
      </c>
      <c r="S55" s="18">
        <f>'7000'!P55</f>
        <v>-0.69695009995024637</v>
      </c>
      <c r="T55" s="18">
        <f>'7003'!P55</f>
        <v>-0.38124426035254089</v>
      </c>
      <c r="U55" s="18">
        <f>'7047'!P55</f>
        <v>-4.2237816433217494</v>
      </c>
      <c r="V55" s="18">
        <f>'7048'!P55</f>
        <v>-2.5131226545052932</v>
      </c>
      <c r="W55" s="18">
        <f>'7049'!P55</f>
        <v>2.8270734284225716</v>
      </c>
      <c r="X55" s="18">
        <f>'7051'!P55</f>
        <v>-21.899607383514784</v>
      </c>
      <c r="Y55" s="1"/>
      <c r="Z55" s="27">
        <f t="shared" si="3"/>
        <v>1.9798626470091036</v>
      </c>
      <c r="AA55" s="27">
        <f t="shared" si="4"/>
        <v>1.9588245557931931</v>
      </c>
      <c r="AB55" s="27"/>
      <c r="AC55" s="3">
        <v>-13</v>
      </c>
      <c r="AD55" s="3"/>
      <c r="AE55">
        <f t="shared" si="5"/>
        <v>-0.17251236075628715</v>
      </c>
    </row>
    <row r="56" spans="1:31" x14ac:dyDescent="0.15">
      <c r="A56">
        <v>27.5</v>
      </c>
      <c r="B56">
        <v>25</v>
      </c>
      <c r="C56">
        <v>54</v>
      </c>
      <c r="E56">
        <f>'6882'!P56</f>
        <v>13.144882995751447</v>
      </c>
      <c r="F56">
        <f>'6884'!P56</f>
        <v>-1.5937674275002762</v>
      </c>
      <c r="G56">
        <f>'6885'!P56</f>
        <v>-11.545110729335144</v>
      </c>
      <c r="H56">
        <f>'6886'!P56</f>
        <v>0.27534638369623571</v>
      </c>
      <c r="I56">
        <f>'6887'!P56</f>
        <v>-0.2806470188195303</v>
      </c>
      <c r="J56">
        <f>'6889'!P56</f>
        <v>-2.9079318037385509</v>
      </c>
      <c r="K56" s="18">
        <f>'6891'!P56</f>
        <v>-0.3038321151486611</v>
      </c>
      <c r="L56">
        <f>'6893'!P56</f>
        <v>10.867642839120753</v>
      </c>
      <c r="M56">
        <f>'6897'!P56</f>
        <v>3.172609267032704</v>
      </c>
      <c r="N56">
        <f>'6898'!P56</f>
        <v>-6.6704515082070008</v>
      </c>
      <c r="O56">
        <f>'6899'!P56</f>
        <v>9.5118982653736028E-2</v>
      </c>
      <c r="P56" s="18">
        <f>'6904'!P56</f>
        <v>10.648018267426544</v>
      </c>
      <c r="Q56" s="18">
        <f>'6998'!P56</f>
        <v>-0.85870390013353093</v>
      </c>
      <c r="R56" s="18">
        <f>'6999'!P56</f>
        <v>1.9335382216865074</v>
      </c>
      <c r="S56" s="18">
        <f>'7000'!P56</f>
        <v>-2.1098748973725807</v>
      </c>
      <c r="T56" s="18">
        <f>'7003'!P56</f>
        <v>-8.5398811145920683E-2</v>
      </c>
      <c r="U56" s="18">
        <f>'7047'!P56</f>
        <v>-2.024790699111219</v>
      </c>
      <c r="V56" s="18">
        <f>'7048'!P56</f>
        <v>-0.6447834156736717</v>
      </c>
      <c r="W56" s="18">
        <f>'7049'!P56</f>
        <v>2.4150586818771349</v>
      </c>
      <c r="X56" s="18">
        <f>'7051'!P56</f>
        <v>-23.15967456348849</v>
      </c>
      <c r="Y56" s="1"/>
      <c r="Z56" s="27">
        <f t="shared" si="3"/>
        <v>1.2418231777443547</v>
      </c>
      <c r="AA56" s="27">
        <f t="shared" si="4"/>
        <v>2.1049553039905904</v>
      </c>
      <c r="AB56" s="27"/>
      <c r="AC56" s="3">
        <v>-13</v>
      </c>
      <c r="AD56" s="3"/>
      <c r="AE56">
        <f t="shared" si="5"/>
        <v>-0.18302291498272549</v>
      </c>
    </row>
    <row r="57" spans="1:31" x14ac:dyDescent="0.15">
      <c r="A57">
        <v>28</v>
      </c>
      <c r="B57">
        <v>25.5</v>
      </c>
      <c r="C57">
        <v>55</v>
      </c>
      <c r="E57">
        <f>'6882'!P57</f>
        <v>15.141342008746392</v>
      </c>
      <c r="F57">
        <f>'6884'!P57</f>
        <v>-0.9935394914201513</v>
      </c>
      <c r="G57">
        <f>'6885'!P57</f>
        <v>-10.648156081882128</v>
      </c>
      <c r="H57">
        <f>'6886'!P57</f>
        <v>-2.8438338378982433</v>
      </c>
      <c r="I57">
        <f>'6887'!P57</f>
        <v>-0.22299472098525819</v>
      </c>
      <c r="J57">
        <f>'6889'!P57</f>
        <v>-1.9304773505418908</v>
      </c>
      <c r="K57" s="18">
        <f>'6891'!P57</f>
        <v>-0.45314142563039478</v>
      </c>
      <c r="L57">
        <f>'6893'!P57</f>
        <v>13.273635800796102</v>
      </c>
      <c r="M57">
        <f>'6897'!P57</f>
        <v>2.840987208265104</v>
      </c>
      <c r="N57">
        <f>'6898'!P57</f>
        <v>-6.3537724652452567</v>
      </c>
      <c r="O57">
        <f>'6899'!P57</f>
        <v>0.1713284136384359</v>
      </c>
      <c r="P57" s="18">
        <f>'6904'!P57</f>
        <v>12.20199232790393</v>
      </c>
      <c r="Q57" s="18">
        <f>'6998'!P57</f>
        <v>1.2374940789686893E-2</v>
      </c>
      <c r="R57" s="18">
        <f>'6999'!P57</f>
        <v>1.1285084196801429</v>
      </c>
      <c r="S57" s="18">
        <f>'7000'!P57</f>
        <v>-3.0211355292398721</v>
      </c>
      <c r="T57" s="18">
        <f>'7003'!P57</f>
        <v>0.77703971421993567</v>
      </c>
      <c r="U57" s="18">
        <f>'7047'!P57</f>
        <v>-1.2908488601796333</v>
      </c>
      <c r="V57" s="18">
        <f>'7048'!P57</f>
        <v>-1.9239946563682637</v>
      </c>
      <c r="W57" s="18">
        <f>'7049'!P57</f>
        <v>3.7981614333487927</v>
      </c>
      <c r="X57" s="18">
        <f>'7051'!P57</f>
        <v>-24.172758014808455</v>
      </c>
      <c r="Y57" s="1"/>
      <c r="Z57" s="27">
        <f t="shared" si="3"/>
        <v>1.6819475321455535</v>
      </c>
      <c r="AA57" s="27">
        <f t="shared" si="4"/>
        <v>2.2950893301446329</v>
      </c>
      <c r="AB57" s="27"/>
      <c r="AC57" s="3">
        <v>-13</v>
      </c>
      <c r="AD57" s="3"/>
      <c r="AE57">
        <f t="shared" si="5"/>
        <v>-0.10530989009778564</v>
      </c>
    </row>
    <row r="58" spans="1:31" x14ac:dyDescent="0.15">
      <c r="A58">
        <v>28.5</v>
      </c>
      <c r="B58">
        <v>26</v>
      </c>
      <c r="C58">
        <v>56</v>
      </c>
      <c r="E58">
        <f>'6882'!P58</f>
        <v>16.561243299565735</v>
      </c>
      <c r="F58">
        <f>'6884'!P58</f>
        <v>-1.1486362336725864</v>
      </c>
      <c r="G58">
        <f>'6885'!P58</f>
        <v>-10.90067577228686</v>
      </c>
      <c r="H58">
        <f>'6886'!P58</f>
        <v>-4.7661492476880056E-2</v>
      </c>
      <c r="I58">
        <f>'6887'!P58</f>
        <v>0.93695892969781025</v>
      </c>
      <c r="J58">
        <f>'6889'!P58</f>
        <v>1.8795085891902135</v>
      </c>
      <c r="K58" s="18">
        <f>'6891'!P58</f>
        <v>5.0311390977371417E-2</v>
      </c>
      <c r="L58">
        <f>'6893'!P58</f>
        <v>14.489846401588444</v>
      </c>
      <c r="M58">
        <f>'6897'!P58</f>
        <v>0.2908697430886078</v>
      </c>
      <c r="N58">
        <f>'6898'!P58</f>
        <v>-7.2116694215448636</v>
      </c>
      <c r="O58">
        <f>'6899'!P58</f>
        <v>0.58668054911163181</v>
      </c>
      <c r="P58" s="18">
        <f>'6904'!P58</f>
        <v>8.380003312261131</v>
      </c>
      <c r="Q58" s="18">
        <f>'6998'!P58</f>
        <v>-1.0213369767439855</v>
      </c>
      <c r="R58" s="18">
        <f>'6999'!P58</f>
        <v>-0.17805088178938008</v>
      </c>
      <c r="S58" s="18">
        <f>'7000'!P58</f>
        <v>-5.0449789009716346</v>
      </c>
      <c r="T58" s="18">
        <f>'7003'!P58</f>
        <v>0.5123751908300469</v>
      </c>
      <c r="U58" s="18">
        <f>'7047'!P58</f>
        <v>-0.77754033922309684</v>
      </c>
      <c r="V58" s="18">
        <f>'7048'!P58</f>
        <v>-1.25836536512277</v>
      </c>
      <c r="W58" s="18">
        <f>'7049'!P58</f>
        <v>3.0793998484479221</v>
      </c>
      <c r="X58" s="18">
        <f>'7051'!P58</f>
        <v>-25.730679968024074</v>
      </c>
      <c r="Y58" s="1"/>
      <c r="Z58" s="27">
        <f t="shared" si="3"/>
        <v>1.9888982746249795</v>
      </c>
      <c r="AA58" s="27">
        <f t="shared" si="4"/>
        <v>2.276331790930977</v>
      </c>
      <c r="AB58" s="27"/>
      <c r="AC58" s="3">
        <v>-13</v>
      </c>
      <c r="AD58" s="3"/>
      <c r="AE58">
        <f t="shared" si="5"/>
        <v>0.17059056703298961</v>
      </c>
    </row>
    <row r="59" spans="1:31" x14ac:dyDescent="0.15">
      <c r="A59">
        <v>29</v>
      </c>
      <c r="B59">
        <v>26.5</v>
      </c>
      <c r="C59">
        <v>57</v>
      </c>
      <c r="E59">
        <f>'6882'!P59</f>
        <v>16.684981292457501</v>
      </c>
      <c r="F59">
        <f>'6884'!P59</f>
        <v>-2.4584551789580331</v>
      </c>
      <c r="G59">
        <f>'6885'!P59</f>
        <v>-11.661529582627004</v>
      </c>
      <c r="H59">
        <f>'6886'!P59</f>
        <v>-1.6677498057449305</v>
      </c>
      <c r="I59">
        <f>'6887'!P59</f>
        <v>-2.3644437330488435</v>
      </c>
      <c r="J59">
        <f>'6889'!P59</f>
        <v>4.119471900341714</v>
      </c>
      <c r="K59" s="18">
        <f>'6891'!P59</f>
        <v>0.62267105843458048</v>
      </c>
      <c r="L59">
        <f>'6893'!P59</f>
        <v>16.377341475230214</v>
      </c>
      <c r="M59">
        <f>'6897'!P59</f>
        <v>0.24499592945714699</v>
      </c>
      <c r="N59">
        <f>'6898'!P59</f>
        <v>-9.8486062803260825</v>
      </c>
      <c r="O59">
        <f>'6899'!P59</f>
        <v>0.99444012048820718</v>
      </c>
      <c r="P59" s="18">
        <f>'6904'!P59</f>
        <v>7.5733439880654521</v>
      </c>
      <c r="Q59" s="18">
        <f>'6998'!P59</f>
        <v>-2.7392882956785947</v>
      </c>
      <c r="R59" s="18">
        <f>'6999'!P59</f>
        <v>-3.7880020115384707</v>
      </c>
      <c r="S59" s="18">
        <f>'7000'!P59</f>
        <v>-7.7320873132924932</v>
      </c>
      <c r="T59" s="18">
        <f>'7003'!P59</f>
        <v>1.5141376946511453</v>
      </c>
      <c r="U59" s="18">
        <f>'7047'!P59</f>
        <v>7.0275953923818565E-2</v>
      </c>
      <c r="V59" s="18">
        <f>'7048'!P59</f>
        <v>-2.7008114987491312</v>
      </c>
      <c r="W59" s="18">
        <f>'7049'!P59</f>
        <v>4.28201582857709</v>
      </c>
      <c r="X59" s="18">
        <f>'7051'!P59</f>
        <v>-26.394010740417855</v>
      </c>
      <c r="Y59" s="1"/>
      <c r="Z59" s="27">
        <f t="shared" si="3"/>
        <v>1.5513717653141601</v>
      </c>
      <c r="AA59" s="27">
        <f t="shared" si="4"/>
        <v>2.5239600422147785</v>
      </c>
      <c r="AB59" s="27"/>
      <c r="AC59" s="3">
        <v>-13</v>
      </c>
      <c r="AD59" s="3"/>
      <c r="AE59">
        <f t="shared" si="5"/>
        <v>-0.71137693814389169</v>
      </c>
    </row>
    <row r="60" spans="1:31" x14ac:dyDescent="0.15">
      <c r="A60">
        <v>29.5</v>
      </c>
      <c r="B60">
        <v>27</v>
      </c>
      <c r="C60">
        <v>58</v>
      </c>
      <c r="E60">
        <f>'6882'!P60</f>
        <v>18.035483364874647</v>
      </c>
      <c r="F60">
        <f>'6884'!P60</f>
        <v>-0.31069407622275846</v>
      </c>
      <c r="G60">
        <f>'6885'!P60</f>
        <v>-10.59026924628151</v>
      </c>
      <c r="H60">
        <f>'6886'!P60</f>
        <v>-1.2334557478514661</v>
      </c>
      <c r="I60">
        <f>'6887'!P60</f>
        <v>-1.951173758780226</v>
      </c>
      <c r="J60">
        <f>'6889'!P60</f>
        <v>7.1775372911399584</v>
      </c>
      <c r="K60" s="18">
        <f>'6891'!P60</f>
        <v>0.29285051703367859</v>
      </c>
      <c r="L60">
        <f>'6893'!P60</f>
        <v>19.754642572878982</v>
      </c>
      <c r="M60">
        <f>'6897'!P60</f>
        <v>6.2822593240025162E-2</v>
      </c>
      <c r="N60">
        <f>'6898'!P60</f>
        <v>-10.257620693689915</v>
      </c>
      <c r="O60">
        <f>'6899'!P60</f>
        <v>2.4421609128462212</v>
      </c>
      <c r="P60" s="18">
        <f>'6904'!P60</f>
        <v>5.2730939862554038</v>
      </c>
      <c r="Q60" s="18">
        <f>'6998'!P60</f>
        <v>-0.94734342702185381</v>
      </c>
      <c r="R60" s="18">
        <f>'6999'!P60</f>
        <v>-7.0589354796610086</v>
      </c>
      <c r="S60" s="18">
        <f>'7000'!P60</f>
        <v>-9.2511611629441965</v>
      </c>
      <c r="T60" s="18">
        <f>'7003'!P60</f>
        <v>1.1241066644339004</v>
      </c>
      <c r="U60" s="18">
        <f>'7047'!P60</f>
        <v>0.68123580385295301</v>
      </c>
      <c r="V60" s="18">
        <f>'7048'!P60</f>
        <v>-0.12868562163765923</v>
      </c>
      <c r="W60" s="18">
        <f>'7049'!P60</f>
        <v>2.0219318531326511</v>
      </c>
      <c r="X60" s="18">
        <f>'7051'!P60</f>
        <v>-27.124402634111661</v>
      </c>
      <c r="Y60" s="1"/>
      <c r="Z60" s="27">
        <f t="shared" si="3"/>
        <v>2.3912814762869199</v>
      </c>
      <c r="AA60" s="27">
        <f t="shared" si="4"/>
        <v>2.6898798355419142</v>
      </c>
      <c r="AB60" s="27"/>
      <c r="AC60" s="3">
        <v>-13</v>
      </c>
      <c r="AD60" s="3"/>
      <c r="AE60">
        <f t="shared" si="5"/>
        <v>-0.12393574149136666</v>
      </c>
    </row>
    <row r="61" spans="1:31" x14ac:dyDescent="0.15">
      <c r="A61">
        <v>30</v>
      </c>
      <c r="B61">
        <v>27.5</v>
      </c>
      <c r="C61">
        <v>59</v>
      </c>
      <c r="E61">
        <f>'6882'!P61</f>
        <v>21.357098648287334</v>
      </c>
      <c r="F61">
        <f>'6884'!P61</f>
        <v>-2.6427799476371607</v>
      </c>
      <c r="G61">
        <f>'6885'!P61</f>
        <v>-11.152750441300983</v>
      </c>
      <c r="H61">
        <f>'6886'!P61</f>
        <v>1.4668561209069875</v>
      </c>
      <c r="I61">
        <f>'6887'!P61</f>
        <v>-3.2712348105700748</v>
      </c>
      <c r="J61">
        <f>'6889'!P61</f>
        <v>3.144473374872629</v>
      </c>
      <c r="K61" s="18">
        <f>'6891'!P61</f>
        <v>0.3756796852887746</v>
      </c>
      <c r="L61">
        <f>'6893'!P61</f>
        <v>23.588713095989657</v>
      </c>
      <c r="M61">
        <f>'6897'!P61</f>
        <v>0.56793864993084253</v>
      </c>
      <c r="N61">
        <f>'6898'!P61</f>
        <v>-5.1956782517833311</v>
      </c>
      <c r="O61">
        <f>'6899'!P61</f>
        <v>2.6159948917206326</v>
      </c>
      <c r="P61" s="18">
        <f>'6904'!P61</f>
        <v>3.334699597681015</v>
      </c>
      <c r="Q61" s="18">
        <f>'6998'!P61</f>
        <v>-2.3589680902602028</v>
      </c>
      <c r="R61" s="18">
        <f>'6999'!P61</f>
        <v>-8.2098171383606111</v>
      </c>
      <c r="S61" s="18">
        <f>'7000'!P61</f>
        <v>-10.562856071880935</v>
      </c>
      <c r="T61" s="18">
        <f>'7003'!P61</f>
        <v>1.1089347860894752</v>
      </c>
      <c r="U61" s="18">
        <f>'7047'!P61</f>
        <v>2.2439446313522393</v>
      </c>
      <c r="V61" s="18">
        <f>'7048'!P61</f>
        <v>-3.395111840394311</v>
      </c>
      <c r="W61" s="18">
        <f>'7049'!P61</f>
        <v>3.4690567799455443</v>
      </c>
      <c r="X61" s="18">
        <f>'7051'!P61</f>
        <v>-27.241336820780621</v>
      </c>
      <c r="Y61" s="1"/>
      <c r="Z61" s="27">
        <f t="shared" si="3"/>
        <v>2.8490842177821936</v>
      </c>
      <c r="AA61" s="27">
        <f t="shared" si="4"/>
        <v>2.9059455451189327</v>
      </c>
      <c r="AB61" s="27"/>
      <c r="AC61" s="3">
        <v>-13</v>
      </c>
      <c r="AD61" s="3"/>
      <c r="AE61">
        <f t="shared" si="5"/>
        <v>0.47180916760980857</v>
      </c>
    </row>
    <row r="62" spans="1:31" x14ac:dyDescent="0.15">
      <c r="A62">
        <v>30.5</v>
      </c>
      <c r="B62">
        <v>28</v>
      </c>
      <c r="C62">
        <v>60</v>
      </c>
      <c r="E62">
        <f>'6882'!P62</f>
        <v>24.15307467217005</v>
      </c>
      <c r="F62">
        <f>'6884'!P62</f>
        <v>0.18784042537960727</v>
      </c>
      <c r="G62">
        <f>'6885'!P62</f>
        <v>-12.485591749902854</v>
      </c>
      <c r="H62">
        <f>'6886'!P62</f>
        <v>-1.8229969879895918</v>
      </c>
      <c r="I62">
        <f>'6887'!P62</f>
        <v>-1.7237083745340827</v>
      </c>
      <c r="J62">
        <f>'6889'!P62</f>
        <v>0.61995306694493602</v>
      </c>
      <c r="K62" s="18">
        <f>'6891'!P62</f>
        <v>1.0295849488461974</v>
      </c>
      <c r="L62">
        <f>'6893'!P62</f>
        <v>27.520521600372206</v>
      </c>
      <c r="M62">
        <f>'6897'!P62</f>
        <v>1.9134075455393911</v>
      </c>
      <c r="N62">
        <f>'6898'!P62</f>
        <v>-2.6866807564492694</v>
      </c>
      <c r="O62">
        <f>'6899'!P62</f>
        <v>1.90042261258708</v>
      </c>
      <c r="P62" s="18">
        <f>'6904'!P62</f>
        <v>3.3531506426460598</v>
      </c>
      <c r="Q62" s="18">
        <f>'6998'!P62</f>
        <v>-2.3367036901077274</v>
      </c>
      <c r="R62" s="18">
        <f>'6999'!P62</f>
        <v>-9.9035522511918916</v>
      </c>
      <c r="S62" s="18">
        <f>'7000'!P62</f>
        <v>-10.569271242809423</v>
      </c>
      <c r="T62" s="18">
        <f>'7003'!P62</f>
        <v>1.6870439471104504</v>
      </c>
      <c r="U62" s="18">
        <f>'7047'!P62</f>
        <v>2.6200293127255376</v>
      </c>
      <c r="V62" s="18">
        <f>'7048'!P62</f>
        <v>-5.0206214170363167E-2</v>
      </c>
      <c r="W62" s="18">
        <f>'7049'!P62</f>
        <v>2.7230303659043753</v>
      </c>
      <c r="X62" s="18">
        <f>'7051'!P62</f>
        <v>-28.092596479309424</v>
      </c>
      <c r="Y62" s="1"/>
      <c r="Z62" s="27">
        <f t="shared" si="3"/>
        <v>3.4965814704674774</v>
      </c>
      <c r="AA62" s="27">
        <f t="shared" si="4"/>
        <v>3.2373716304292817</v>
      </c>
      <c r="AB62" s="27"/>
      <c r="AC62" s="3">
        <v>-13</v>
      </c>
      <c r="AD62" s="3"/>
      <c r="AE62">
        <f t="shared" si="5"/>
        <v>0.40389674616227167</v>
      </c>
    </row>
    <row r="63" spans="1:31" x14ac:dyDescent="0.15">
      <c r="A63">
        <v>31</v>
      </c>
      <c r="B63">
        <v>28.5</v>
      </c>
      <c r="C63">
        <v>61</v>
      </c>
      <c r="E63">
        <f>'6882'!P63</f>
        <v>28.330902390668651</v>
      </c>
      <c r="F63">
        <f>'6884'!P63</f>
        <v>-0.2628399107313637</v>
      </c>
      <c r="G63">
        <f>'6885'!P63</f>
        <v>-10.743832321704657</v>
      </c>
      <c r="H63">
        <f>'6886'!P63</f>
        <v>-8.3176751543675709E-2</v>
      </c>
      <c r="I63">
        <f>'6887'!P63</f>
        <v>-1.9460780956411743</v>
      </c>
      <c r="J63">
        <f>'6889'!P63</f>
        <v>2.4506941125603183</v>
      </c>
      <c r="K63" s="18">
        <f>'6891'!P63</f>
        <v>1.2809209078944295</v>
      </c>
      <c r="L63">
        <f>'6893'!P63</f>
        <v>32.245410499538309</v>
      </c>
      <c r="M63">
        <f>'6897'!P63</f>
        <v>-0.75592731527163459</v>
      </c>
      <c r="N63">
        <f>'6898'!P63</f>
        <v>-0.50354420437138214</v>
      </c>
      <c r="O63">
        <f>'6899'!P63</f>
        <v>-0.12401283475515915</v>
      </c>
      <c r="P63" s="18">
        <f>'6904'!P63</f>
        <v>1.4893489277040781</v>
      </c>
      <c r="Q63" s="18">
        <f>'6998'!P63</f>
        <v>-0.37498205663074957</v>
      </c>
      <c r="R63" s="18">
        <f>'6999'!P63</f>
        <v>-5.9501197589315113</v>
      </c>
      <c r="S63" s="18">
        <f>'7000'!P63</f>
        <v>-11.148592074200819</v>
      </c>
      <c r="T63" s="18">
        <f>'7003'!P63</f>
        <v>1.7761443186309049</v>
      </c>
      <c r="U63" s="18">
        <f>'7047'!P63</f>
        <v>2.7794732453004642</v>
      </c>
      <c r="V63" s="18">
        <f>'7048'!P63</f>
        <v>-3.0243767114206328</v>
      </c>
      <c r="W63" s="18">
        <f>'7049'!P63</f>
        <v>0.73661100884201769</v>
      </c>
      <c r="X63" s="18">
        <f>'7051'!P63</f>
        <v>-27.946598670459409</v>
      </c>
      <c r="Y63" s="1"/>
      <c r="Z63" s="27">
        <f t="shared" si="3"/>
        <v>4.2814887836955622</v>
      </c>
      <c r="AA63" s="27">
        <f t="shared" si="4"/>
        <v>3.6436236463723528</v>
      </c>
      <c r="AB63" s="27"/>
      <c r="AC63" s="3">
        <v>-13</v>
      </c>
      <c r="AD63" s="3"/>
      <c r="AE63">
        <f t="shared" si="5"/>
        <v>-0.19342637274326141</v>
      </c>
    </row>
    <row r="64" spans="1:31" x14ac:dyDescent="0.15">
      <c r="A64">
        <v>31.5</v>
      </c>
      <c r="B64">
        <v>29</v>
      </c>
      <c r="C64">
        <v>62</v>
      </c>
      <c r="E64">
        <f>'6882'!P64</f>
        <v>29.075397156196566</v>
      </c>
      <c r="F64">
        <f>'6884'!P64</f>
        <v>-2.8452802026061983</v>
      </c>
      <c r="G64">
        <f>'6885'!P64</f>
        <v>-9.4383273533182095</v>
      </c>
      <c r="H64">
        <f>'6886'!P64</f>
        <v>-0.46486053493655877</v>
      </c>
      <c r="I64">
        <f>'6887'!P64</f>
        <v>-3.8496697511913291</v>
      </c>
      <c r="J64">
        <f>'6889'!P64</f>
        <v>-0.39967789529073522</v>
      </c>
      <c r="K64" s="18">
        <f>'6891'!P64</f>
        <v>0.95848934693523957</v>
      </c>
      <c r="L64">
        <f>'6893'!P64</f>
        <v>35.346183216325983</v>
      </c>
      <c r="M64">
        <f>'6897'!P64</f>
        <v>-0.43127134449340332</v>
      </c>
      <c r="N64">
        <f>'6898'!P64</f>
        <v>1.5727715563157501</v>
      </c>
      <c r="O64">
        <f>'6899'!P64</f>
        <v>-3.0849147017480578</v>
      </c>
      <c r="P64" s="18">
        <f>'6904'!P64</f>
        <v>2.0826478943825002</v>
      </c>
      <c r="Q64" s="18">
        <f>'6998'!P64</f>
        <v>0.96594481193963544</v>
      </c>
      <c r="R64" s="18">
        <f>'6999'!P64</f>
        <v>-3.1286065500559594</v>
      </c>
      <c r="S64" s="18">
        <f>'7000'!P64</f>
        <v>-11.203869566812401</v>
      </c>
      <c r="T64" s="18">
        <f>'7003'!P64</f>
        <v>1.0255191518377258</v>
      </c>
      <c r="U64" s="18">
        <f>'7047'!P64</f>
        <v>4.2053631556196374</v>
      </c>
      <c r="V64" s="18">
        <f>'7048'!P64</f>
        <v>-2.5563490102419948</v>
      </c>
      <c r="W64" s="18">
        <f>'7049'!P64</f>
        <v>2.4744499832795261</v>
      </c>
      <c r="X64" s="18">
        <f>'7051'!P64</f>
        <v>-28.907122779307414</v>
      </c>
      <c r="Y64" s="1"/>
      <c r="Z64" s="27">
        <f t="shared" si="3"/>
        <v>4.0434572822142956</v>
      </c>
      <c r="AA64" s="27">
        <f t="shared" si="4"/>
        <v>3.9199786370432981</v>
      </c>
      <c r="AB64" s="27"/>
      <c r="AC64" s="3">
        <v>-13</v>
      </c>
      <c r="AD64" s="3"/>
      <c r="AE64">
        <f t="shared" si="5"/>
        <v>-0.41547461989206924</v>
      </c>
    </row>
    <row r="65" spans="1:31" x14ac:dyDescent="0.15">
      <c r="A65">
        <v>32</v>
      </c>
      <c r="B65">
        <v>29.5</v>
      </c>
      <c r="C65">
        <v>63</v>
      </c>
      <c r="E65">
        <f>'6882'!P65</f>
        <v>32.376310422684149</v>
      </c>
      <c r="F65">
        <f>'6884'!P65</f>
        <v>-1.4236012939100198</v>
      </c>
      <c r="G65">
        <f>'6885'!P65</f>
        <v>-9.577421764843546</v>
      </c>
      <c r="H65">
        <f>'6886'!P65</f>
        <v>0.37852632032171274</v>
      </c>
      <c r="I65">
        <f>'6887'!P65</f>
        <v>-3.6562857610958002</v>
      </c>
      <c r="J65">
        <f>'6889'!P65</f>
        <v>-3.6474999721451775</v>
      </c>
      <c r="K65" s="18">
        <f>'6891'!P65</f>
        <v>0.31807128675276619</v>
      </c>
      <c r="L65">
        <f>'6893'!P65</f>
        <v>38.754587329565567</v>
      </c>
      <c r="M65">
        <f>'6897'!P65</f>
        <v>1.89001921571436</v>
      </c>
      <c r="N65">
        <f>'6898'!P65</f>
        <v>1.5584422683883172</v>
      </c>
      <c r="O65">
        <f>'6899'!P65</f>
        <v>-4.526235775301144</v>
      </c>
      <c r="P65" s="18">
        <f>'6904'!P65</f>
        <v>0.17028197598702319</v>
      </c>
      <c r="Q65" s="18">
        <f>'6998'!P65</f>
        <v>0.4970784063536367</v>
      </c>
      <c r="R65" s="18">
        <f>'6999'!P65</f>
        <v>5.4466631967891907E-2</v>
      </c>
      <c r="S65" s="18">
        <f>'7000'!P65</f>
        <v>-11.371878852462972</v>
      </c>
      <c r="T65" s="18">
        <f>'7003'!P65</f>
        <v>-0.48739763164790301</v>
      </c>
      <c r="U65" s="18">
        <f>'7047'!P65</f>
        <v>4.3978844930890713</v>
      </c>
      <c r="V65" s="18">
        <f>'7048'!P65</f>
        <v>-1.4739133658365904</v>
      </c>
      <c r="W65" s="18">
        <f>'7049'!P65</f>
        <v>1.1485941954105754</v>
      </c>
      <c r="X65" s="18">
        <f>'7051'!P65</f>
        <v>-29.486128594305399</v>
      </c>
      <c r="Y65" s="1"/>
      <c r="Z65" s="27">
        <f t="shared" si="3"/>
        <v>4.3845995210098501</v>
      </c>
      <c r="AA65" s="27">
        <f t="shared" si="4"/>
        <v>4.3228028775337259</v>
      </c>
      <c r="AB65" s="27"/>
      <c r="AC65" s="3">
        <v>-13</v>
      </c>
      <c r="AD65" s="3"/>
      <c r="AE65">
        <f t="shared" si="5"/>
        <v>0.11237430397745754</v>
      </c>
    </row>
    <row r="66" spans="1:31" x14ac:dyDescent="0.15">
      <c r="A66">
        <v>32.5</v>
      </c>
      <c r="B66">
        <v>30</v>
      </c>
      <c r="C66">
        <v>64</v>
      </c>
      <c r="E66">
        <f>'6882'!P66</f>
        <v>32.339467741027285</v>
      </c>
      <c r="F66">
        <f>'6884'!P66</f>
        <v>-0.33733429819217586</v>
      </c>
      <c r="G66">
        <f>'6885'!P66</f>
        <v>-10.571530436486761</v>
      </c>
      <c r="H66">
        <f>'6886'!P66</f>
        <v>-0.93031123705513119</v>
      </c>
      <c r="I66">
        <f>'6887'!P66</f>
        <v>-6.1264264091080713</v>
      </c>
      <c r="J66">
        <f>'6889'!P66</f>
        <v>-0.17110321251810823</v>
      </c>
      <c r="K66" s="18">
        <f>'6891'!P66</f>
        <v>0.17794187871818801</v>
      </c>
      <c r="L66">
        <f>'6893'!P66</f>
        <v>40.871440260407894</v>
      </c>
      <c r="M66">
        <f>'6897'!P66</f>
        <v>0.48406629261120093</v>
      </c>
      <c r="N66">
        <f>'6898'!P66</f>
        <v>2.8628027235940405</v>
      </c>
      <c r="O66">
        <f>'6899'!P66</f>
        <v>-5.8259484718181529</v>
      </c>
      <c r="P66" s="18">
        <f>'6904'!P66</f>
        <v>-2.6426676998585275</v>
      </c>
      <c r="Q66" s="18">
        <f>'6998'!P66</f>
        <v>-1.3365190909834723</v>
      </c>
      <c r="R66" s="18">
        <f>'6999'!P66</f>
        <v>4.4641615928774332</v>
      </c>
      <c r="S66" s="18">
        <f>'7000'!P66</f>
        <v>-12.184508471062525</v>
      </c>
      <c r="T66" s="18">
        <f>'7003'!P66</f>
        <v>-4.072527182231541</v>
      </c>
      <c r="U66" s="18">
        <f>'7047'!P66</f>
        <v>6.1996968684700358</v>
      </c>
      <c r="V66" s="18">
        <f>'7048'!P66</f>
        <v>-1.0362868889977781</v>
      </c>
      <c r="W66" s="18">
        <f>'7049'!P66</f>
        <v>-0.66209257400399124</v>
      </c>
      <c r="X66" s="18">
        <f>'7051'!P66</f>
        <v>-30.233254607398898</v>
      </c>
      <c r="Y66" s="1"/>
      <c r="Z66" s="27">
        <f t="shared" si="3"/>
        <v>4.1775330942768072</v>
      </c>
      <c r="AA66" s="27">
        <f t="shared" si="4"/>
        <v>4.5281780291702667</v>
      </c>
      <c r="AB66" s="27"/>
      <c r="AC66" s="3">
        <v>-13</v>
      </c>
      <c r="AD66" s="3"/>
      <c r="AE66">
        <f t="shared" si="5"/>
        <v>-0.63382276762365353</v>
      </c>
    </row>
    <row r="67" spans="1:31" x14ac:dyDescent="0.15">
      <c r="A67">
        <v>33</v>
      </c>
      <c r="B67">
        <v>30.5</v>
      </c>
      <c r="C67">
        <v>65</v>
      </c>
      <c r="E67">
        <f>'6882'!P67</f>
        <v>33.60278567614354</v>
      </c>
      <c r="F67">
        <f>'6884'!P67</f>
        <v>-1.0772884895012613</v>
      </c>
      <c r="G67">
        <f>'6885'!P67</f>
        <v>-7.8711926235305265</v>
      </c>
      <c r="H67">
        <f>'6886'!P67</f>
        <v>1.9241608033897695</v>
      </c>
      <c r="I67">
        <f>'6887'!P67</f>
        <v>-6.4744169656891293</v>
      </c>
      <c r="J67">
        <f>'6889'!P67</f>
        <v>0.36417368489362534</v>
      </c>
      <c r="K67" s="18">
        <f>'6891'!P67</f>
        <v>-0.81606135337189933</v>
      </c>
      <c r="L67">
        <f>'6893'!P67</f>
        <v>41.985925220793142</v>
      </c>
      <c r="M67">
        <f>'6897'!P67</f>
        <v>-0.7981268042509051</v>
      </c>
      <c r="N67">
        <f>'6898'!P67</f>
        <v>3.2588118263804247</v>
      </c>
      <c r="O67">
        <f>'6899'!P67</f>
        <v>-6.7742230832355919</v>
      </c>
      <c r="P67" s="18">
        <f>'6904'!P67</f>
        <v>-4.566683769418427</v>
      </c>
      <c r="Q67" s="18">
        <f>'6998'!P67</f>
        <v>-2.6327254891952978</v>
      </c>
      <c r="R67" s="18">
        <f>'6999'!P67</f>
        <v>6.0210843203275912</v>
      </c>
      <c r="S67" s="18">
        <f>'7000'!P67</f>
        <v>-11.78671804331419</v>
      </c>
      <c r="T67" s="18">
        <f>'7003'!P67</f>
        <v>-5.6669224363566624</v>
      </c>
      <c r="U67" s="18">
        <f>'7047'!P67</f>
        <v>6.4361728997973486</v>
      </c>
      <c r="V67" s="18">
        <f>'7048'!P67</f>
        <v>-1.6118004056988429</v>
      </c>
      <c r="W67" s="18">
        <f>'7049'!P67</f>
        <v>1.1437499018841939</v>
      </c>
      <c r="X67" s="18">
        <f>'7051'!P67</f>
        <v>-30.118313330507</v>
      </c>
      <c r="Y67" s="1"/>
      <c r="Z67" s="27">
        <f t="shared" si="3"/>
        <v>4.396488676883564</v>
      </c>
      <c r="AA67" s="27">
        <f t="shared" si="4"/>
        <v>4.6446063552845027</v>
      </c>
      <c r="AB67" s="27"/>
      <c r="AC67" s="3">
        <v>-13</v>
      </c>
      <c r="AD67" s="3"/>
      <c r="AE67">
        <f t="shared" si="5"/>
        <v>-0.94667492143658039</v>
      </c>
    </row>
    <row r="68" spans="1:31" x14ac:dyDescent="0.15">
      <c r="A68">
        <v>33.5</v>
      </c>
      <c r="B68">
        <v>31</v>
      </c>
      <c r="C68">
        <v>66</v>
      </c>
      <c r="E68">
        <f>'6882'!P68</f>
        <v>32.763215244799405</v>
      </c>
      <c r="F68">
        <f>'6884'!P68</f>
        <v>-1.4990725424019076</v>
      </c>
      <c r="G68">
        <f>'6885'!P68</f>
        <v>-8.6262550115492758</v>
      </c>
      <c r="H68">
        <f>'6886'!P68</f>
        <v>-1.056478909319559</v>
      </c>
      <c r="I68">
        <f>'6887'!P68</f>
        <v>-5.8278697740933643</v>
      </c>
      <c r="J68">
        <f>'6889'!P68</f>
        <v>-0.47517004462767554</v>
      </c>
      <c r="K68" s="18">
        <f>'6891'!P68</f>
        <v>-0.83238346515699391</v>
      </c>
      <c r="L68">
        <f>'6893'!P68</f>
        <v>42.358593482712863</v>
      </c>
      <c r="M68">
        <f>'6897'!P68</f>
        <v>-0.78932808145880318</v>
      </c>
      <c r="N68">
        <f>'6898'!P68</f>
        <v>2.9999960691713548</v>
      </c>
      <c r="O68">
        <f>'6899'!P68</f>
        <v>-7.8989219070736958</v>
      </c>
      <c r="P68" s="18">
        <f>'6904'!P68</f>
        <v>-8.6753627905729722</v>
      </c>
      <c r="Q68" s="18">
        <f>'6998'!P68</f>
        <v>-0.89779691984744914</v>
      </c>
      <c r="R68" s="18">
        <f>'6999'!P68</f>
        <v>5.6886120519036325</v>
      </c>
      <c r="S68" s="18">
        <f>'7000'!P68</f>
        <v>-11.413001712394538</v>
      </c>
      <c r="T68" s="18">
        <f>'7003'!P68</f>
        <v>-7.5950909839070597</v>
      </c>
      <c r="U68" s="18">
        <f>'7047'!P68</f>
        <v>5.7517389827494805</v>
      </c>
      <c r="V68" s="18">
        <f>'7048'!P68</f>
        <v>-3.7371832586700413</v>
      </c>
      <c r="W68" s="18">
        <f>'7049'!P68</f>
        <v>-1.5290689757433724</v>
      </c>
      <c r="X68" s="18">
        <f>'7051'!P68</f>
        <v>-30.81667395332137</v>
      </c>
      <c r="Y68" s="1"/>
      <c r="Z68" s="27">
        <f t="shared" si="3"/>
        <v>3.5367468558691137</v>
      </c>
      <c r="AA68" s="27">
        <f t="shared" si="4"/>
        <v>4.7494114737670223</v>
      </c>
      <c r="AB68" s="27"/>
      <c r="AC68" s="3">
        <v>-13</v>
      </c>
      <c r="AD68" s="3"/>
      <c r="AE68">
        <f t="shared" si="5"/>
        <v>-0.97713791458350407</v>
      </c>
    </row>
    <row r="69" spans="1:31" x14ac:dyDescent="0.15">
      <c r="A69">
        <v>34</v>
      </c>
      <c r="B69">
        <v>31.5</v>
      </c>
      <c r="C69">
        <v>67</v>
      </c>
      <c r="E69">
        <f>'6882'!P69</f>
        <v>32.620804122123175</v>
      </c>
      <c r="F69">
        <f>'6884'!P69</f>
        <v>-2.4721055167578174</v>
      </c>
      <c r="G69">
        <f>'6885'!P69</f>
        <v>-6.9427815267866952</v>
      </c>
      <c r="H69">
        <f>'6886'!P69</f>
        <v>-0.11363732999414181</v>
      </c>
      <c r="I69">
        <f>'6887'!P69</f>
        <v>-6.1600633819678086</v>
      </c>
      <c r="J69">
        <f>'6889'!P69</f>
        <v>-1.7214841532992224</v>
      </c>
      <c r="K69" s="18">
        <f>'6891'!P69</f>
        <v>-1.4097331847224677</v>
      </c>
      <c r="L69">
        <f>'6893'!P69</f>
        <v>44.163211784009427</v>
      </c>
      <c r="M69">
        <f>'6897'!P69</f>
        <v>0.82421731507870866</v>
      </c>
      <c r="N69">
        <f>'6898'!P69</f>
        <v>3.961114657959719</v>
      </c>
      <c r="O69">
        <f>'6899'!P69</f>
        <v>-7.9542193124275462</v>
      </c>
      <c r="P69" s="18">
        <f>'6904'!P69</f>
        <v>-14.810629789147969</v>
      </c>
      <c r="Q69" s="18">
        <f>'6998'!P69</f>
        <v>-2.2825715414460528E-2</v>
      </c>
      <c r="R69" s="18">
        <f>'6999'!P69</f>
        <v>8.0829543761119496</v>
      </c>
      <c r="S69" s="18">
        <f>'7000'!P69</f>
        <v>-10.565830322144441</v>
      </c>
      <c r="T69" s="18">
        <f>'7003'!P69</f>
        <v>-8.9248117024502349</v>
      </c>
      <c r="U69" s="18">
        <f>'7047'!P69</f>
        <v>7.8440079844428041</v>
      </c>
      <c r="V69" s="18">
        <f>'7048'!P69</f>
        <v>-2.2640794370804929</v>
      </c>
      <c r="W69" s="18">
        <f>'7049'!P69</f>
        <v>0.20469812091115455</v>
      </c>
      <c r="X69" s="18">
        <f>'7051'!P69</f>
        <v>-31.381378063057653</v>
      </c>
      <c r="Y69" s="1"/>
      <c r="Z69" s="27">
        <f t="shared" si="3"/>
        <v>3.3320578070056133</v>
      </c>
      <c r="AA69" s="27">
        <f t="shared" si="4"/>
        <v>4.982919780936915</v>
      </c>
      <c r="AB69" s="27"/>
      <c r="AC69" s="3">
        <v>-13</v>
      </c>
      <c r="AD69" s="3"/>
      <c r="AE69">
        <f t="shared" si="5"/>
        <v>-1.5656086690108451</v>
      </c>
    </row>
    <row r="70" spans="1:31" x14ac:dyDescent="0.15">
      <c r="A70">
        <v>34.5</v>
      </c>
      <c r="B70">
        <v>32</v>
      </c>
      <c r="C70">
        <v>68</v>
      </c>
      <c r="E70">
        <f>'6882'!P70</f>
        <v>34.324836828725509</v>
      </c>
      <c r="F70">
        <f>'6884'!P70</f>
        <v>-1.811810036088737</v>
      </c>
      <c r="G70">
        <f>'6885'!P70</f>
        <v>-4.8278937990777191</v>
      </c>
      <c r="H70">
        <f>'6886'!P70</f>
        <v>-0.19206675208096172</v>
      </c>
      <c r="I70">
        <f>'6887'!P70</f>
        <v>-7.1224570858756771</v>
      </c>
      <c r="J70">
        <f>'6889'!P70</f>
        <v>-0.46705093357648941</v>
      </c>
      <c r="K70" s="18">
        <f>'6891'!P70</f>
        <v>-1.6379987655259363</v>
      </c>
      <c r="L70">
        <f>'6893'!P70</f>
        <v>45.046188976401844</v>
      </c>
      <c r="M70">
        <f>'6897'!P70</f>
        <v>1.7181512205153473</v>
      </c>
      <c r="N70">
        <f>'6898'!P70</f>
        <v>2.6441626099015658</v>
      </c>
      <c r="O70">
        <f>'6899'!P70</f>
        <v>-8.1534058123497246</v>
      </c>
      <c r="P70" s="18">
        <f>'6904'!P70</f>
        <v>-18.216494833624623</v>
      </c>
      <c r="Q70" s="18">
        <f>'6998'!P70</f>
        <v>0.66744130262541135</v>
      </c>
      <c r="R70" s="18">
        <f>'6999'!P70</f>
        <v>7.2733031023428607</v>
      </c>
      <c r="S70" s="18">
        <f>'7000'!P70</f>
        <v>-10.940561777350286</v>
      </c>
      <c r="T70" s="18">
        <f>'7003'!P70</f>
        <v>-10.971755368175028</v>
      </c>
      <c r="U70" s="18">
        <f>'7047'!P70</f>
        <v>6.5820584112707667</v>
      </c>
      <c r="V70" s="18">
        <f>'7048'!P70</f>
        <v>-2.9707757577600873</v>
      </c>
      <c r="W70" s="18">
        <f>'7049'!P70</f>
        <v>0.24584386872782837</v>
      </c>
      <c r="X70" s="18">
        <f>'7051'!P70</f>
        <v>-30.698863243523313</v>
      </c>
      <c r="Y70" s="1"/>
      <c r="Z70" s="27">
        <f t="shared" ref="Z70:Z101" si="6">AVERAGE(E70:P70)</f>
        <v>3.4420134681120333</v>
      </c>
      <c r="AA70" s="27">
        <f t="shared" ref="AA70:AA101" si="7">STDEV(E70:P70)/SQRT(COUNT(E70:P70))</f>
        <v>5.1886422504224594</v>
      </c>
      <c r="AB70" s="27"/>
      <c r="AC70" s="3">
        <v>-13</v>
      </c>
      <c r="AD70" s="3"/>
      <c r="AE70">
        <f t="shared" ref="AE70:AE101" si="8">MEDIAN(E70:T70)</f>
        <v>-1.0525248495512129</v>
      </c>
    </row>
    <row r="71" spans="1:31" x14ac:dyDescent="0.15">
      <c r="A71">
        <v>35</v>
      </c>
      <c r="B71">
        <v>32.5</v>
      </c>
      <c r="C71">
        <v>69</v>
      </c>
      <c r="E71">
        <f>'6882'!P71</f>
        <v>34.889493050604123</v>
      </c>
      <c r="F71">
        <f>'6884'!P71</f>
        <v>-0.99716459589041939</v>
      </c>
      <c r="G71">
        <f>'6885'!P71</f>
        <v>-3.9624377296379292</v>
      </c>
      <c r="H71">
        <f>'6886'!P71</f>
        <v>-1.5491185206131357</v>
      </c>
      <c r="I71">
        <f>'6887'!P71</f>
        <v>-7.286241696349645</v>
      </c>
      <c r="J71">
        <f>'6889'!P71</f>
        <v>1.3603022288928439</v>
      </c>
      <c r="K71" s="18">
        <f>'6891'!P71</f>
        <v>-2.0527424669986822</v>
      </c>
      <c r="L71">
        <f>'6893'!P71</f>
        <v>43.547100377305142</v>
      </c>
      <c r="M71">
        <f>'6897'!P71</f>
        <v>0.81615002544311899</v>
      </c>
      <c r="N71">
        <f>'6898'!P71</f>
        <v>2.7078055502340934</v>
      </c>
      <c r="O71">
        <f>'6899'!P71</f>
        <v>-9.4172459853530608</v>
      </c>
      <c r="P71" s="18">
        <f>'6904'!P71</f>
        <v>-20.823681875113046</v>
      </c>
      <c r="Q71" s="18">
        <f>'6998'!P71</f>
        <v>1.4204042893772757</v>
      </c>
      <c r="R71" s="18">
        <f>'6999'!P71</f>
        <v>7.3504777010511306</v>
      </c>
      <c r="S71" s="18">
        <f>'7000'!P71</f>
        <v>-9.541741573894285</v>
      </c>
      <c r="T71" s="18">
        <f>'7003'!P71</f>
        <v>-12.407631481511553</v>
      </c>
      <c r="U71" s="18">
        <f>'7047'!P71</f>
        <v>8.2165037711594149</v>
      </c>
      <c r="V71" s="18">
        <f>'7048'!P71</f>
        <v>-3.4705210077963531</v>
      </c>
      <c r="W71" s="18">
        <f>'7049'!P71</f>
        <v>1.6578677123412464</v>
      </c>
      <c r="X71" s="18">
        <f>'7051'!P71</f>
        <v>-31.066543474753594</v>
      </c>
      <c r="Y71" s="1"/>
      <c r="Z71" s="27">
        <f t="shared" si="6"/>
        <v>3.1026848635436171</v>
      </c>
      <c r="AA71" s="27">
        <f t="shared" si="7"/>
        <v>5.2271609326053898</v>
      </c>
      <c r="AB71" s="27"/>
      <c r="AC71" s="3">
        <v>-13</v>
      </c>
      <c r="AD71" s="3"/>
      <c r="AE71">
        <f t="shared" si="8"/>
        <v>-1.2731415582517775</v>
      </c>
    </row>
    <row r="72" spans="1:31" x14ac:dyDescent="0.15">
      <c r="A72">
        <v>35.5</v>
      </c>
      <c r="B72">
        <v>33</v>
      </c>
      <c r="C72">
        <v>70</v>
      </c>
      <c r="E72">
        <f>'6882'!P72</f>
        <v>33.259307500851683</v>
      </c>
      <c r="F72">
        <f>'6884'!P72</f>
        <v>-1.9565592799051013</v>
      </c>
      <c r="G72">
        <f>'6885'!P72</f>
        <v>-4.3607193851590802</v>
      </c>
      <c r="H72">
        <f>'6886'!P72</f>
        <v>1.0332393813314702</v>
      </c>
      <c r="I72">
        <f>'6887'!P72</f>
        <v>-7.6676714786814344</v>
      </c>
      <c r="J72">
        <f>'6889'!P72</f>
        <v>-1.0077031956792109</v>
      </c>
      <c r="K72" s="18">
        <f>'6891'!P72</f>
        <v>-3.7069781596243425</v>
      </c>
      <c r="L72">
        <f>'6893'!P72</f>
        <v>43.893593776648373</v>
      </c>
      <c r="M72">
        <f>'6897'!P72</f>
        <v>-2.0727438277249665E-2</v>
      </c>
      <c r="N72">
        <f>'6898'!P72</f>
        <v>3.2935981437284165</v>
      </c>
      <c r="O72">
        <f>'6899'!P72</f>
        <v>-9.2426000338507084</v>
      </c>
      <c r="P72" s="18">
        <f>'6904'!P72</f>
        <v>-23.882718289345419</v>
      </c>
      <c r="Q72" s="18">
        <f>'6998'!P72</f>
        <v>0.87966872144343844</v>
      </c>
      <c r="R72" s="18">
        <f>'6999'!P72</f>
        <v>5.9702814548888465</v>
      </c>
      <c r="S72" s="18">
        <f>'7000'!P72</f>
        <v>-9.3286008237806115</v>
      </c>
      <c r="T72" s="18">
        <f>'7003'!P72</f>
        <v>-12.944185990007176</v>
      </c>
      <c r="U72" s="18">
        <f>'7047'!P72</f>
        <v>10.588694428515902</v>
      </c>
      <c r="V72" s="18">
        <f>'7048'!P72</f>
        <v>-2.2711736955746411</v>
      </c>
      <c r="W72" s="18">
        <f>'7049'!P72</f>
        <v>-0.2567059339404868</v>
      </c>
      <c r="X72" s="18">
        <f>'7051'!P72</f>
        <v>-30.498942343410413</v>
      </c>
      <c r="Y72" s="1"/>
      <c r="Z72" s="27">
        <f t="shared" si="6"/>
        <v>2.4695051285031169</v>
      </c>
      <c r="AA72" s="27">
        <f t="shared" si="7"/>
        <v>5.3113426866647879</v>
      </c>
      <c r="AB72" s="27"/>
      <c r="AC72" s="3">
        <v>-13</v>
      </c>
      <c r="AD72" s="3"/>
      <c r="AE72">
        <f t="shared" si="8"/>
        <v>-1.4821312377921561</v>
      </c>
    </row>
    <row r="73" spans="1:31" x14ac:dyDescent="0.15">
      <c r="A73">
        <v>36</v>
      </c>
      <c r="B73">
        <v>33.5</v>
      </c>
      <c r="C73">
        <v>71</v>
      </c>
      <c r="E73">
        <f>'6882'!P73</f>
        <v>32.845153176844114</v>
      </c>
      <c r="F73">
        <f>'6884'!P73</f>
        <v>-2.7244711308434115</v>
      </c>
      <c r="G73">
        <f>'6885'!P73</f>
        <v>-4.26449390034856</v>
      </c>
      <c r="H73">
        <f>'6886'!P73</f>
        <v>0.70626190272343836</v>
      </c>
      <c r="I73">
        <f>'6887'!P73</f>
        <v>-7.9374284920785962</v>
      </c>
      <c r="J73">
        <f>'6889'!P73</f>
        <v>-4.4757841895910939</v>
      </c>
      <c r="K73" s="18">
        <f>'6891'!P73</f>
        <v>-3.3244856908851843</v>
      </c>
      <c r="L73">
        <f>'6893'!P73</f>
        <v>43.018610457754122</v>
      </c>
      <c r="M73">
        <f>'6897'!P73</f>
        <v>0.65079624168481187</v>
      </c>
      <c r="N73">
        <f>'6898'!P73</f>
        <v>4.1888643809778889</v>
      </c>
      <c r="O73">
        <f>'6899'!P73</f>
        <v>-10.277464534389445</v>
      </c>
      <c r="P73" s="18">
        <f>'6904'!P73</f>
        <v>-25.964664784353047</v>
      </c>
      <c r="Q73" s="18">
        <f>'6998'!P73</f>
        <v>-1.7296765210846059</v>
      </c>
      <c r="R73" s="18">
        <f>'6999'!P73</f>
        <v>6.1765713649016636</v>
      </c>
      <c r="S73" s="18">
        <f>'7000'!P73</f>
        <v>-10.514895660633764</v>
      </c>
      <c r="T73" s="18">
        <f>'7003'!P73</f>
        <v>-14.46011520019127</v>
      </c>
      <c r="U73" s="18">
        <f>'7047'!P73</f>
        <v>11.662621238875321</v>
      </c>
      <c r="V73" s="18">
        <f>'7048'!P73</f>
        <v>-1.7662726902096173</v>
      </c>
      <c r="W73" s="18">
        <f>'7049'!P73</f>
        <v>2.1684936246608286</v>
      </c>
      <c r="X73" s="18">
        <f>'7051'!P73</f>
        <v>-31.24453328519942</v>
      </c>
      <c r="Y73" s="1"/>
      <c r="Z73" s="27">
        <f t="shared" si="6"/>
        <v>1.8700744531245863</v>
      </c>
      <c r="AA73" s="27">
        <f t="shared" si="7"/>
        <v>5.369240454653494</v>
      </c>
      <c r="AB73" s="27"/>
      <c r="AC73" s="3">
        <v>-13</v>
      </c>
      <c r="AD73" s="3"/>
      <c r="AE73">
        <f t="shared" si="8"/>
        <v>-3.0244784108642979</v>
      </c>
    </row>
    <row r="74" spans="1:31" x14ac:dyDescent="0.15">
      <c r="A74">
        <v>36.5</v>
      </c>
      <c r="B74">
        <v>34</v>
      </c>
      <c r="C74">
        <v>72</v>
      </c>
      <c r="E74">
        <f>'6882'!P74</f>
        <v>31.705559623571144</v>
      </c>
      <c r="F74">
        <f>'6884'!P74</f>
        <v>0.62848997615546953</v>
      </c>
      <c r="G74">
        <f>'6885'!P74</f>
        <v>-2.8339987956461052</v>
      </c>
      <c r="H74">
        <f>'6886'!P74</f>
        <v>-0.531681939293011</v>
      </c>
      <c r="I74">
        <f>'6887'!P74</f>
        <v>-6.212761670628395</v>
      </c>
      <c r="J74">
        <f>'6889'!P74</f>
        <v>-3.4809323464890256</v>
      </c>
      <c r="K74" s="18">
        <f>'6891'!P74</f>
        <v>-2.336733470523142</v>
      </c>
      <c r="L74">
        <f>'6893'!P74</f>
        <v>43.901874311414787</v>
      </c>
      <c r="M74">
        <f>'6897'!P74</f>
        <v>0.41964718314833149</v>
      </c>
      <c r="N74">
        <f>'6898'!P74</f>
        <v>3.0873690138139032</v>
      </c>
      <c r="O74">
        <f>'6899'!P74</f>
        <v>-10.250755847655483</v>
      </c>
      <c r="P74" s="18">
        <f>'6904'!P74</f>
        <v>-27.045694988564982</v>
      </c>
      <c r="Q74" s="18">
        <f>'6998'!P74</f>
        <v>-0.80129369114085236</v>
      </c>
      <c r="R74" s="18">
        <f>'6999'!P74</f>
        <v>8.8440824736948329</v>
      </c>
      <c r="S74" s="18">
        <f>'7000'!P74</f>
        <v>-10.338511268981636</v>
      </c>
      <c r="T74" s="18">
        <f>'7003'!P74</f>
        <v>-14.919633223499263</v>
      </c>
      <c r="U74" s="18">
        <f>'7047'!P74</f>
        <v>11.309178028662057</v>
      </c>
      <c r="V74" s="18">
        <f>'7048'!P74</f>
        <v>-2.9715705988365073</v>
      </c>
      <c r="W74" s="18">
        <f>'7049'!P74</f>
        <v>-0.11498204393700989</v>
      </c>
      <c r="X74" s="18">
        <f>'7051'!P74</f>
        <v>-31.399577276795622</v>
      </c>
      <c r="Y74" s="1"/>
      <c r="Z74" s="27">
        <f t="shared" si="6"/>
        <v>2.2541984207752894</v>
      </c>
      <c r="AA74" s="27">
        <f t="shared" si="7"/>
        <v>5.3532633578079061</v>
      </c>
      <c r="AB74" s="27"/>
      <c r="AC74" s="3">
        <v>-13</v>
      </c>
      <c r="AD74" s="3"/>
      <c r="AE74">
        <f t="shared" si="8"/>
        <v>-1.5690135808319972</v>
      </c>
    </row>
    <row r="75" spans="1:31" x14ac:dyDescent="0.15">
      <c r="A75">
        <v>37</v>
      </c>
      <c r="B75">
        <v>34.5</v>
      </c>
      <c r="C75">
        <v>73</v>
      </c>
      <c r="E75">
        <f>'6882'!P75</f>
        <v>30.48438627001331</v>
      </c>
      <c r="F75">
        <f>'6884'!P75</f>
        <v>3.1225402781793856</v>
      </c>
      <c r="G75">
        <f>'6885'!P75</f>
        <v>-6.2102428352310515</v>
      </c>
      <c r="H75">
        <f>'6886'!P75</f>
        <v>-0.55207170520942694</v>
      </c>
      <c r="I75">
        <f>'6887'!P75</f>
        <v>-7.4430498793424809</v>
      </c>
      <c r="J75">
        <f>'6889'!P75</f>
        <v>-3.9262861321799072</v>
      </c>
      <c r="K75" s="18">
        <f>'6891'!P75</f>
        <v>-2.8749519018865235</v>
      </c>
      <c r="L75">
        <f>'6893'!P75</f>
        <v>42.919444868194986</v>
      </c>
      <c r="M75">
        <f>'6897'!P75</f>
        <v>0.16280444962298074</v>
      </c>
      <c r="N75">
        <f>'6898'!P75</f>
        <v>3.9521120414218709</v>
      </c>
      <c r="O75">
        <f>'6899'!P75</f>
        <v>-9.9978713445001226</v>
      </c>
      <c r="P75" s="18">
        <f>'6904'!P75</f>
        <v>-28.634040490230205</v>
      </c>
      <c r="Q75" s="18">
        <f>'6998'!P75</f>
        <v>-1.7921638704875329</v>
      </c>
      <c r="R75" s="18">
        <f>'6999'!P75</f>
        <v>9.1042621379809727</v>
      </c>
      <c r="S75" s="18">
        <f>'7000'!P75</f>
        <v>-9.5715884600086074</v>
      </c>
      <c r="T75" s="18">
        <f>'7003'!P75</f>
        <v>-15.583537230903888</v>
      </c>
      <c r="U75" s="18">
        <f>'7047'!P75</f>
        <v>14.405458813628508</v>
      </c>
      <c r="V75" s="18">
        <f>'7048'!P75</f>
        <v>-1.721331064758479</v>
      </c>
      <c r="W75" s="18">
        <f>'7049'!P75</f>
        <v>2.0398018946875074</v>
      </c>
      <c r="X75" s="18">
        <f>'7051'!P75</f>
        <v>-30.287984066613284</v>
      </c>
      <c r="Y75" s="1"/>
      <c r="Z75" s="27">
        <f t="shared" si="6"/>
        <v>1.7502311349044011</v>
      </c>
      <c r="AA75" s="27">
        <f t="shared" si="7"/>
        <v>5.3639018381055257</v>
      </c>
      <c r="AB75" s="27"/>
      <c r="AC75" s="3">
        <v>-13</v>
      </c>
      <c r="AD75" s="3"/>
      <c r="AE75">
        <f t="shared" si="8"/>
        <v>-2.3335578861870281</v>
      </c>
    </row>
    <row r="76" spans="1:31" x14ac:dyDescent="0.15">
      <c r="A76">
        <v>37.5</v>
      </c>
      <c r="B76">
        <v>35</v>
      </c>
      <c r="C76">
        <v>74</v>
      </c>
      <c r="E76">
        <f>'6882'!P76</f>
        <v>32.651605327849254</v>
      </c>
      <c r="F76">
        <f>'6884'!P76</f>
        <v>3.2981549359388547</v>
      </c>
      <c r="G76">
        <f>'6885'!P76</f>
        <v>-3.1471564386512543</v>
      </c>
      <c r="H76">
        <f>'6886'!P76</f>
        <v>-1.0597748337962383</v>
      </c>
      <c r="I76">
        <f>'6887'!P76</f>
        <v>-6.8459809719315698</v>
      </c>
      <c r="J76">
        <f>'6889'!P76</f>
        <v>-5.2326346595232298</v>
      </c>
      <c r="K76" s="18">
        <f>'6891'!P76</f>
        <v>-2.8047505671156414</v>
      </c>
      <c r="L76">
        <f>'6893'!P76</f>
        <v>42.761989301598796</v>
      </c>
      <c r="M76">
        <f>'6897'!P76</f>
        <v>0.14315278994278313</v>
      </c>
      <c r="N76">
        <f>'6898'!P76</f>
        <v>3.3175619803104857</v>
      </c>
      <c r="O76">
        <f>'6899'!P76</f>
        <v>-10.278969201029074</v>
      </c>
      <c r="P76" s="18">
        <f>'6904'!P76</f>
        <v>-28.801920327344853</v>
      </c>
      <c r="Q76" s="18">
        <f>'6998'!P76</f>
        <v>1.1119119966046895</v>
      </c>
      <c r="R76" s="18">
        <f>'6999'!P76</f>
        <v>10.815498217229246</v>
      </c>
      <c r="S76" s="18">
        <f>'7000'!P76</f>
        <v>-8.3421476050932633</v>
      </c>
      <c r="T76" s="18">
        <f>'7003'!P76</f>
        <v>-16.058894517313377</v>
      </c>
      <c r="U76" s="18">
        <f>'7047'!P76</f>
        <v>13.206542220029796</v>
      </c>
      <c r="V76" s="18">
        <f>'7048'!P76</f>
        <v>-4.5778343413002602</v>
      </c>
      <c r="W76" s="18">
        <f>'7049'!P76</f>
        <v>1.293585834684613</v>
      </c>
      <c r="X76" s="18">
        <f>'7051'!P76</f>
        <v>-30.704817528358859</v>
      </c>
      <c r="Y76" s="1"/>
      <c r="Z76" s="27">
        <f t="shared" si="6"/>
        <v>2.0001064446873595</v>
      </c>
      <c r="AA76" s="27">
        <f t="shared" si="7"/>
        <v>5.4334573593731044</v>
      </c>
      <c r="AB76" s="27"/>
      <c r="AC76" s="3">
        <v>-13</v>
      </c>
      <c r="AD76" s="3"/>
      <c r="AE76">
        <f t="shared" si="8"/>
        <v>-1.9322627004559398</v>
      </c>
    </row>
    <row r="77" spans="1:31" x14ac:dyDescent="0.15">
      <c r="A77">
        <v>38</v>
      </c>
      <c r="B77">
        <v>35.5</v>
      </c>
      <c r="C77">
        <v>75</v>
      </c>
      <c r="E77">
        <f>'6882'!P77</f>
        <v>32.289070022366317</v>
      </c>
      <c r="F77">
        <f>'6884'!P77</f>
        <v>7.5909293446889956</v>
      </c>
      <c r="G77">
        <f>'6885'!P77</f>
        <v>0.3897092070264449</v>
      </c>
      <c r="H77">
        <f>'6886'!P77</f>
        <v>0.65989982093286303</v>
      </c>
      <c r="I77">
        <f>'6887'!P77</f>
        <v>-8.1770548800479244</v>
      </c>
      <c r="J77">
        <f>'6889'!P77</f>
        <v>-4.3648633157189369</v>
      </c>
      <c r="K77" s="18">
        <f>'6891'!P77</f>
        <v>-2.3232162609975204</v>
      </c>
      <c r="L77">
        <f>'6893'!P77</f>
        <v>42.684412174991799</v>
      </c>
      <c r="M77">
        <f>'6897'!P77</f>
        <v>0.36404966248357012</v>
      </c>
      <c r="N77">
        <f>'6898'!P77</f>
        <v>1.4086627212078202</v>
      </c>
      <c r="O77">
        <f>'6899'!P77</f>
        <v>-10.689568976755128</v>
      </c>
      <c r="P77" s="18">
        <f>'6904'!P77</f>
        <v>-29.812532119675751</v>
      </c>
      <c r="Q77" s="18">
        <f>'6998'!P77</f>
        <v>2.6607044146748202</v>
      </c>
      <c r="R77" s="18">
        <f>'6999'!P77</f>
        <v>10.356694683959997</v>
      </c>
      <c r="S77" s="18">
        <f>'7000'!P77</f>
        <v>-7.0218456794150894</v>
      </c>
      <c r="T77" s="18">
        <f>'7003'!P77</f>
        <v>-16.547823811219978</v>
      </c>
      <c r="U77" s="18">
        <f>'7047'!P77</f>
        <v>13.092537631529233</v>
      </c>
      <c r="V77" s="18">
        <f>'7048'!P77</f>
        <v>-2.1853467298152167</v>
      </c>
      <c r="W77" s="18">
        <f>'7049'!P77</f>
        <v>0.8598890966730437</v>
      </c>
      <c r="X77" s="18">
        <f>'7051'!P77</f>
        <v>-30.936777090627825</v>
      </c>
      <c r="Y77" s="1"/>
      <c r="Z77" s="27">
        <f t="shared" si="6"/>
        <v>2.5016247833752119</v>
      </c>
      <c r="AA77" s="27">
        <f t="shared" si="7"/>
        <v>5.466245960918501</v>
      </c>
      <c r="AB77" s="27"/>
      <c r="AC77" s="3">
        <v>-13</v>
      </c>
      <c r="AD77" s="3"/>
      <c r="AE77">
        <f t="shared" si="8"/>
        <v>0.37687943475500751</v>
      </c>
    </row>
    <row r="78" spans="1:31" x14ac:dyDescent="0.15">
      <c r="A78">
        <v>38.5</v>
      </c>
      <c r="B78">
        <v>36</v>
      </c>
      <c r="C78">
        <v>76</v>
      </c>
      <c r="E78">
        <f>'6882'!P78</f>
        <v>31.399053585158732</v>
      </c>
      <c r="F78">
        <f>'6884'!P78</f>
        <v>8.4260946413986559</v>
      </c>
      <c r="G78">
        <f>'6885'!P78</f>
        <v>0.40957071959919261</v>
      </c>
      <c r="H78">
        <f>'6886'!P78</f>
        <v>0.32490375808552635</v>
      </c>
      <c r="I78">
        <f>'6887'!P78</f>
        <v>-9.3964410383000345</v>
      </c>
      <c r="J78">
        <f>'6889'!P78</f>
        <v>-3.6748095503904539</v>
      </c>
      <c r="K78" s="18">
        <f>'6891'!P78</f>
        <v>-1.5396396146879274</v>
      </c>
      <c r="L78">
        <f>'6893'!P78</f>
        <v>40.929197110961084</v>
      </c>
      <c r="M78">
        <f>'6897'!P78</f>
        <v>-9.9670974397841325E-2</v>
      </c>
      <c r="N78">
        <f>'6898'!P78</f>
        <v>-0.14285907287206492</v>
      </c>
      <c r="O78">
        <f>'6899'!P78</f>
        <v>-10.963820003400114</v>
      </c>
      <c r="P78" s="18">
        <f>'6904'!P78</f>
        <v>-30.145083657856308</v>
      </c>
      <c r="Q78" s="18">
        <f>'6998'!P78</f>
        <v>3.0776137132211288</v>
      </c>
      <c r="R78" s="18">
        <f>'6999'!P78</f>
        <v>12.8284200340892</v>
      </c>
      <c r="S78" s="18">
        <f>'7000'!P78</f>
        <v>-8.8334950387032425</v>
      </c>
      <c r="T78" s="18">
        <f>'7003'!P78</f>
        <v>-16.826193482441816</v>
      </c>
      <c r="U78" s="18">
        <f>'7047'!P78</f>
        <v>12.736674891775596</v>
      </c>
      <c r="V78" s="18">
        <f>'7048'!P78</f>
        <v>-5.7797313746252676</v>
      </c>
      <c r="W78" s="18">
        <f>'7049'!P78</f>
        <v>0.31240064252023969</v>
      </c>
      <c r="X78" s="18">
        <f>'7051'!P78</f>
        <v>-30.59549637600427</v>
      </c>
      <c r="Y78" s="1"/>
      <c r="Z78" s="27">
        <f t="shared" si="6"/>
        <v>2.1272079919415376</v>
      </c>
      <c r="AA78" s="27">
        <f t="shared" si="7"/>
        <v>5.3733359214151903</v>
      </c>
      <c r="AB78" s="27"/>
      <c r="AC78" s="3">
        <v>-13</v>
      </c>
      <c r="AD78" s="3"/>
      <c r="AE78">
        <f t="shared" si="8"/>
        <v>-0.12126502363495312</v>
      </c>
    </row>
    <row r="79" spans="1:31" x14ac:dyDescent="0.15">
      <c r="A79">
        <v>39</v>
      </c>
      <c r="B79">
        <v>36.5</v>
      </c>
      <c r="C79">
        <v>77</v>
      </c>
      <c r="E79">
        <f>'6882'!P79</f>
        <v>31.469544862248348</v>
      </c>
      <c r="F79">
        <f>'6884'!P79</f>
        <v>9.9121157209111885</v>
      </c>
      <c r="G79">
        <f>'6885'!P79</f>
        <v>4.9367132873795576</v>
      </c>
      <c r="H79">
        <f>'6886'!P79</f>
        <v>4.240098353117097</v>
      </c>
      <c r="I79">
        <f>'6887'!P79</f>
        <v>-9.0590840160877129</v>
      </c>
      <c r="J79">
        <f>'6889'!P79</f>
        <v>-4.0424693662960749</v>
      </c>
      <c r="K79" s="18">
        <f>'6891'!P79</f>
        <v>-1.3175304111504889</v>
      </c>
      <c r="L79">
        <f>'6893'!P79</f>
        <v>40.578397715108835</v>
      </c>
      <c r="M79">
        <f>'6897'!P79</f>
        <v>1.8889142041663218</v>
      </c>
      <c r="N79">
        <f>'6898'!P79</f>
        <v>-1.0410950808829418</v>
      </c>
      <c r="O79">
        <f>'6899'!P79</f>
        <v>-11.174013808398064</v>
      </c>
      <c r="P79" s="18">
        <f>'6904'!P79</f>
        <v>-29.414327031862182</v>
      </c>
      <c r="Q79" s="18">
        <f>'6998'!P79</f>
        <v>1.7778145633596592</v>
      </c>
      <c r="R79" s="18">
        <f>'6999'!P79</f>
        <v>11.446729064405094</v>
      </c>
      <c r="S79" s="18">
        <f>'7000'!P79</f>
        <v>-9.0665246050516046</v>
      </c>
      <c r="T79" s="18">
        <f>'7003'!P79</f>
        <v>-16.527152262079149</v>
      </c>
      <c r="U79" s="18">
        <f>'7047'!P79</f>
        <v>9.4375948048040552</v>
      </c>
      <c r="V79" s="18">
        <f>'7048'!P79</f>
        <v>-2.7149956151934425</v>
      </c>
      <c r="W79" s="18">
        <f>'7049'!P79</f>
        <v>2.1525793015500758</v>
      </c>
      <c r="X79" s="18">
        <f>'7051'!P79</f>
        <v>-31.357581555383835</v>
      </c>
      <c r="Y79" s="1"/>
      <c r="Z79" s="27">
        <f t="shared" si="6"/>
        <v>3.0814387023544909</v>
      </c>
      <c r="AA79" s="27">
        <f t="shared" si="7"/>
        <v>5.3360215252556227</v>
      </c>
      <c r="AB79" s="27"/>
      <c r="AC79" s="3">
        <v>-13</v>
      </c>
      <c r="AD79" s="3"/>
      <c r="AE79">
        <f t="shared" si="8"/>
        <v>0.3683597412383588</v>
      </c>
    </row>
    <row r="80" spans="1:31" x14ac:dyDescent="0.15">
      <c r="A80">
        <v>39.5</v>
      </c>
      <c r="B80">
        <v>37</v>
      </c>
      <c r="C80">
        <v>78</v>
      </c>
      <c r="E80">
        <f>'6882'!P80</f>
        <v>31.063635704136573</v>
      </c>
      <c r="F80">
        <f>'6884'!P80</f>
        <v>9.3677076173773592</v>
      </c>
      <c r="G80">
        <f>'6885'!P80</f>
        <v>4.1034710297454042</v>
      </c>
      <c r="H80">
        <f>'6886'!P80</f>
        <v>1.2864961961029053</v>
      </c>
      <c r="I80">
        <f>'6887'!P80</f>
        <v>-9.6038084213913262</v>
      </c>
      <c r="J80">
        <f>'6889'!P80</f>
        <v>-4.2658822843271187</v>
      </c>
      <c r="K80" s="18">
        <f>'6891'!P80</f>
        <v>-1.9370673546163322</v>
      </c>
      <c r="L80">
        <f>'6893'!P80</f>
        <v>40.572470884724105</v>
      </c>
      <c r="M80">
        <f>'6897'!P80</f>
        <v>2.3512194635987074</v>
      </c>
      <c r="N80">
        <f>'6898'!P80</f>
        <v>6.7680434589553196E-2</v>
      </c>
      <c r="O80">
        <f>'6899'!P80</f>
        <v>-10.772532653596373</v>
      </c>
      <c r="P80" s="18">
        <f>'6904'!P80</f>
        <v>-29.850290096653868</v>
      </c>
      <c r="Q80" s="18">
        <f>'6998'!P80</f>
        <v>1.3268467244717235</v>
      </c>
      <c r="R80" s="18">
        <f>'6999'!P80</f>
        <v>9.564833514870493</v>
      </c>
      <c r="S80" s="18">
        <f>'7000'!P80</f>
        <v>-8.5480550024650377</v>
      </c>
      <c r="T80" s="18">
        <f>'7003'!P80</f>
        <v>-17.285026389856515</v>
      </c>
      <c r="U80" s="18">
        <f>'7047'!P80</f>
        <v>7.2080005776633618</v>
      </c>
      <c r="V80" s="18">
        <f>'7048'!P80</f>
        <v>-4.443649098592152</v>
      </c>
      <c r="W80" s="18">
        <f>'7049'!P80</f>
        <v>5.7595941010238239</v>
      </c>
      <c r="X80" s="18">
        <f>'7051'!P80</f>
        <v>-30.71991108048082</v>
      </c>
      <c r="Y80" s="1"/>
      <c r="Z80" s="27">
        <f t="shared" si="6"/>
        <v>2.6985917099741328</v>
      </c>
      <c r="AA80" s="27">
        <f t="shared" si="7"/>
        <v>5.3348033910790784</v>
      </c>
      <c r="AB80" s="27"/>
      <c r="AC80" s="3">
        <v>-13</v>
      </c>
      <c r="AD80" s="3"/>
      <c r="AE80">
        <f t="shared" si="8"/>
        <v>0.67708831534622926</v>
      </c>
    </row>
    <row r="81" spans="1:31" x14ac:dyDescent="0.15">
      <c r="A81">
        <v>40</v>
      </c>
      <c r="B81">
        <v>37.5</v>
      </c>
      <c r="C81">
        <v>79</v>
      </c>
      <c r="E81">
        <f>'6882'!P81</f>
        <v>30.494564951405739</v>
      </c>
      <c r="F81">
        <f>'6884'!P81</f>
        <v>8.4797064993415887</v>
      </c>
      <c r="G81">
        <f>'6885'!P81</f>
        <v>2.8154709887773093</v>
      </c>
      <c r="H81">
        <f>'6886'!P81</f>
        <v>3.1904292853598393</v>
      </c>
      <c r="I81">
        <f>'6887'!P81</f>
        <v>-8.1235007246483768</v>
      </c>
      <c r="J81">
        <f>'6889'!P81</f>
        <v>-4.3002701614022767</v>
      </c>
      <c r="K81" s="18">
        <f>'6891'!P81</f>
        <v>-2.2525169064853681</v>
      </c>
      <c r="L81">
        <f>'6893'!P81</f>
        <v>41.325243852408619</v>
      </c>
      <c r="M81">
        <f>'6897'!P81</f>
        <v>3.4035142318579847</v>
      </c>
      <c r="N81">
        <f>'6898'!P81</f>
        <v>2.1183954932184128</v>
      </c>
      <c r="O81">
        <f>'6899'!P81</f>
        <v>-10.159092847365718</v>
      </c>
      <c r="P81" s="18">
        <f>'6904'!P81</f>
        <v>-29.756138497252248</v>
      </c>
      <c r="Q81" s="18">
        <f>'6998'!P81</f>
        <v>-2.093838313898698E-2</v>
      </c>
      <c r="R81" s="18">
        <f>'6999'!P81</f>
        <v>9.6257421913769061</v>
      </c>
      <c r="S81" s="18">
        <f>'7000'!P81</f>
        <v>-8.0638246551906931</v>
      </c>
      <c r="T81" s="18">
        <f>'7003'!P81</f>
        <v>-16.874572325832769</v>
      </c>
      <c r="U81" s="18">
        <f>'7047'!P81</f>
        <v>6.8612099245475182</v>
      </c>
      <c r="V81" s="18">
        <f>'7048'!P81</f>
        <v>-2.9536516218789104</v>
      </c>
      <c r="W81" s="18">
        <f>'7049'!P81</f>
        <v>3.980145061651081</v>
      </c>
      <c r="X81" s="18">
        <f>'7051'!P81</f>
        <v>-29.353335381785357</v>
      </c>
      <c r="Y81" s="1"/>
      <c r="Z81" s="27">
        <f t="shared" si="6"/>
        <v>3.1029838471012909</v>
      </c>
      <c r="AA81" s="27">
        <f t="shared" si="7"/>
        <v>5.2989615752581303</v>
      </c>
      <c r="AB81" s="27"/>
      <c r="AC81" s="3">
        <v>-13</v>
      </c>
      <c r="AD81" s="3"/>
      <c r="AE81">
        <f t="shared" si="8"/>
        <v>1.048728555039713</v>
      </c>
    </row>
    <row r="82" spans="1:31" x14ac:dyDescent="0.15">
      <c r="A82">
        <v>40.5</v>
      </c>
      <c r="B82">
        <v>38</v>
      </c>
      <c r="C82">
        <v>80</v>
      </c>
      <c r="E82">
        <f>'6882'!P82</f>
        <v>30.54258393046937</v>
      </c>
      <c r="F82">
        <f>'6884'!P82</f>
        <v>11.091175203597517</v>
      </c>
      <c r="G82">
        <f>'6885'!P82</f>
        <v>4.285058085234585</v>
      </c>
      <c r="H82">
        <f>'6886'!P82</f>
        <v>2.4133200267166486</v>
      </c>
      <c r="I82">
        <f>'6887'!P82</f>
        <v>-6.1650643952330881</v>
      </c>
      <c r="J82">
        <f>'6889'!P82</f>
        <v>-3.199544424351914</v>
      </c>
      <c r="K82" s="18">
        <f>'6891'!P82</f>
        <v>-2.8600778722247253</v>
      </c>
      <c r="L82">
        <f>'6893'!P82</f>
        <v>40.817737047843899</v>
      </c>
      <c r="M82">
        <f>'6897'!P82</f>
        <v>4.8114945020810387</v>
      </c>
      <c r="N82">
        <f>'6898'!P82</f>
        <v>2.6607604188058707</v>
      </c>
      <c r="O82">
        <f>'6899'!P82</f>
        <v>-10.682626356770974</v>
      </c>
      <c r="P82" s="18">
        <f>'6904'!P82</f>
        <v>-30.383498439426305</v>
      </c>
      <c r="Q82" s="18">
        <f>'6998'!P82</f>
        <v>-0.80857744710738388</v>
      </c>
      <c r="R82" s="18">
        <f>'6999'!P82</f>
        <v>7.8029563232111281</v>
      </c>
      <c r="S82" s="18">
        <f>'7000'!P82</f>
        <v>-8.8336539289092784</v>
      </c>
      <c r="T82" s="18">
        <f>'7003'!P82</f>
        <v>-17.812279831728137</v>
      </c>
      <c r="U82" s="18">
        <f>'7047'!P82</f>
        <v>5.5455191394047718</v>
      </c>
      <c r="V82" s="18">
        <f>'7048'!P82</f>
        <v>-3.5660099871361552</v>
      </c>
      <c r="W82" s="18">
        <f>'7049'!P82</f>
        <v>6.0243235274408642</v>
      </c>
      <c r="X82" s="18">
        <f>'7051'!P82</f>
        <v>-28.601913820914831</v>
      </c>
      <c r="Y82" s="1"/>
      <c r="Z82" s="27">
        <f t="shared" si="6"/>
        <v>3.6109431438951596</v>
      </c>
      <c r="AA82" s="27">
        <f t="shared" si="7"/>
        <v>5.3040871373077429</v>
      </c>
      <c r="AB82" s="27"/>
      <c r="AC82" s="3">
        <v>-13</v>
      </c>
      <c r="AD82" s="3"/>
      <c r="AE82">
        <f t="shared" si="8"/>
        <v>0.80237128980463246</v>
      </c>
    </row>
    <row r="83" spans="1:31" x14ac:dyDescent="0.15">
      <c r="A83">
        <v>41</v>
      </c>
      <c r="B83">
        <v>38.5</v>
      </c>
      <c r="C83">
        <v>81</v>
      </c>
      <c r="E83">
        <f>'6882'!P83</f>
        <v>29.604564973845687</v>
      </c>
      <c r="F83">
        <f>'6884'!P83</f>
        <v>9.2303419099514166</v>
      </c>
      <c r="G83">
        <f>'6885'!P83</f>
        <v>5.4415006294584911</v>
      </c>
      <c r="H83">
        <f>'6886'!P83</f>
        <v>1.3408951980211108</v>
      </c>
      <c r="I83">
        <f>'6887'!P83</f>
        <v>-5.1247540057917496</v>
      </c>
      <c r="J83">
        <f>'6889'!P83</f>
        <v>-7.588697097680436</v>
      </c>
      <c r="K83" s="18">
        <f>'6891'!P83</f>
        <v>-3.602769977306842</v>
      </c>
      <c r="L83">
        <f>'6893'!P83</f>
        <v>39.165985059613377</v>
      </c>
      <c r="M83">
        <f>'6897'!P83</f>
        <v>5.2437880691227496</v>
      </c>
      <c r="N83">
        <f>'6898'!P83</f>
        <v>3.0993673627352623</v>
      </c>
      <c r="O83">
        <f>'6899'!P83</f>
        <v>-10.901874972618382</v>
      </c>
      <c r="P83" s="18">
        <f>'6904'!P83</f>
        <v>-30.405662736323592</v>
      </c>
      <c r="Q83" s="18">
        <f>'6998'!P83</f>
        <v>0.39105581865376243</v>
      </c>
      <c r="R83" s="18">
        <f>'6999'!P83</f>
        <v>8.0059444385100882</v>
      </c>
      <c r="S83" s="18">
        <f>'7000'!P83</f>
        <v>-7.9351331875151265</v>
      </c>
      <c r="T83" s="18">
        <f>'7003'!P83</f>
        <v>-17.544024023262896</v>
      </c>
      <c r="U83" s="18">
        <f>'7047'!P83</f>
        <v>2.5595279849158357</v>
      </c>
      <c r="V83" s="18">
        <f>'7048'!P83</f>
        <v>-2.7264596550522469</v>
      </c>
      <c r="W83" s="18">
        <f>'7049'!P83</f>
        <v>1.5776236349682626</v>
      </c>
      <c r="X83" s="18">
        <f>'7051'!P83</f>
        <v>-29.251705803540677</v>
      </c>
      <c r="Y83" s="1"/>
      <c r="Z83" s="27">
        <f t="shared" si="6"/>
        <v>2.9585570344189223</v>
      </c>
      <c r="AA83" s="27">
        <f t="shared" si="7"/>
        <v>5.2217965760395035</v>
      </c>
      <c r="AB83" s="27"/>
      <c r="AC83" s="3">
        <v>-13</v>
      </c>
      <c r="AD83" s="3"/>
      <c r="AE83">
        <f t="shared" si="8"/>
        <v>0.86597550833743653</v>
      </c>
    </row>
    <row r="84" spans="1:31" x14ac:dyDescent="0.15">
      <c r="A84">
        <v>41.5</v>
      </c>
      <c r="B84">
        <v>39</v>
      </c>
      <c r="C84">
        <v>82</v>
      </c>
      <c r="E84">
        <f>'6882'!P84</f>
        <v>29.626686643081118</v>
      </c>
      <c r="F84">
        <f>'6884'!P84</f>
        <v>8.8247082082794286</v>
      </c>
      <c r="G84">
        <f>'6885'!P84</f>
        <v>6.0967056731985219</v>
      </c>
      <c r="H84">
        <f>'6886'!P84</f>
        <v>2.819281748141107</v>
      </c>
      <c r="I84">
        <f>'6887'!P84</f>
        <v>-2.8829128712516998</v>
      </c>
      <c r="J84">
        <f>'6889'!P84</f>
        <v>-6.88541828287077</v>
      </c>
      <c r="K84" s="18">
        <f>'6891'!P84</f>
        <v>-3.9056346682614733</v>
      </c>
      <c r="L84">
        <f>'6893'!P84</f>
        <v>40.415411065029701</v>
      </c>
      <c r="M84">
        <f>'6897'!P84</f>
        <v>4.5955362427572801</v>
      </c>
      <c r="N84">
        <f>'6898'!P84</f>
        <v>3.2688525140138416</v>
      </c>
      <c r="O84">
        <f>'6899'!P84</f>
        <v>-8.5672945396003755</v>
      </c>
      <c r="P84" s="18">
        <f>'6904'!P84</f>
        <v>-28.402747275403286</v>
      </c>
      <c r="Q84" s="18">
        <f>'6998'!P84</f>
        <v>-0.70281641717330445</v>
      </c>
      <c r="R84" s="18">
        <f>'6999'!P84</f>
        <v>8.8607256317183012</v>
      </c>
      <c r="S84" s="18">
        <f>'7000'!P84</f>
        <v>-6.7433511480659085</v>
      </c>
      <c r="T84" s="18">
        <f>'7003'!P84</f>
        <v>-17.546593607005136</v>
      </c>
      <c r="U84" s="18">
        <f>'7047'!P84</f>
        <v>1.3879212806433201</v>
      </c>
      <c r="V84" s="18">
        <f>'7048'!P84</f>
        <v>-2.8528260122296656</v>
      </c>
      <c r="W84" s="18">
        <f>'7049'!P84</f>
        <v>3.8477901086623958</v>
      </c>
      <c r="X84" s="18">
        <f>'7051'!P84</f>
        <v>-29.594935849918823</v>
      </c>
      <c r="Y84" s="1"/>
      <c r="Z84" s="27">
        <f t="shared" si="6"/>
        <v>3.7502645380927824</v>
      </c>
      <c r="AA84" s="27">
        <f t="shared" si="7"/>
        <v>5.1110834265435452</v>
      </c>
      <c r="AB84" s="27"/>
      <c r="AC84" s="3">
        <v>-13</v>
      </c>
      <c r="AD84" s="3"/>
      <c r="AE84">
        <f t="shared" si="8"/>
        <v>1.0582326654839014</v>
      </c>
    </row>
    <row r="85" spans="1:31" x14ac:dyDescent="0.15">
      <c r="A85">
        <v>42</v>
      </c>
      <c r="B85">
        <v>39.5</v>
      </c>
      <c r="C85">
        <v>83</v>
      </c>
      <c r="E85">
        <f>'6882'!P85</f>
        <v>27.698378355879161</v>
      </c>
      <c r="F85">
        <f>'6884'!P85</f>
        <v>7.5353899372312387</v>
      </c>
      <c r="G85">
        <f>'6885'!P85</f>
        <v>3.6590423867520379</v>
      </c>
      <c r="H85">
        <f>'6886'!P85</f>
        <v>2.6268995381852349</v>
      </c>
      <c r="I85">
        <f>'6887'!P85</f>
        <v>-3.4865421320504146</v>
      </c>
      <c r="J85">
        <f>'6889'!P85</f>
        <v>-8.7331628515841846</v>
      </c>
      <c r="K85" s="18">
        <f>'6891'!P85</f>
        <v>-4.320009601124922</v>
      </c>
      <c r="L85">
        <f>'6893'!P85</f>
        <v>38.986135705368866</v>
      </c>
      <c r="M85">
        <f>'6897'!P85</f>
        <v>3.4953685701938726</v>
      </c>
      <c r="N85">
        <f>'6898'!P85</f>
        <v>3.1677841443250019</v>
      </c>
      <c r="O85">
        <f>'6899'!P85</f>
        <v>-5.857288097936884</v>
      </c>
      <c r="P85" s="18">
        <f>'6904'!P85</f>
        <v>-27.926900338861703</v>
      </c>
      <c r="Q85" s="18">
        <f>'6998'!P85</f>
        <v>-0.89224953048787048</v>
      </c>
      <c r="R85" s="18">
        <f>'6999'!P85</f>
        <v>8.3864841447989615</v>
      </c>
      <c r="S85" s="18">
        <f>'7000'!P85</f>
        <v>-6.2738308725795084</v>
      </c>
      <c r="T85" s="18">
        <f>'7003'!P85</f>
        <v>-16.979700128227865</v>
      </c>
      <c r="U85" s="18">
        <f>'7047'!P85</f>
        <v>1.9929182272847199</v>
      </c>
      <c r="V85" s="18">
        <f>'7048'!P85</f>
        <v>-3.3312427731117249</v>
      </c>
      <c r="W85" s="18">
        <f>'7049'!P85</f>
        <v>2.6154416039104214</v>
      </c>
      <c r="X85" s="18">
        <f>'7051'!P85</f>
        <v>-28.667170594887654</v>
      </c>
      <c r="Y85" s="1"/>
      <c r="Z85" s="27">
        <f t="shared" si="6"/>
        <v>3.0704246346981079</v>
      </c>
      <c r="AA85" s="27">
        <f t="shared" si="7"/>
        <v>4.9195180088668238</v>
      </c>
      <c r="AB85" s="27"/>
      <c r="AC85" s="3">
        <v>-13</v>
      </c>
      <c r="AD85" s="3"/>
      <c r="AE85">
        <f t="shared" si="8"/>
        <v>0.86732500384868227</v>
      </c>
    </row>
    <row r="86" spans="1:31" x14ac:dyDescent="0.15">
      <c r="A86">
        <v>42.5</v>
      </c>
      <c r="B86">
        <v>40</v>
      </c>
      <c r="C86">
        <v>84</v>
      </c>
      <c r="E86">
        <f>'6882'!P86</f>
        <v>28.144388691113171</v>
      </c>
      <c r="F86">
        <f>'6884'!P86</f>
        <v>7.7029616489323756</v>
      </c>
      <c r="G86">
        <f>'6885'!P86</f>
        <v>3.1679345408288615</v>
      </c>
      <c r="H86">
        <f>'6886'!P86</f>
        <v>1.4213031332786319</v>
      </c>
      <c r="I86">
        <f>'6887'!P86</f>
        <v>-3.8458502657974782</v>
      </c>
      <c r="J86">
        <f>'6889'!P86</f>
        <v>-6.3477045086956476</v>
      </c>
      <c r="K86" s="18">
        <f>'6891'!P86</f>
        <v>-5.4864166109724506</v>
      </c>
      <c r="L86">
        <f>'6893'!P86</f>
        <v>37.615835574557714</v>
      </c>
      <c r="M86">
        <f>'6897'!P86</f>
        <v>3.9709802806766703</v>
      </c>
      <c r="N86">
        <f>'6898'!P86</f>
        <v>2.7603354516173519</v>
      </c>
      <c r="O86">
        <f>'6899'!P86</f>
        <v>-4.6194179778206879</v>
      </c>
      <c r="P86" s="18">
        <f>'6904'!P86</f>
        <v>-27.364203663800645</v>
      </c>
      <c r="Q86" s="18">
        <f>'6998'!P86</f>
        <v>1.0293877965680007</v>
      </c>
      <c r="R86" s="18">
        <f>'6999'!P86</f>
        <v>9.2307484732527598</v>
      </c>
      <c r="S86" s="18">
        <f>'7000'!P86</f>
        <v>-7.1252911923906064</v>
      </c>
      <c r="T86" s="18">
        <f>'7003'!P86</f>
        <v>-16.701683524271189</v>
      </c>
      <c r="U86" s="18">
        <f>'7047'!P86</f>
        <v>3.2545247795868191</v>
      </c>
      <c r="V86" s="18">
        <f>'7048'!P86</f>
        <v>-0.70553002336881743</v>
      </c>
      <c r="W86" s="18">
        <f>'7049'!P86</f>
        <v>-1.0300676530771111</v>
      </c>
      <c r="X86" s="18">
        <f>'7051'!P86</f>
        <v>-28.892599176293881</v>
      </c>
      <c r="Y86" s="1"/>
      <c r="Z86" s="27">
        <f t="shared" si="6"/>
        <v>3.0933455244931554</v>
      </c>
      <c r="AA86" s="27">
        <f t="shared" si="7"/>
        <v>4.8008326907209415</v>
      </c>
      <c r="AB86" s="27"/>
      <c r="AC86" s="3">
        <v>-13</v>
      </c>
      <c r="AD86" s="3"/>
      <c r="AE86">
        <f t="shared" si="8"/>
        <v>1.2253454649233162</v>
      </c>
    </row>
    <row r="87" spans="1:31" ht="15" x14ac:dyDescent="0.2">
      <c r="A87" s="25">
        <v>43</v>
      </c>
      <c r="B87" s="25">
        <v>40.5</v>
      </c>
      <c r="C87" s="25">
        <v>85</v>
      </c>
      <c r="D87" s="24" t="s">
        <v>28</v>
      </c>
      <c r="E87" s="25">
        <f>'6882'!P87</f>
        <v>27.77364757910799</v>
      </c>
      <c r="F87" s="25">
        <f>'6884'!P87</f>
        <v>7.8251687188308745</v>
      </c>
      <c r="G87" s="25">
        <f>'6885'!P87</f>
        <v>4.2708420167959824</v>
      </c>
      <c r="H87" s="25">
        <f>'6886'!P87</f>
        <v>3.1581846777200782</v>
      </c>
      <c r="I87" s="25">
        <f>'6887'!P87</f>
        <v>-4.1830338776572589</v>
      </c>
      <c r="J87" s="25">
        <f>'6889'!P87</f>
        <v>-3.8078827945133482</v>
      </c>
      <c r="K87" s="26">
        <f>'6891'!P87</f>
        <v>-6.7730588039365349</v>
      </c>
      <c r="L87" s="25">
        <f>'6893'!P87</f>
        <v>36.816570758538091</v>
      </c>
      <c r="M87" s="25">
        <f>'6897'!P87</f>
        <v>4.1053964257181645</v>
      </c>
      <c r="N87" s="25">
        <f>'6898'!P87</f>
        <v>2.5082817245912321</v>
      </c>
      <c r="O87" s="25">
        <f>'6899'!P87</f>
        <v>-4.6456013265925176</v>
      </c>
      <c r="P87" s="26">
        <f>'6904'!P87</f>
        <v>-27.569619401438288</v>
      </c>
      <c r="Q87" s="26">
        <f>'6998'!P87</f>
        <v>0.29524038163656824</v>
      </c>
      <c r="R87" s="26">
        <f>'6999'!P87</f>
        <v>10.768893370423958</v>
      </c>
      <c r="S87" s="26">
        <f>'7000'!P87</f>
        <v>-7.6858890855330779</v>
      </c>
      <c r="T87" s="26">
        <f>'7003'!P87</f>
        <v>-17.309054930635554</v>
      </c>
      <c r="U87" s="26">
        <f>'7047'!P87</f>
        <v>5.3334082905239093</v>
      </c>
      <c r="V87" s="26">
        <f>'7048'!P87</f>
        <v>-2.447210990201786</v>
      </c>
      <c r="W87" s="26">
        <f>'7049'!P87</f>
        <v>1.1546436861459175</v>
      </c>
      <c r="X87" s="26">
        <f>'7051'!P87</f>
        <v>-28.145232499861063</v>
      </c>
      <c r="Y87" s="57"/>
      <c r="Z87" s="28">
        <f t="shared" si="6"/>
        <v>3.2899079747637061</v>
      </c>
      <c r="AA87" s="28">
        <f t="shared" si="7"/>
        <v>4.7426851874796503</v>
      </c>
      <c r="AB87" s="27"/>
      <c r="AC87" s="25"/>
      <c r="AD87" s="25"/>
      <c r="AE87" s="25">
        <f t="shared" si="8"/>
        <v>1.4017610531139002</v>
      </c>
    </row>
    <row r="88" spans="1:31" x14ac:dyDescent="0.15">
      <c r="A88">
        <v>43.5</v>
      </c>
      <c r="B88">
        <v>41</v>
      </c>
      <c r="C88">
        <v>86</v>
      </c>
      <c r="E88">
        <f>'6882'!P88</f>
        <v>28.491885987103039</v>
      </c>
      <c r="F88">
        <f>'6884'!P88</f>
        <v>6.2088881276911421</v>
      </c>
      <c r="G88">
        <f>'6885'!P88</f>
        <v>5.0888983813036939</v>
      </c>
      <c r="H88">
        <f>'6886'!P88</f>
        <v>1.2044844597411488</v>
      </c>
      <c r="I88">
        <f>'6887'!P88</f>
        <v>-5.5852325963342189</v>
      </c>
      <c r="J88">
        <f>'6889'!P88</f>
        <v>-1.7481293043318147</v>
      </c>
      <c r="K88" s="18">
        <f>'6891'!P88</f>
        <v>-6.906503803361332</v>
      </c>
      <c r="L88">
        <f>'6893'!P88</f>
        <v>37.33124523228016</v>
      </c>
      <c r="M88">
        <f>'6897'!P88</f>
        <v>5.983719790487771</v>
      </c>
      <c r="N88">
        <f>'6898'!P88</f>
        <v>3.1880079011187514</v>
      </c>
      <c r="O88">
        <f>'6899'!P88</f>
        <v>-4.4497630505512271</v>
      </c>
      <c r="P88" s="18">
        <f>'6904'!P88</f>
        <v>-28.410908662697111</v>
      </c>
      <c r="Q88" s="18">
        <f>'6998'!P88</f>
        <v>-1.7332335632893325</v>
      </c>
      <c r="R88" s="18">
        <f>'6999'!P88</f>
        <v>11.551940249995591</v>
      </c>
      <c r="S88" s="18">
        <f>'7000'!P88</f>
        <v>-7.6549252008377726</v>
      </c>
      <c r="T88" s="18">
        <f>'7003'!P88</f>
        <v>-17.354294154456952</v>
      </c>
      <c r="U88" s="18">
        <f>'7047'!P88</f>
        <v>7.9533728426006745</v>
      </c>
      <c r="V88" s="18">
        <f>'7048'!P88</f>
        <v>-0.49756104144318014</v>
      </c>
      <c r="W88" s="18">
        <f>'7049'!P88</f>
        <v>1.3668846751996038</v>
      </c>
      <c r="X88" s="18">
        <f>'7051'!P88</f>
        <v>-27.107406822939961</v>
      </c>
      <c r="Y88" s="1"/>
      <c r="Z88" s="27">
        <f t="shared" si="6"/>
        <v>3.3663827052041668</v>
      </c>
      <c r="AA88" s="27">
        <f t="shared" si="7"/>
        <v>4.8384633188300414</v>
      </c>
      <c r="AB88" s="27"/>
      <c r="AC88" s="3"/>
      <c r="AD88" s="3"/>
      <c r="AE88">
        <f t="shared" si="8"/>
        <v>-0.26437455177409186</v>
      </c>
    </row>
    <row r="89" spans="1:31" x14ac:dyDescent="0.15">
      <c r="A89">
        <v>44</v>
      </c>
      <c r="B89">
        <v>41.5</v>
      </c>
      <c r="C89">
        <v>87</v>
      </c>
      <c r="E89">
        <f>'6882'!P89</f>
        <v>27.933661585791729</v>
      </c>
      <c r="F89">
        <f>'6884'!P89</f>
        <v>6.7563989500340318</v>
      </c>
      <c r="G89">
        <f>'6885'!P89</f>
        <v>2.6213557214840191</v>
      </c>
      <c r="H89">
        <f>'6886'!P89</f>
        <v>1.9111735656291609</v>
      </c>
      <c r="I89">
        <f>'6887'!P89</f>
        <v>-5.6305001032784396</v>
      </c>
      <c r="J89">
        <f>'6889'!P89</f>
        <v>0.66496985176186096</v>
      </c>
      <c r="K89" s="18">
        <f>'6891'!P89</f>
        <v>-8.3885769363900273</v>
      </c>
      <c r="L89">
        <f>'6893'!P89</f>
        <v>37.017087690917194</v>
      </c>
      <c r="M89">
        <f>'6897'!P89</f>
        <v>7.0121805871487153</v>
      </c>
      <c r="N89">
        <f>'6898'!P89</f>
        <v>2.9899804951084485</v>
      </c>
      <c r="O89">
        <f>'6899'!P89</f>
        <v>-4.1533276321629815</v>
      </c>
      <c r="P89" s="18">
        <f>'6904'!P89</f>
        <v>-28.376180148696406</v>
      </c>
      <c r="Q89" s="18">
        <f>'6998'!P89</f>
        <v>-0.16612486821742897</v>
      </c>
      <c r="R89" s="18">
        <f>'6999'!P89</f>
        <v>12.139246890697617</v>
      </c>
      <c r="S89" s="18">
        <f>'7000'!P89</f>
        <v>-6.0783976624203255</v>
      </c>
      <c r="T89" s="18">
        <f>'7003'!P89</f>
        <v>-16.313965797634538</v>
      </c>
      <c r="U89" s="18">
        <f>'7047'!P89</f>
        <v>5.053634994657779</v>
      </c>
      <c r="V89" s="18">
        <f>'7048'!P89</f>
        <v>-3.3136694604905768</v>
      </c>
      <c r="W89" s="18">
        <f>'7049'!P89</f>
        <v>-0.69746672978956004</v>
      </c>
      <c r="X89" s="18">
        <f>'7051'!P89</f>
        <v>-27.90957853141424</v>
      </c>
      <c r="Y89" s="1"/>
      <c r="Z89" s="27">
        <f t="shared" si="6"/>
        <v>3.3631853022789429</v>
      </c>
      <c r="AA89" s="27">
        <f t="shared" si="7"/>
        <v>4.8100875635412601</v>
      </c>
      <c r="AB89" s="27"/>
      <c r="AC89" s="3"/>
      <c r="AD89" s="3"/>
      <c r="AE89">
        <f t="shared" si="8"/>
        <v>1.2880717086955109</v>
      </c>
    </row>
    <row r="90" spans="1:31" x14ac:dyDescent="0.15">
      <c r="A90">
        <v>44.5</v>
      </c>
      <c r="B90">
        <v>42</v>
      </c>
      <c r="C90">
        <v>88</v>
      </c>
      <c r="E90">
        <f>'6882'!P90</f>
        <v>25.305836944668048</v>
      </c>
      <c r="F90">
        <f>'6884'!P90</f>
        <v>4.8747007238866829</v>
      </c>
      <c r="G90">
        <f>'6885'!P90</f>
        <v>4.0019789227413467</v>
      </c>
      <c r="H90">
        <f>'6886'!P90</f>
        <v>1.6667484452946721</v>
      </c>
      <c r="I90">
        <f>'6887'!P90</f>
        <v>-5.3379438620886184</v>
      </c>
      <c r="J90">
        <f>'6889'!P90</f>
        <v>2.1580623562486414</v>
      </c>
      <c r="K90" s="18">
        <f>'6891'!P90</f>
        <v>-7.7162783287795911</v>
      </c>
      <c r="L90">
        <f>'6893'!P90</f>
        <v>36.59766068814902</v>
      </c>
      <c r="M90">
        <f>'6897'!P90</f>
        <v>5.8265566720750881</v>
      </c>
      <c r="N90">
        <f>'6898'!P90</f>
        <v>4.5735284720959299</v>
      </c>
      <c r="O90">
        <f>'6899'!P90</f>
        <v>-2.9706536654168665</v>
      </c>
      <c r="P90" s="18">
        <f>'6904'!P90</f>
        <v>-28.28679267453575</v>
      </c>
      <c r="Q90" s="18">
        <f>'6998'!P90</f>
        <v>2.0906927137481839</v>
      </c>
      <c r="R90" s="18">
        <f>'6999'!P90</f>
        <v>11.826385720388926</v>
      </c>
      <c r="S90" s="18">
        <f>'7000'!P90</f>
        <v>-6.5422228293164935</v>
      </c>
      <c r="T90" s="18">
        <f>'7003'!P90</f>
        <v>-15.523777800693489</v>
      </c>
      <c r="U90" s="18">
        <f>'7047'!P90</f>
        <v>5.2139016423881861</v>
      </c>
      <c r="V90" s="18">
        <f>'7048'!P90</f>
        <v>-1.8575822219621667</v>
      </c>
      <c r="W90" s="18">
        <f>'7049'!P90</f>
        <v>0.4494936512136718</v>
      </c>
      <c r="X90" s="18">
        <f>'7051'!P90</f>
        <v>-26.167340258456917</v>
      </c>
      <c r="Y90" s="1"/>
      <c r="Z90" s="27">
        <f t="shared" si="6"/>
        <v>3.391117057861551</v>
      </c>
      <c r="AA90" s="27">
        <f t="shared" si="7"/>
        <v>4.6391448914451523</v>
      </c>
      <c r="AB90" s="27"/>
      <c r="AC90" s="3"/>
      <c r="AD90" s="3"/>
      <c r="AE90">
        <f t="shared" si="8"/>
        <v>2.1243775349984126</v>
      </c>
    </row>
    <row r="91" spans="1:31" x14ac:dyDescent="0.15">
      <c r="A91">
        <v>45</v>
      </c>
      <c r="B91">
        <v>42.5</v>
      </c>
      <c r="C91">
        <v>89</v>
      </c>
      <c r="E91">
        <f>'6882'!P91</f>
        <v>24.258887344801884</v>
      </c>
      <c r="F91">
        <f>'6884'!P91</f>
        <v>5.9593163233448587</v>
      </c>
      <c r="G91">
        <f>'6885'!P91</f>
        <v>6.4537027786254182</v>
      </c>
      <c r="H91">
        <f>'6886'!P91</f>
        <v>0.66981388132931108</v>
      </c>
      <c r="I91">
        <f>'6887'!P91</f>
        <v>-6.1647330912926019</v>
      </c>
      <c r="J91">
        <f>'6889'!P91</f>
        <v>-3.4786740078830816</v>
      </c>
      <c r="K91" s="18">
        <f>'6891'!P91</f>
        <v>-8.6449039934259861</v>
      </c>
      <c r="L91">
        <f>'6893'!P91</f>
        <v>36.49672068398224</v>
      </c>
      <c r="M91">
        <f>'6897'!P91</f>
        <v>5.7546684370867984</v>
      </c>
      <c r="N91">
        <f>'6898'!P91</f>
        <v>4.7584174074960028</v>
      </c>
      <c r="O91">
        <f>'6899'!P91</f>
        <v>-2.7394938012692225</v>
      </c>
      <c r="P91" s="18">
        <f>'6904'!P91</f>
        <v>-29.099550534630342</v>
      </c>
      <c r="Q91" s="18">
        <f>'6998'!P91</f>
        <v>2.4778662707450829</v>
      </c>
      <c r="R91" s="18">
        <f>'6999'!P91</f>
        <v>8.5752084329305536</v>
      </c>
      <c r="S91" s="18">
        <f>'7000'!P91</f>
        <v>-5.9146114105970256</v>
      </c>
      <c r="T91" s="18">
        <f>'7003'!P91</f>
        <v>-14.532160640457978</v>
      </c>
      <c r="U91" s="18">
        <f>'7047'!P91</f>
        <v>3.3187816769188681</v>
      </c>
      <c r="V91" s="18">
        <f>'7048'!P91</f>
        <v>-1.6684088745806025</v>
      </c>
      <c r="W91" s="18">
        <f>'7049'!P91</f>
        <v>-0.89786954293391041</v>
      </c>
      <c r="X91" s="18">
        <f>'7051'!P91</f>
        <v>-26.846632990407631</v>
      </c>
      <c r="Y91" s="1"/>
      <c r="Z91" s="27">
        <f t="shared" si="6"/>
        <v>2.8520142856804398</v>
      </c>
      <c r="AA91" s="27">
        <f t="shared" si="7"/>
        <v>4.7157020717868718</v>
      </c>
      <c r="AB91" s="27"/>
      <c r="AE91">
        <f t="shared" si="8"/>
        <v>1.5738400760371971</v>
      </c>
    </row>
    <row r="92" spans="1:31" x14ac:dyDescent="0.15">
      <c r="A92">
        <v>45.5</v>
      </c>
      <c r="B92">
        <v>43</v>
      </c>
      <c r="C92">
        <v>90</v>
      </c>
      <c r="E92">
        <f>'6882'!P92</f>
        <v>21.647589753824708</v>
      </c>
      <c r="F92">
        <f>'6884'!P92</f>
        <v>5.5960322596158223</v>
      </c>
      <c r="G92">
        <f>'6885'!P92</f>
        <v>2.0302953453291481</v>
      </c>
      <c r="H92">
        <f>'6886'!P92</f>
        <v>1.4467223280758132</v>
      </c>
      <c r="I92">
        <f>'6887'!P92</f>
        <v>-7.1295988731772049</v>
      </c>
      <c r="J92">
        <f>'6889'!P92</f>
        <v>-0.82296350267136775</v>
      </c>
      <c r="K92" s="18">
        <f>'6891'!P92</f>
        <v>-8.197005047663172</v>
      </c>
      <c r="L92">
        <f>'6893'!P92</f>
        <v>36.486341028981606</v>
      </c>
      <c r="M92">
        <f>'6897'!P92</f>
        <v>7.5089853725224112</v>
      </c>
      <c r="N92">
        <f>'6898'!P92</f>
        <v>2.0043262693530619</v>
      </c>
      <c r="O92">
        <f>'6899'!P92</f>
        <v>-1.5140201185357016</v>
      </c>
      <c r="P92" s="18">
        <f>'6904'!P92</f>
        <v>-28.702512147283233</v>
      </c>
      <c r="Q92" s="18">
        <f>'6998'!P92</f>
        <v>1.6521064341139646</v>
      </c>
      <c r="R92" s="18">
        <f>'6999'!P92</f>
        <v>7.2686280821983154</v>
      </c>
      <c r="S92" s="18">
        <f>'7000'!P92</f>
        <v>-6.7623363310870852</v>
      </c>
      <c r="T92" s="18">
        <f>'7003'!P92</f>
        <v>-14.067682141170149</v>
      </c>
      <c r="U92" s="18">
        <f>'7047'!P92</f>
        <v>4.5719524409987109</v>
      </c>
      <c r="V92" s="18">
        <f>'7048'!P92</f>
        <v>-2.2003914372694413</v>
      </c>
      <c r="W92" s="18">
        <f>'7049'!P92</f>
        <v>-1.8218053755610006</v>
      </c>
      <c r="X92" s="18">
        <f>'7051'!P92</f>
        <v>-26.660304740409185</v>
      </c>
      <c r="Y92" s="1"/>
      <c r="Z92" s="27">
        <f t="shared" si="6"/>
        <v>2.5295160556976577</v>
      </c>
      <c r="AA92" s="27">
        <f t="shared" si="7"/>
        <v>4.5774881247290944</v>
      </c>
      <c r="AB92" s="27"/>
      <c r="AE92">
        <f t="shared" si="8"/>
        <v>1.549414381094889</v>
      </c>
    </row>
    <row r="93" spans="1:31" x14ac:dyDescent="0.15">
      <c r="A93">
        <v>46</v>
      </c>
      <c r="B93">
        <v>43.5</v>
      </c>
      <c r="C93">
        <v>91</v>
      </c>
      <c r="E93">
        <f>'6882'!P93</f>
        <v>18.00046686181528</v>
      </c>
      <c r="F93">
        <f>'6884'!P93</f>
        <v>4.7894406379391521</v>
      </c>
      <c r="G93">
        <f>'6885'!P93</f>
        <v>3.72319120430415</v>
      </c>
      <c r="H93">
        <f>'6886'!P93</f>
        <v>-0.95613143284097957</v>
      </c>
      <c r="I93">
        <f>'6887'!P93</f>
        <v>-5.1801857045852984</v>
      </c>
      <c r="J93">
        <f>'6889'!P93</f>
        <v>1.303711536579615</v>
      </c>
      <c r="K93" s="18">
        <f>'6891'!P93</f>
        <v>-8.8578153078452555</v>
      </c>
      <c r="L93">
        <f>'6893'!P93</f>
        <v>35.651444560677625</v>
      </c>
      <c r="M93">
        <f>'6897'!P93</f>
        <v>6.638680701274378</v>
      </c>
      <c r="N93">
        <f>'6898'!P93</f>
        <v>1.8656155931700984</v>
      </c>
      <c r="O93">
        <f>'6899'!P93</f>
        <v>-1.8930451302300297</v>
      </c>
      <c r="P93" s="18">
        <f>'6904'!P93</f>
        <v>-26.645360508276216</v>
      </c>
      <c r="Q93" s="18">
        <f>'6998'!P93</f>
        <v>1.9985703329102673</v>
      </c>
      <c r="R93" s="18">
        <f>'6999'!P93</f>
        <v>5.760779652299953</v>
      </c>
      <c r="S93" s="18">
        <f>'7000'!P93</f>
        <v>-7.80133331286833</v>
      </c>
      <c r="T93" s="18">
        <f>'7003'!P93</f>
        <v>-14.034402717074432</v>
      </c>
      <c r="U93" s="18">
        <f>'7047'!P93</f>
        <v>1.0164954194203173</v>
      </c>
      <c r="V93" s="18">
        <f>'7048'!P93</f>
        <v>-2.9161709004733671</v>
      </c>
      <c r="W93" s="18">
        <f>'7049'!P93</f>
        <v>-2.3607590830946887</v>
      </c>
      <c r="X93" s="18">
        <f>'7051'!P93</f>
        <v>-25.852803570811805</v>
      </c>
      <c r="Y93" s="1"/>
      <c r="Z93" s="27">
        <f t="shared" si="6"/>
        <v>2.3700010843318773</v>
      </c>
      <c r="AA93" s="27">
        <f t="shared" si="7"/>
        <v>4.2936359404136253</v>
      </c>
      <c r="AB93" s="27"/>
      <c r="AE93">
        <f t="shared" si="8"/>
        <v>1.5846635648748566</v>
      </c>
    </row>
    <row r="94" spans="1:31" x14ac:dyDescent="0.15">
      <c r="A94">
        <v>46.5</v>
      </c>
      <c r="B94">
        <v>44</v>
      </c>
      <c r="C94">
        <v>92</v>
      </c>
      <c r="E94">
        <f>'6882'!P94</f>
        <v>18.0245877672196</v>
      </c>
      <c r="F94">
        <f>'6884'!P94</f>
        <v>3.9657326349122091</v>
      </c>
      <c r="G94">
        <f>'6885'!P94</f>
        <v>2.0220791121330977</v>
      </c>
      <c r="H94">
        <f>'6886'!P94</f>
        <v>1.2169628967681378</v>
      </c>
      <c r="I94">
        <f>'6887'!P94</f>
        <v>-6.0443197073771815</v>
      </c>
      <c r="J94">
        <f>'6889'!P94</f>
        <v>-4.4386346218866244</v>
      </c>
      <c r="K94" s="18">
        <f>'6891'!P94</f>
        <v>-8.6719040313415174</v>
      </c>
      <c r="L94">
        <f>'6893'!P94</f>
        <v>33.511747935348389</v>
      </c>
      <c r="M94">
        <f>'6897'!P94</f>
        <v>6.0125484654729302</v>
      </c>
      <c r="N94">
        <f>'6898'!P94</f>
        <v>-0.16932853235453188</v>
      </c>
      <c r="O94">
        <f>'6899'!P94</f>
        <v>-1.5945537664665437</v>
      </c>
      <c r="P94" s="18">
        <f>'6904'!P94</f>
        <v>-25.138092481548497</v>
      </c>
      <c r="Q94" s="18">
        <f>'6998'!P94</f>
        <v>0.38547018127802901</v>
      </c>
      <c r="R94" s="18">
        <f>'6999'!P94</f>
        <v>5.8919187872201686</v>
      </c>
      <c r="S94" s="18">
        <f>'7000'!P94</f>
        <v>-7.094229972655028</v>
      </c>
      <c r="T94" s="18">
        <f>'7003'!P94</f>
        <v>-13.679362204593568</v>
      </c>
      <c r="U94" s="18">
        <f>'7047'!P94</f>
        <v>1.0844138824157032</v>
      </c>
      <c r="V94" s="18">
        <f>'7048'!P94</f>
        <v>-3.8877697379130516</v>
      </c>
      <c r="W94" s="18">
        <f>'7049'!P94</f>
        <v>-2.5303380236135267</v>
      </c>
      <c r="X94" s="18">
        <f>'7051'!P94</f>
        <v>-25.700805239862973</v>
      </c>
      <c r="Y94" s="1"/>
      <c r="Z94" s="27">
        <f t="shared" si="6"/>
        <v>1.5580688059066219</v>
      </c>
      <c r="AA94" s="27">
        <f t="shared" si="7"/>
        <v>4.1214257380290586</v>
      </c>
      <c r="AB94" s="27"/>
      <c r="AE94">
        <f t="shared" si="8"/>
        <v>0.10807082446174859</v>
      </c>
    </row>
    <row r="95" spans="1:31" x14ac:dyDescent="0.15">
      <c r="A95">
        <v>47</v>
      </c>
      <c r="B95">
        <v>44.5</v>
      </c>
      <c r="C95">
        <v>93</v>
      </c>
      <c r="E95">
        <f>'6882'!P95</f>
        <v>20.559049234635371</v>
      </c>
      <c r="F95">
        <f>'6884'!P95</f>
        <v>4.0539535951922359</v>
      </c>
      <c r="G95">
        <f>'6885'!P95</f>
        <v>2.1986762020840289</v>
      </c>
      <c r="H95">
        <f>'6886'!P95</f>
        <v>3.1807250355605348</v>
      </c>
      <c r="I95">
        <f>'6887'!P95</f>
        <v>-5.3503748457532074</v>
      </c>
      <c r="J95">
        <f>'6889'!P95</f>
        <v>-2.2492477054105211</v>
      </c>
      <c r="K95" s="18">
        <f>'6891'!P95</f>
        <v>-9.1684746925417127</v>
      </c>
      <c r="L95">
        <f>'6893'!P95</f>
        <v>33.603367430818764</v>
      </c>
      <c r="M95">
        <f>'6897'!P95</f>
        <v>6.2859299956136496</v>
      </c>
      <c r="N95">
        <f>'6898'!P95</f>
        <v>0.59195150510953021</v>
      </c>
      <c r="O95">
        <f>'6899'!P95</f>
        <v>-1.7200381779682443</v>
      </c>
      <c r="P95" s="18">
        <f>'6904'!P95</f>
        <v>-26.037390191139604</v>
      </c>
      <c r="Q95" s="18">
        <f>'6998'!P95</f>
        <v>0.74614593355810332</v>
      </c>
      <c r="R95" s="18">
        <f>'6999'!P95</f>
        <v>9.703519330534732</v>
      </c>
      <c r="S95" s="18">
        <f>'7000'!P95</f>
        <v>-7.4129695655938299</v>
      </c>
      <c r="T95" s="18">
        <f>'7003'!P95</f>
        <v>-13.577426818727945</v>
      </c>
      <c r="U95" s="18">
        <f>'7047'!P95</f>
        <v>1.2960728754076436</v>
      </c>
      <c r="V95" s="18">
        <f>'7048'!P95</f>
        <v>-1.3149639264776469</v>
      </c>
      <c r="W95" s="18">
        <f>'7049'!P95</f>
        <v>-4.1843735801152162</v>
      </c>
      <c r="X95" s="18">
        <f>'7051'!P95</f>
        <v>-24.794796337484041</v>
      </c>
      <c r="Y95" s="1"/>
      <c r="Z95" s="27">
        <f t="shared" si="6"/>
        <v>2.1623439488500691</v>
      </c>
      <c r="AA95" s="27">
        <f t="shared" si="7"/>
        <v>4.2333916632604032</v>
      </c>
      <c r="AB95" s="27"/>
      <c r="AE95">
        <f t="shared" si="8"/>
        <v>0.66904871933381682</v>
      </c>
    </row>
    <row r="96" spans="1:31" x14ac:dyDescent="0.15">
      <c r="A96">
        <v>47.5</v>
      </c>
      <c r="B96">
        <v>45</v>
      </c>
      <c r="C96">
        <v>94</v>
      </c>
      <c r="E96">
        <f>'6882'!P96</f>
        <v>20.616147735555561</v>
      </c>
      <c r="F96">
        <f>'6884'!P96</f>
        <v>2.2501768930739172</v>
      </c>
      <c r="G96">
        <f>'6885'!P96</f>
        <v>5.5188314954221758</v>
      </c>
      <c r="H96">
        <f>'6886'!P96</f>
        <v>2.7168521952483085</v>
      </c>
      <c r="I96">
        <f>'6887'!P96</f>
        <v>-6.0331789061606393</v>
      </c>
      <c r="J96">
        <f>'6889'!P96</f>
        <v>1.2340508471922145</v>
      </c>
      <c r="K96" s="18">
        <f>'6891'!P96</f>
        <v>-9.7239300410625606</v>
      </c>
      <c r="L96">
        <f>'6893'!P96</f>
        <v>34.195715055721557</v>
      </c>
      <c r="M96">
        <f>'6897'!P96</f>
        <v>5.3695382991377629</v>
      </c>
      <c r="N96">
        <f>'6898'!P96</f>
        <v>-1.6179543388197912</v>
      </c>
      <c r="O96">
        <f>'6899'!P96</f>
        <v>-1.0374465289860879</v>
      </c>
      <c r="P96" s="18">
        <f>'6904'!P96</f>
        <v>-26.0868562409741</v>
      </c>
      <c r="Q96" s="18">
        <f>'6998'!P96</f>
        <v>0.21369863890735741</v>
      </c>
      <c r="R96" s="18">
        <f>'6999'!P96</f>
        <v>11.634799284106883</v>
      </c>
      <c r="S96" s="18">
        <f>'7000'!P96</f>
        <v>-6.6285962628224251</v>
      </c>
      <c r="T96" s="18">
        <f>'7003'!P96</f>
        <v>-14.165437522625361</v>
      </c>
      <c r="U96" s="18">
        <f>'7047'!P96</f>
        <v>0.841408078585271</v>
      </c>
      <c r="V96" s="18">
        <f>'7048'!P96</f>
        <v>-1.5835471059474071</v>
      </c>
      <c r="W96" s="18">
        <f>'7049'!P96</f>
        <v>-4.8985268687977523</v>
      </c>
      <c r="X96" s="18">
        <f>'7051'!P96</f>
        <v>-24.805409441389692</v>
      </c>
      <c r="Y96" s="1"/>
      <c r="Z96" s="27">
        <f t="shared" si="6"/>
        <v>2.2834955387790266</v>
      </c>
      <c r="AA96" s="27">
        <f t="shared" si="7"/>
        <v>4.2819470953127183</v>
      </c>
      <c r="AB96" s="27"/>
      <c r="AE96">
        <f t="shared" si="8"/>
        <v>0.72387474304978594</v>
      </c>
    </row>
    <row r="97" spans="1:31" x14ac:dyDescent="0.15">
      <c r="A97">
        <v>48</v>
      </c>
      <c r="B97">
        <v>45.5</v>
      </c>
      <c r="C97">
        <v>95</v>
      </c>
      <c r="E97">
        <f>'6882'!P97</f>
        <v>19.215130965767962</v>
      </c>
      <c r="F97">
        <f>'6884'!P97</f>
        <v>4.5083686681355335</v>
      </c>
      <c r="G97">
        <f>'6885'!P97</f>
        <v>5.4197071326342137</v>
      </c>
      <c r="H97">
        <f>'6886'!P97</f>
        <v>1.4861519394290463</v>
      </c>
      <c r="I97">
        <f>'6887'!P97</f>
        <v>-4.9222144207137299</v>
      </c>
      <c r="J97">
        <f>'6889'!P97</f>
        <v>-0.66607510923400126</v>
      </c>
      <c r="K97" s="18">
        <f>'6891'!P97</f>
        <v>-9.645900160068237</v>
      </c>
      <c r="L97">
        <f>'6893'!P97</f>
        <v>30.728238243832777</v>
      </c>
      <c r="M97">
        <f>'6897'!P97</f>
        <v>5.5774792848514245</v>
      </c>
      <c r="N97">
        <f>'6898'!P97</f>
        <v>-3.6886580460292597</v>
      </c>
      <c r="O97">
        <f>'6899'!P97</f>
        <v>-0.47963511994071062</v>
      </c>
      <c r="P97" s="18">
        <f>'6904'!P97</f>
        <v>-24.179565294659294</v>
      </c>
      <c r="Q97" s="18">
        <f>'6998'!P97</f>
        <v>1.1232134316302489</v>
      </c>
      <c r="R97" s="18">
        <f>'6999'!P97</f>
        <v>12.916553954846041</v>
      </c>
      <c r="S97" s="18">
        <f>'7000'!P97</f>
        <v>-6.0037759850048085</v>
      </c>
      <c r="T97" s="18">
        <f>'7003'!P97</f>
        <v>-13.026971894703474</v>
      </c>
      <c r="U97" s="18">
        <f>'7047'!P97</f>
        <v>0.16781085761780118</v>
      </c>
      <c r="V97" s="18">
        <f>'7048'!P97</f>
        <v>-0.59175023387575809</v>
      </c>
      <c r="W97" s="18">
        <f>'7049'!P97</f>
        <v>-3.1337682473271347</v>
      </c>
      <c r="X97" s="18">
        <f>'7051'!P97</f>
        <v>-24.424650079953288</v>
      </c>
      <c r="Y97" s="1"/>
      <c r="Z97" s="27">
        <f t="shared" si="6"/>
        <v>1.9460856736671432</v>
      </c>
      <c r="AA97" s="27">
        <f t="shared" si="7"/>
        <v>3.9573649147505674</v>
      </c>
      <c r="AB97" s="27"/>
      <c r="AE97">
        <f t="shared" si="8"/>
        <v>0.32178915584476908</v>
      </c>
    </row>
    <row r="98" spans="1:31" x14ac:dyDescent="0.15">
      <c r="A98">
        <v>48.5</v>
      </c>
      <c r="B98">
        <v>46</v>
      </c>
      <c r="C98">
        <v>96</v>
      </c>
      <c r="E98">
        <f>'6882'!P98</f>
        <v>14.994083914672446</v>
      </c>
      <c r="F98">
        <f>'6884'!P98</f>
        <v>5.0071795684164044</v>
      </c>
      <c r="G98">
        <f>'6885'!P98</f>
        <v>2.2084504481166065</v>
      </c>
      <c r="H98">
        <f>'6886'!P98</f>
        <v>1.7221978498309285</v>
      </c>
      <c r="I98">
        <f>'6887'!P98</f>
        <v>-6.4718894450655551</v>
      </c>
      <c r="J98">
        <f>'6889'!P98</f>
        <v>-1.0944339699899597</v>
      </c>
      <c r="K98" s="18">
        <f>'6891'!P98</f>
        <v>-8.9352176214411116</v>
      </c>
      <c r="L98">
        <f>'6893'!P98</f>
        <v>29.026401669360897</v>
      </c>
      <c r="M98">
        <f>'6897'!P98</f>
        <v>6.6296395375952608</v>
      </c>
      <c r="N98">
        <f>'6898'!P98</f>
        <v>-4.3807800864376683</v>
      </c>
      <c r="O98">
        <f>'6899'!P98</f>
        <v>-1.3921080027010104</v>
      </c>
      <c r="P98" s="18">
        <f>'6904'!P98</f>
        <v>-22.89653007543512</v>
      </c>
      <c r="Q98" s="18">
        <f>'6998'!P98</f>
        <v>-0.16701872182260283</v>
      </c>
      <c r="R98" s="18">
        <f>'6999'!P98</f>
        <v>15.205159704350542</v>
      </c>
      <c r="S98" s="18">
        <f>'7000'!P98</f>
        <v>-6.2218809669903292</v>
      </c>
      <c r="T98" s="18">
        <f>'7003'!P98</f>
        <v>-12.488065500562032</v>
      </c>
      <c r="U98" s="18">
        <f>'7047'!P98</f>
        <v>-0.61166211718082963</v>
      </c>
      <c r="V98" s="18">
        <f>'7048'!P98</f>
        <v>-0.60812850831007681</v>
      </c>
      <c r="W98" s="18">
        <f>'7049'!P98</f>
        <v>-4.8553799152980881</v>
      </c>
      <c r="X98" s="18">
        <f>'7051'!P98</f>
        <v>-24.226153452749692</v>
      </c>
      <c r="Y98" s="1"/>
      <c r="Z98" s="27">
        <f t="shared" si="6"/>
        <v>1.2014161489101765</v>
      </c>
      <c r="AA98" s="27">
        <f t="shared" si="7"/>
        <v>3.6878203143879897</v>
      </c>
      <c r="AB98" s="27"/>
      <c r="AE98">
        <f t="shared" si="8"/>
        <v>-0.63072634590628129</v>
      </c>
    </row>
    <row r="99" spans="1:31" x14ac:dyDescent="0.15">
      <c r="A99">
        <v>49</v>
      </c>
      <c r="B99">
        <v>46.5</v>
      </c>
      <c r="C99">
        <v>97</v>
      </c>
      <c r="E99">
        <f>'6882'!P99</f>
        <v>14.430081387824053</v>
      </c>
      <c r="F99">
        <f>'6884'!P99</f>
        <v>3.5708061104824496</v>
      </c>
      <c r="G99">
        <f>'6885'!P99</f>
        <v>3.8596960150835367</v>
      </c>
      <c r="H99">
        <f>'6886'!P99</f>
        <v>1.0177558642192146</v>
      </c>
      <c r="I99">
        <f>'6887'!P99</f>
        <v>-7.0035583042543479</v>
      </c>
      <c r="J99">
        <f>'6889'!P99</f>
        <v>0.19662285224102813</v>
      </c>
      <c r="K99" s="18">
        <f>'6891'!P99</f>
        <v>-9.1185435977447202</v>
      </c>
      <c r="L99">
        <f>'6893'!P99</f>
        <v>27.473153167235758</v>
      </c>
      <c r="M99">
        <f>'6897'!P99</f>
        <v>4.9185458054506901</v>
      </c>
      <c r="N99">
        <f>'6898'!P99</f>
        <v>-5.4661878563154707</v>
      </c>
      <c r="O99">
        <f>'6899'!P99</f>
        <v>-2.0052198500393374</v>
      </c>
      <c r="P99" s="18">
        <f>'6904'!P99</f>
        <v>-22.769768404998388</v>
      </c>
      <c r="Q99" s="18">
        <f>'6998'!P99</f>
        <v>1.1667602985656904</v>
      </c>
      <c r="R99" s="18">
        <f>'6999'!P99</f>
        <v>14.904471171912448</v>
      </c>
      <c r="S99" s="18">
        <f>'7000'!P99</f>
        <v>-7.4478570787905944</v>
      </c>
      <c r="T99" s="18">
        <f>'7003'!P99</f>
        <v>-11.376232599195731</v>
      </c>
      <c r="U99" s="18">
        <f>'7047'!P99</f>
        <v>-3.0088154306572933E-2</v>
      </c>
      <c r="V99" s="18">
        <f>'7048'!P99</f>
        <v>-2.3079439562107562</v>
      </c>
      <c r="W99" s="18">
        <f>'7049'!P99</f>
        <v>-3.3856111192971543</v>
      </c>
      <c r="X99" s="18">
        <f>'7051'!P99</f>
        <v>-24.402522333331962</v>
      </c>
      <c r="Y99" s="1"/>
      <c r="Z99" s="27">
        <f t="shared" si="6"/>
        <v>0.75861526576537186</v>
      </c>
      <c r="AA99" s="27">
        <f t="shared" si="7"/>
        <v>3.5819095700256378</v>
      </c>
      <c r="AB99" s="27"/>
      <c r="AE99">
        <f t="shared" si="8"/>
        <v>0.60718935823012132</v>
      </c>
    </row>
    <row r="100" spans="1:31" x14ac:dyDescent="0.15">
      <c r="A100">
        <v>49.5</v>
      </c>
      <c r="B100">
        <v>47</v>
      </c>
      <c r="C100">
        <v>98</v>
      </c>
      <c r="E100">
        <f>'6882'!P100</f>
        <v>12.008044879068562</v>
      </c>
      <c r="F100">
        <f>'6884'!P100</f>
        <v>1.5720799169227342</v>
      </c>
      <c r="G100">
        <f>'6885'!P100</f>
        <v>4.8462719927115989</v>
      </c>
      <c r="H100">
        <f>'6886'!P100</f>
        <v>-0.58494361504917047</v>
      </c>
      <c r="I100">
        <f>'6887'!P100</f>
        <v>-6.7291554778815659</v>
      </c>
      <c r="J100">
        <f>'6889'!P100</f>
        <v>-1.262061420668851</v>
      </c>
      <c r="K100" s="18">
        <f>'6891'!P100</f>
        <v>-8.8907961220932581</v>
      </c>
      <c r="L100">
        <f>'6893'!P100</f>
        <v>28.19108275759497</v>
      </c>
      <c r="M100">
        <f>'6897'!P100</f>
        <v>4.1337752081471217</v>
      </c>
      <c r="N100">
        <f>'6898'!P100</f>
        <v>-7.5952481868897594</v>
      </c>
      <c r="O100">
        <f>'6899'!P100</f>
        <v>-2.8446476776745513</v>
      </c>
      <c r="P100" s="18">
        <f>'6904'!P100</f>
        <v>-21.883314438511608</v>
      </c>
      <c r="Q100" s="18">
        <f>'6998'!P100</f>
        <v>-0.2850032486051135</v>
      </c>
      <c r="R100" s="18">
        <f>'6999'!P100</f>
        <v>12.999998339668545</v>
      </c>
      <c r="S100" s="18">
        <f>'7000'!P100</f>
        <v>-7.0323450961208334</v>
      </c>
      <c r="T100" s="18">
        <f>'7003'!P100</f>
        <v>-9.9504253151929962</v>
      </c>
      <c r="U100" s="18">
        <f>'7047'!P100</f>
        <v>0.63790644524167128</v>
      </c>
      <c r="V100" s="18">
        <f>'7048'!P100</f>
        <v>-1.6150884886280588</v>
      </c>
      <c r="W100" s="18">
        <f>'7049'!P100</f>
        <v>-4.0423662237690898</v>
      </c>
      <c r="X100" s="18">
        <f>'7051'!P100</f>
        <v>-23.608874040235335</v>
      </c>
      <c r="Y100" s="1"/>
      <c r="Z100" s="27">
        <f t="shared" si="6"/>
        <v>8.0090651306351887E-2</v>
      </c>
      <c r="AA100" s="27">
        <f t="shared" si="7"/>
        <v>3.5385551891465821</v>
      </c>
      <c r="AB100" s="27"/>
      <c r="AE100">
        <f t="shared" si="8"/>
        <v>-0.92350251785901072</v>
      </c>
    </row>
    <row r="101" spans="1:31" x14ac:dyDescent="0.15">
      <c r="A101">
        <v>50</v>
      </c>
      <c r="B101">
        <v>47.5</v>
      </c>
      <c r="C101">
        <v>99</v>
      </c>
      <c r="E101">
        <f>'6882'!P101</f>
        <v>16.891939275144754</v>
      </c>
      <c r="F101">
        <f>'6884'!P101</f>
        <v>3.5301576901959018</v>
      </c>
      <c r="G101">
        <f>'6885'!P101</f>
        <v>2.1349590336097028</v>
      </c>
      <c r="H101">
        <f>'6886'!P101</f>
        <v>-0.3081450925423177</v>
      </c>
      <c r="I101">
        <f>'6887'!P101</f>
        <v>-7.578574555390011</v>
      </c>
      <c r="J101">
        <f>'6889'!P101</f>
        <v>-1.2334901789984765</v>
      </c>
      <c r="K101" s="18">
        <f>'6891'!P101</f>
        <v>-9.3582804884454305</v>
      </c>
      <c r="L101">
        <f>'6893'!P101</f>
        <v>27.453618378787723</v>
      </c>
      <c r="M101">
        <f>'6897'!P101</f>
        <v>4.0859421134903071</v>
      </c>
      <c r="N101">
        <f>'6898'!P101</f>
        <v>-9.3852599300193145</v>
      </c>
      <c r="O101">
        <f>'6899'!P101</f>
        <v>-2.1628980024762803</v>
      </c>
      <c r="P101" s="18">
        <f>'6904'!P101</f>
        <v>-22.539255863143524</v>
      </c>
      <c r="Q101" s="18">
        <f>'6998'!P101</f>
        <v>0.68176999609596645</v>
      </c>
      <c r="R101" s="18">
        <f>'6999'!P101</f>
        <v>13.299150676545082</v>
      </c>
      <c r="S101" s="18">
        <f>'7000'!P101</f>
        <v>-6.8802330625939598</v>
      </c>
      <c r="T101" s="18">
        <f>'7003'!P101</f>
        <v>-7.5300369014198161</v>
      </c>
      <c r="U101" s="18">
        <f>'7047'!P101</f>
        <v>-1.2379509141904139</v>
      </c>
      <c r="V101" s="18">
        <f>'7048'!P101</f>
        <v>0.2324376783747035</v>
      </c>
      <c r="W101" s="18">
        <f>'7049'!P101</f>
        <v>-4.8569925481366774</v>
      </c>
      <c r="X101" s="18">
        <f>'7051'!P101</f>
        <v>-23.756506593378795</v>
      </c>
      <c r="Y101" s="1"/>
      <c r="Z101" s="27">
        <f t="shared" si="6"/>
        <v>0.12755936501775297</v>
      </c>
      <c r="AA101" s="27">
        <f t="shared" si="7"/>
        <v>3.7131690787867262</v>
      </c>
      <c r="AB101" s="27"/>
      <c r="AE101">
        <f t="shared" si="8"/>
        <v>-0.77081763577039708</v>
      </c>
    </row>
    <row r="102" spans="1:31" x14ac:dyDescent="0.15">
      <c r="A102">
        <v>50.5</v>
      </c>
      <c r="B102">
        <v>48</v>
      </c>
      <c r="C102">
        <v>100</v>
      </c>
      <c r="E102">
        <f>'6882'!P102</f>
        <v>16.130691005648039</v>
      </c>
      <c r="F102">
        <f>'6884'!P102</f>
        <v>1.5852852566830005</v>
      </c>
      <c r="G102">
        <f>'6885'!P102</f>
        <v>2.2816349337338679</v>
      </c>
      <c r="H102">
        <f>'6886'!P102</f>
        <v>0.50426361742606529</v>
      </c>
      <c r="I102">
        <f>'6887'!P102</f>
        <v>-6.7958242366153536</v>
      </c>
      <c r="J102">
        <f>'6889'!P102</f>
        <v>-2.6218144913168522</v>
      </c>
      <c r="K102" s="18">
        <f>'6891'!P102</f>
        <v>-9.212173797155458</v>
      </c>
      <c r="L102">
        <f>'6893'!P102</f>
        <v>28.243786703568912</v>
      </c>
      <c r="M102">
        <f>'6897'!P102</f>
        <v>5.275087918291006</v>
      </c>
      <c r="N102">
        <f>'6898'!P102</f>
        <v>-10.295284624459907</v>
      </c>
      <c r="O102">
        <f>'6899'!P102</f>
        <v>-2.4121607303342221</v>
      </c>
      <c r="P102" s="18">
        <f>'6904'!P102</f>
        <v>-23.960012658813842</v>
      </c>
      <c r="Q102" s="18">
        <f>'6998'!P102</f>
        <v>-0.63458087625660287</v>
      </c>
      <c r="R102" s="18">
        <f>'6999'!P102</f>
        <v>13.85305412228211</v>
      </c>
      <c r="S102" s="18">
        <f>'7000'!P102</f>
        <v>-7.9635652848090253</v>
      </c>
      <c r="T102" s="18">
        <f>'7003'!P102</f>
        <v>-4.0741375872322623</v>
      </c>
      <c r="U102" s="18">
        <f>'7047'!P102</f>
        <v>-1.6415713418266988</v>
      </c>
      <c r="V102" s="18">
        <f>'7048'!P102</f>
        <v>0.59142403756964002</v>
      </c>
      <c r="W102" s="18">
        <f>'7049'!P102</f>
        <v>-4.932326820230406</v>
      </c>
      <c r="X102" s="18">
        <f>'7051'!P102</f>
        <v>-23.370340898356567</v>
      </c>
      <c r="Y102" s="1"/>
      <c r="Z102" s="27">
        <f t="shared" ref="Z102:Z133" si="9">AVERAGE(E102:P102)</f>
        <v>-0.10637675861206179</v>
      </c>
      <c r="AA102" s="27">
        <f t="shared" ref="AA102:AA133" si="10">STDEV(E102:P102)/SQRT(COUNT(E102:P102))</f>
        <v>3.8112568564450684</v>
      </c>
      <c r="AB102" s="27"/>
      <c r="AE102">
        <f t="shared" ref="AE102:AE134" si="11">MEDIAN(E102:T102)</f>
        <v>-1.5233708032954125</v>
      </c>
    </row>
    <row r="103" spans="1:31" x14ac:dyDescent="0.15">
      <c r="A103">
        <v>51</v>
      </c>
      <c r="B103">
        <v>48.5</v>
      </c>
      <c r="C103">
        <v>101</v>
      </c>
      <c r="E103">
        <f>'6882'!P103</f>
        <v>16.622987025606921</v>
      </c>
      <c r="F103">
        <f>'6884'!P103</f>
        <v>0.43848428808714462</v>
      </c>
      <c r="G103">
        <f>'6885'!P103</f>
        <v>2.417227519383788</v>
      </c>
      <c r="H103">
        <f>'6886'!P103</f>
        <v>0.98138108883385933</v>
      </c>
      <c r="I103">
        <f>'6887'!P103</f>
        <v>-7.0103150729737909</v>
      </c>
      <c r="J103">
        <f>'6889'!P103</f>
        <v>-2.0992253593719012</v>
      </c>
      <c r="K103" s="18">
        <f>'6891'!P103</f>
        <v>-9.5920113487051371</v>
      </c>
      <c r="L103">
        <f>'6893'!P103</f>
        <v>28.848007733641474</v>
      </c>
      <c r="M103">
        <f>'6897'!P103</f>
        <v>2.4305203283840213</v>
      </c>
      <c r="N103">
        <f>'6898'!P103</f>
        <v>-11.262215826596822</v>
      </c>
      <c r="O103">
        <f>'6899'!P103</f>
        <v>-2.8411239829119506</v>
      </c>
      <c r="P103" s="18">
        <f>'6904'!P103</f>
        <v>-23.650720180527021</v>
      </c>
      <c r="Q103" s="18">
        <f>'6998'!P103</f>
        <v>0.29589497814666565</v>
      </c>
      <c r="R103" s="18">
        <f>'6999'!P103</f>
        <v>14.83974943693017</v>
      </c>
      <c r="S103" s="18">
        <f>'7000'!P103</f>
        <v>-6.7935725656287698</v>
      </c>
      <c r="T103" s="18">
        <f>'7003'!P103</f>
        <v>-2.5247917850504247</v>
      </c>
      <c r="U103" s="18">
        <f>'7047'!P103</f>
        <v>-3.6140673566641448</v>
      </c>
      <c r="V103" s="18">
        <f>'7048'!P103</f>
        <v>2.7539829610883215</v>
      </c>
      <c r="W103" s="18">
        <f>'7049'!P103</f>
        <v>-5.5455948166253757</v>
      </c>
      <c r="X103" s="18">
        <f>'7051'!P103</f>
        <v>-23.442933378414381</v>
      </c>
      <c r="Y103" s="1"/>
      <c r="Z103" s="27">
        <f t="shared" si="9"/>
        <v>-0.39308364892911768</v>
      </c>
      <c r="AA103" s="27">
        <f t="shared" si="10"/>
        <v>3.8527900832392046</v>
      </c>
      <c r="AB103" s="27"/>
      <c r="AE103">
        <f t="shared" si="11"/>
        <v>-0.90166519061261785</v>
      </c>
    </row>
    <row r="104" spans="1:31" x14ac:dyDescent="0.15">
      <c r="A104">
        <v>51.5</v>
      </c>
      <c r="B104">
        <v>49</v>
      </c>
      <c r="C104">
        <v>102</v>
      </c>
      <c r="E104">
        <f>'6882'!P104</f>
        <v>11.382190499575765</v>
      </c>
      <c r="F104">
        <f>'6884'!P104</f>
        <v>0.99163988983997731</v>
      </c>
      <c r="G104">
        <f>'6885'!P104</f>
        <v>-0.15881531623414871</v>
      </c>
      <c r="H104">
        <f>'6886'!P104</f>
        <v>-0.75361181766639473</v>
      </c>
      <c r="I104">
        <f>'6887'!P104</f>
        <v>-6.1534673938499553</v>
      </c>
      <c r="J104">
        <f>'6889'!P104</f>
        <v>-1.1960836284328382</v>
      </c>
      <c r="K104" s="18">
        <f>'6891'!P104</f>
        <v>-10.668118410165155</v>
      </c>
      <c r="L104">
        <f>'6893'!P104</f>
        <v>27.913988029766877</v>
      </c>
      <c r="M104">
        <f>'6897'!P104</f>
        <v>2.1788783995396481</v>
      </c>
      <c r="N104">
        <f>'6898'!P104</f>
        <v>-12.081267429423564</v>
      </c>
      <c r="O104">
        <f>'6899'!P104</f>
        <v>-1.1644737326207864</v>
      </c>
      <c r="P104" s="18">
        <f>'6904'!P104</f>
        <v>-22.745202483821689</v>
      </c>
      <c r="Q104" s="18">
        <f>'6998'!P104</f>
        <v>0.20557888771557908</v>
      </c>
      <c r="R104" s="18">
        <f>'6999'!P104</f>
        <v>15.140238358097152</v>
      </c>
      <c r="S104" s="18">
        <f>'7000'!P104</f>
        <v>-6.1875543365963441</v>
      </c>
      <c r="T104" s="18">
        <f>'7003'!P104</f>
        <v>-2.493798561581086</v>
      </c>
      <c r="U104" s="18">
        <f>'7047'!P104</f>
        <v>-2.5706312788102603</v>
      </c>
      <c r="V104" s="18">
        <f>'7048'!P104</f>
        <v>1.4343337015184561</v>
      </c>
      <c r="W104" s="18">
        <f>'7049'!P104</f>
        <v>-4.5278748742015988</v>
      </c>
      <c r="X104" s="18">
        <f>'7051'!P104</f>
        <v>-22.811565547604353</v>
      </c>
      <c r="Y104" s="1"/>
      <c r="Z104" s="27">
        <f t="shared" si="9"/>
        <v>-1.0378619494576886</v>
      </c>
      <c r="AA104" s="27">
        <f t="shared" si="10"/>
        <v>3.6096513075957555</v>
      </c>
      <c r="AB104" s="27"/>
      <c r="AE104">
        <f t="shared" si="11"/>
        <v>-0.9590427751435906</v>
      </c>
    </row>
    <row r="105" spans="1:31" x14ac:dyDescent="0.15">
      <c r="A105">
        <v>52</v>
      </c>
      <c r="B105">
        <v>49.5</v>
      </c>
      <c r="C105">
        <v>103</v>
      </c>
      <c r="E105">
        <f>'6882'!P105</f>
        <v>9.0298791439265393</v>
      </c>
      <c r="F105">
        <f>'6884'!P105</f>
        <v>0.30456007428529447</v>
      </c>
      <c r="G105">
        <f>'6885'!P105</f>
        <v>3.1738633138046772</v>
      </c>
      <c r="H105">
        <f>'6886'!P105</f>
        <v>-0.52087029211089797</v>
      </c>
      <c r="I105">
        <f>'6887'!P105</f>
        <v>-5.3822727865451387</v>
      </c>
      <c r="J105">
        <f>'6889'!P105</f>
        <v>0.84684367260582716</v>
      </c>
      <c r="K105" s="18">
        <f>'6891'!P105</f>
        <v>-9.8975447907849698</v>
      </c>
      <c r="L105">
        <f>'6893'!P105</f>
        <v>25.76821756931394</v>
      </c>
      <c r="M105">
        <f>'6897'!P105</f>
        <v>3.9444144209861642</v>
      </c>
      <c r="N105">
        <f>'6898'!P105</f>
        <v>-13.036676469602918</v>
      </c>
      <c r="O105">
        <f>'6899'!P105</f>
        <v>-1.369629553593688</v>
      </c>
      <c r="P105" s="18">
        <f>'6904'!P105</f>
        <v>-22.800955693273092</v>
      </c>
      <c r="Q105" s="18">
        <f>'6998'!P105</f>
        <v>-0.45780132499197324</v>
      </c>
      <c r="R105" s="18">
        <f>'6999'!P105</f>
        <v>14.782797995986288</v>
      </c>
      <c r="S105" s="18">
        <f>'7000'!P105</f>
        <v>-5.2308545719462147</v>
      </c>
      <c r="T105" s="18">
        <f>'7003'!P105</f>
        <v>-2.6689153521612781</v>
      </c>
      <c r="U105" s="18">
        <f>'7047'!P105</f>
        <v>-0.65163320859211282</v>
      </c>
      <c r="V105" s="18">
        <f>'7048'!P105</f>
        <v>0.56914238356671887</v>
      </c>
      <c r="W105" s="18">
        <f>'7049'!P105</f>
        <v>-5.145859593982137</v>
      </c>
      <c r="X105" s="18">
        <f>'7051'!P105</f>
        <v>-21.992528391817579</v>
      </c>
      <c r="Y105" s="1"/>
      <c r="Z105" s="27">
        <f t="shared" si="9"/>
        <v>-0.82834761591568873</v>
      </c>
      <c r="AA105" s="27">
        <f t="shared" si="10"/>
        <v>3.4626398991463385</v>
      </c>
      <c r="AB105" s="27"/>
      <c r="AE105">
        <f t="shared" si="11"/>
        <v>-0.4893358085514356</v>
      </c>
    </row>
    <row r="106" spans="1:31" x14ac:dyDescent="0.15">
      <c r="A106">
        <v>52.5</v>
      </c>
      <c r="B106">
        <v>50</v>
      </c>
      <c r="C106">
        <v>104</v>
      </c>
      <c r="E106">
        <f>'6882'!P106</f>
        <v>7.1803476525945094</v>
      </c>
      <c r="F106">
        <f>'6884'!P106</f>
        <v>0.99306594652779456</v>
      </c>
      <c r="G106">
        <f>'6885'!P106</f>
        <v>2.3230907538947179</v>
      </c>
      <c r="H106">
        <f>'6886'!P106</f>
        <v>-0.31560739095821244</v>
      </c>
      <c r="I106">
        <f>'6887'!P106</f>
        <v>-5.6560781529447528</v>
      </c>
      <c r="J106">
        <f>'6889'!P106</f>
        <v>2.6738205789896488</v>
      </c>
      <c r="K106" s="18">
        <f>'6891'!P106</f>
        <v>-8.7531621303200371</v>
      </c>
      <c r="L106">
        <f>'6893'!P106</f>
        <v>28.160151165423258</v>
      </c>
      <c r="M106">
        <f>'6897'!P106</f>
        <v>3.2217886510946125</v>
      </c>
      <c r="N106">
        <f>'6898'!P106</f>
        <v>-13.39469837716894</v>
      </c>
      <c r="O106">
        <f>'6899'!P106</f>
        <v>-1.234729932669749</v>
      </c>
      <c r="P106" s="18">
        <f>'6904'!P106</f>
        <v>-23.323946280935978</v>
      </c>
      <c r="Q106" s="18">
        <f>'6998'!P106</f>
        <v>0.78028120040261373</v>
      </c>
      <c r="R106" s="18">
        <f>'6999'!P106</f>
        <v>12.164025490644438</v>
      </c>
      <c r="S106" s="18">
        <f>'7000'!P106</f>
        <v>-6.1069165914215606</v>
      </c>
      <c r="T106" s="18">
        <f>'7003'!P106</f>
        <v>-3.3186544715655644</v>
      </c>
      <c r="U106" s="18">
        <f>'7047'!P106</f>
        <v>-0.68810958098772934</v>
      </c>
      <c r="V106" s="18">
        <f>'7048'!P106</f>
        <v>2.4183676426702818</v>
      </c>
      <c r="W106" s="18">
        <f>'7049'!P106</f>
        <v>-5.1880587994957859</v>
      </c>
      <c r="X106" s="18">
        <f>'7051'!P106</f>
        <v>-21.867659852467057</v>
      </c>
      <c r="Y106" s="1"/>
      <c r="Z106" s="27">
        <f t="shared" si="9"/>
        <v>-0.67716312637276055</v>
      </c>
      <c r="AA106" s="27">
        <f t="shared" si="10"/>
        <v>3.5851320974521541</v>
      </c>
      <c r="AB106" s="27"/>
      <c r="AE106">
        <f t="shared" si="11"/>
        <v>0.23233690472220059</v>
      </c>
    </row>
    <row r="107" spans="1:31" x14ac:dyDescent="0.15">
      <c r="A107" s="49">
        <v>53</v>
      </c>
      <c r="B107" s="49">
        <v>50.5</v>
      </c>
      <c r="C107" s="49">
        <v>105</v>
      </c>
      <c r="D107" s="49"/>
      <c r="E107" s="49">
        <f>'6882'!P107</f>
        <v>6.9067192964852735</v>
      </c>
      <c r="F107" s="49">
        <f>'6884'!P107</f>
        <v>1.7293081523627767</v>
      </c>
      <c r="G107" s="49">
        <f>'6885'!P107</f>
        <v>0.21019760877115704</v>
      </c>
      <c r="H107" s="49">
        <f>'6886'!P107</f>
        <v>0.17836553581844253</v>
      </c>
      <c r="I107" s="49">
        <f>'6887'!P107</f>
        <v>-5.427075218375589</v>
      </c>
      <c r="J107" s="49">
        <f>'6889'!P107</f>
        <v>1.3437485402285465</v>
      </c>
      <c r="K107" s="50">
        <f>'6891'!P107</f>
        <v>-8.0328826748346813</v>
      </c>
      <c r="L107" s="49">
        <f>'6893'!P107</f>
        <v>26.230861066991167</v>
      </c>
      <c r="M107" s="49">
        <f>'6897'!P107</f>
        <v>2.4921796694270077</v>
      </c>
      <c r="N107" s="49">
        <f>'6898'!P107</f>
        <v>-14.041122977606205</v>
      </c>
      <c r="O107" s="49">
        <f>'6899'!P107</f>
        <v>-0.69895127951368408</v>
      </c>
      <c r="P107" s="50">
        <f>'6904'!P107</f>
        <v>-23.043438201708209</v>
      </c>
      <c r="Q107" s="50">
        <f>'6998'!P107</f>
        <v>0.19305787658733453</v>
      </c>
      <c r="R107" s="50">
        <f>'6999'!P107</f>
        <v>10.550922095788506</v>
      </c>
      <c r="S107" s="50">
        <f>'7000'!P107</f>
        <v>-6.5261653452183914</v>
      </c>
      <c r="T107" s="50">
        <f>'7003'!P107</f>
        <v>-4.0038937742017957</v>
      </c>
      <c r="U107" s="50">
        <f>'7047'!P107</f>
        <v>2.4227873145618419</v>
      </c>
      <c r="V107" s="50">
        <f>'7048'!P107</f>
        <v>0.56386967583349612</v>
      </c>
      <c r="W107" s="50">
        <f>'7049'!P107</f>
        <v>-4.6869219197302998</v>
      </c>
      <c r="X107" s="50">
        <f>'7051'!P107</f>
        <v>-22.083979628510463</v>
      </c>
      <c r="Y107" s="51"/>
      <c r="Z107" s="52">
        <f t="shared" si="9"/>
        <v>-1.0126742068294998</v>
      </c>
      <c r="AA107" s="52">
        <f t="shared" si="10"/>
        <v>3.4346274993296695</v>
      </c>
      <c r="AB107" s="52"/>
      <c r="AC107" s="49" t="s">
        <v>44</v>
      </c>
      <c r="AD107" s="49"/>
      <c r="AE107" s="49">
        <f t="shared" si="11"/>
        <v>0.18571170620288852</v>
      </c>
    </row>
    <row r="108" spans="1:31" x14ac:dyDescent="0.15">
      <c r="A108">
        <v>53.5</v>
      </c>
      <c r="B108">
        <v>51</v>
      </c>
      <c r="C108">
        <v>106</v>
      </c>
      <c r="E108">
        <f>'6882'!P108</f>
        <v>3.6725677250008193</v>
      </c>
      <c r="F108">
        <f>'6884'!P108</f>
        <v>1.454582825262313</v>
      </c>
      <c r="G108">
        <f>'6885'!P108</f>
        <v>4.6833786267190787</v>
      </c>
      <c r="H108">
        <f>'6886'!P108</f>
        <v>-1.7729686138492347</v>
      </c>
      <c r="I108">
        <f>'6887'!P108</f>
        <v>-5.7947552636818171</v>
      </c>
      <c r="J108">
        <f>'6889'!P108</f>
        <v>4.4038534752641798</v>
      </c>
      <c r="K108" s="18">
        <f>'6891'!P108</f>
        <v>-6.5612335157520549</v>
      </c>
      <c r="L108">
        <f>'6893'!P108</f>
        <v>26.847756229309606</v>
      </c>
      <c r="M108">
        <f>'6897'!P108</f>
        <v>1.2841674943730916</v>
      </c>
      <c r="N108">
        <f>'6898'!P108</f>
        <v>-14.690381818170337</v>
      </c>
      <c r="O108">
        <f>'6899'!P108</f>
        <v>-0.99786388743764309</v>
      </c>
      <c r="P108" s="18">
        <f>'6904'!P108</f>
        <v>-23.397511963723836</v>
      </c>
      <c r="Q108" s="18">
        <f>'6998'!P108</f>
        <v>1.4242348937536988</v>
      </c>
      <c r="R108" s="18">
        <f>'6999'!P108</f>
        <v>8.6088737693827042</v>
      </c>
      <c r="S108" s="18">
        <f>'7000'!P108</f>
        <v>-6.5087892624838286</v>
      </c>
      <c r="T108" s="18">
        <f>'7003'!P108</f>
        <v>-4.0233723734240376</v>
      </c>
      <c r="U108" s="18">
        <f>'7047'!P108</f>
        <v>1.2943175462772138</v>
      </c>
      <c r="V108" s="18">
        <f>'7048'!P108</f>
        <v>1.1948856388830389</v>
      </c>
      <c r="W108" s="18">
        <f>'7049'!P108</f>
        <v>-4.2059225294596239</v>
      </c>
      <c r="X108" s="18">
        <f>'7051'!P108</f>
        <v>-20.247981991274418</v>
      </c>
      <c r="Y108" s="1"/>
      <c r="Z108" s="27">
        <f t="shared" si="9"/>
        <v>-0.90570072389048628</v>
      </c>
      <c r="AA108" s="27">
        <f t="shared" si="10"/>
        <v>3.4962730250636849</v>
      </c>
      <c r="AB108" s="27"/>
      <c r="AE108">
        <f t="shared" si="11"/>
        <v>0.14315180346772438</v>
      </c>
    </row>
    <row r="109" spans="1:31" x14ac:dyDescent="0.15">
      <c r="A109">
        <v>54</v>
      </c>
      <c r="B109">
        <v>51.5</v>
      </c>
      <c r="C109">
        <v>107</v>
      </c>
      <c r="E109">
        <f>'6882'!P109</f>
        <v>2.1986678186158191</v>
      </c>
      <c r="F109">
        <f>'6884'!P109</f>
        <v>-1.3819150626466952</v>
      </c>
      <c r="G109">
        <f>'6885'!P109</f>
        <v>5.7102221687301027</v>
      </c>
      <c r="H109">
        <f>'6886'!P109</f>
        <v>-0.59117356417234801</v>
      </c>
      <c r="I109">
        <f>'6887'!P109</f>
        <v>-7.2154223197751515</v>
      </c>
      <c r="J109">
        <f>'6889'!P109</f>
        <v>7.1541944971547453</v>
      </c>
      <c r="K109" s="18">
        <f>'6891'!P109</f>
        <v>-5.3316266369691485</v>
      </c>
      <c r="L109">
        <f>'6893'!P109</f>
        <v>28.571511054516048</v>
      </c>
      <c r="M109">
        <f>'6897'!P109</f>
        <v>2.3362469218650457</v>
      </c>
      <c r="N109">
        <f>'6898'!P109</f>
        <v>-14.002412990421211</v>
      </c>
      <c r="O109">
        <f>'6899'!P109</f>
        <v>-1.2826662790308436</v>
      </c>
      <c r="P109" s="18">
        <f>'6904'!P109</f>
        <v>-23.846645754291124</v>
      </c>
      <c r="Q109" s="18">
        <f>'6998'!P109</f>
        <v>1.2420393726083281</v>
      </c>
      <c r="R109" s="18">
        <f>'6999'!P109</f>
        <v>6.4460997183913777</v>
      </c>
      <c r="S109" s="18">
        <f>'7000'!P109</f>
        <v>-6.1191049544362395</v>
      </c>
      <c r="T109" s="18">
        <f>'7003'!P109</f>
        <v>-2.3486527121348972</v>
      </c>
      <c r="U109" s="18">
        <f>'7047'!P109</f>
        <v>3.3600436899347081</v>
      </c>
      <c r="V109" s="18">
        <f>'7048'!P109</f>
        <v>1.1498191922969891</v>
      </c>
      <c r="W109" s="18">
        <f>'7049'!P109</f>
        <v>-5.6467431559963357</v>
      </c>
      <c r="X109" s="18">
        <f>'7051'!P109</f>
        <v>-20.300166165779775</v>
      </c>
      <c r="Y109" s="1"/>
      <c r="Z109" s="27">
        <f t="shared" si="9"/>
        <v>-0.64008501220206371</v>
      </c>
      <c r="AA109" s="27">
        <f t="shared" si="10"/>
        <v>3.6458975672753873</v>
      </c>
      <c r="AB109" s="27"/>
      <c r="AE109">
        <f t="shared" si="11"/>
        <v>-0.93691992160159576</v>
      </c>
    </row>
    <row r="110" spans="1:31" x14ac:dyDescent="0.15">
      <c r="A110">
        <v>54.5</v>
      </c>
      <c r="B110">
        <v>52</v>
      </c>
      <c r="C110">
        <v>108</v>
      </c>
      <c r="E110">
        <f>'6882'!P110</f>
        <v>0.79376203313222471</v>
      </c>
      <c r="F110">
        <f>'6884'!P110</f>
        <v>-1.3049628925206118</v>
      </c>
      <c r="G110">
        <f>'6885'!P110</f>
        <v>0.83558262650505599</v>
      </c>
      <c r="H110">
        <f>'6886'!P110</f>
        <v>-2.1989210067816813</v>
      </c>
      <c r="I110">
        <f>'6887'!P110</f>
        <v>-7.4228207825190866</v>
      </c>
      <c r="J110">
        <f>'6889'!P110</f>
        <v>7.8784811480983024</v>
      </c>
      <c r="K110" s="18">
        <f>'6891'!P110</f>
        <v>-5.5156846493302583</v>
      </c>
      <c r="L110">
        <f>'6893'!P110</f>
        <v>27.480178985100927</v>
      </c>
      <c r="M110">
        <f>'6897'!P110</f>
        <v>2.2648124819725761</v>
      </c>
      <c r="N110">
        <f>'6898'!P110</f>
        <v>-14.961367420309108</v>
      </c>
      <c r="O110">
        <f>'6899'!P110</f>
        <v>-1.1052230686593894</v>
      </c>
      <c r="P110" s="18">
        <f>'6904'!P110</f>
        <v>-23.361298676032387</v>
      </c>
      <c r="Q110" s="18">
        <f>'6998'!P110</f>
        <v>2.2727883669788911</v>
      </c>
      <c r="R110" s="18">
        <f>'6999'!P110</f>
        <v>5.0899258112761094</v>
      </c>
      <c r="S110" s="18">
        <f>'7000'!P110</f>
        <v>-6.0761357162017307</v>
      </c>
      <c r="T110" s="18">
        <f>'7003'!P110</f>
        <v>-1.742949843413963</v>
      </c>
      <c r="U110" s="18">
        <f>'7047'!P110</f>
        <v>4.0295562837596615</v>
      </c>
      <c r="V110" s="18">
        <f>'7048'!P110</f>
        <v>-1.425294232930834</v>
      </c>
      <c r="W110" s="18">
        <f>'7049'!P110</f>
        <v>-5.3689039473137967</v>
      </c>
      <c r="X110" s="18">
        <f>'7051'!P110</f>
        <v>-19.800132296581676</v>
      </c>
      <c r="Y110" s="1"/>
      <c r="Z110" s="27">
        <f t="shared" si="9"/>
        <v>-1.384788435111953</v>
      </c>
      <c r="AA110" s="27">
        <f t="shared" si="10"/>
        <v>3.5500215560765684</v>
      </c>
      <c r="AB110" s="27"/>
      <c r="AE110">
        <f t="shared" si="11"/>
        <v>-1.2050929805900006</v>
      </c>
    </row>
    <row r="111" spans="1:31" x14ac:dyDescent="0.15">
      <c r="A111">
        <v>55</v>
      </c>
      <c r="B111">
        <v>52.5</v>
      </c>
      <c r="C111">
        <v>109</v>
      </c>
      <c r="E111">
        <f>'6882'!P111</f>
        <v>-0.69733047574768314</v>
      </c>
      <c r="F111">
        <f>'6884'!P111</f>
        <v>-2.4113207267792962</v>
      </c>
      <c r="G111">
        <f>'6885'!P111</f>
        <v>0.57028672753995702</v>
      </c>
      <c r="H111">
        <f>'6886'!P111</f>
        <v>-0.52711321704390657</v>
      </c>
      <c r="I111">
        <f>'6887'!P111</f>
        <v>-5.9250351423187926</v>
      </c>
      <c r="J111">
        <f>'6889'!P111</f>
        <v>8.292376455177731</v>
      </c>
      <c r="K111" s="18">
        <f>'6891'!P111</f>
        <v>-6.5815689092785385</v>
      </c>
      <c r="L111">
        <f>'6893'!P111</f>
        <v>26.067204616872836</v>
      </c>
      <c r="M111">
        <f>'6897'!P111</f>
        <v>2.4828243284890497</v>
      </c>
      <c r="N111">
        <f>'6898'!P111</f>
        <v>-14.383855041393398</v>
      </c>
      <c r="O111">
        <f>'6899'!P111</f>
        <v>-0.86538781085604322</v>
      </c>
      <c r="P111" s="18">
        <f>'6904'!P111</f>
        <v>-16.316209337068866</v>
      </c>
      <c r="Q111" s="18">
        <f>'6998'!P111</f>
        <v>-0.36585274950302332</v>
      </c>
      <c r="R111" s="18">
        <f>'6999'!P111</f>
        <v>0.75732455746974026</v>
      </c>
      <c r="S111" s="18">
        <f>'7000'!P111</f>
        <v>-4.6293986792203343</v>
      </c>
      <c r="T111" s="18">
        <f>'7003'!P111</f>
        <v>-1.9649355975184215</v>
      </c>
      <c r="U111" s="18">
        <f>'7047'!P111</f>
        <v>3.2023469987629047</v>
      </c>
      <c r="V111" s="18">
        <f>'7048'!P111</f>
        <v>-0.50753828803391532</v>
      </c>
      <c r="W111" s="18">
        <f>'7049'!P111</f>
        <v>-4.9692617896346452</v>
      </c>
      <c r="X111" s="18">
        <f>'7051'!P111</f>
        <v>-18.854881409207103</v>
      </c>
      <c r="Y111" s="1"/>
      <c r="Z111" s="27">
        <f t="shared" si="9"/>
        <v>-0.85792737770057936</v>
      </c>
      <c r="AA111" s="27">
        <f t="shared" si="10"/>
        <v>3.14399907033089</v>
      </c>
      <c r="AB111" s="27"/>
      <c r="AE111">
        <f t="shared" si="11"/>
        <v>-0.78135914330186318</v>
      </c>
    </row>
    <row r="112" spans="1:31" x14ac:dyDescent="0.15">
      <c r="A112">
        <v>55.5</v>
      </c>
      <c r="B112">
        <v>53</v>
      </c>
      <c r="C112">
        <v>110</v>
      </c>
      <c r="E112">
        <f>'6882'!P112</f>
        <v>-2.3449601303270393</v>
      </c>
      <c r="F112">
        <f>'6884'!P112</f>
        <v>-3.4200152716886727</v>
      </c>
      <c r="G112">
        <f>'6885'!P112</f>
        <v>-3.6917992280166865</v>
      </c>
      <c r="H112">
        <f>'6886'!P112</f>
        <v>-2.447534452474343</v>
      </c>
      <c r="I112">
        <f>'6887'!P112</f>
        <v>-5.6305667254640737</v>
      </c>
      <c r="J112">
        <f>'6889'!P112</f>
        <v>13.555984265207687</v>
      </c>
      <c r="K112" s="18">
        <f>'6891'!P112</f>
        <v>-8.1036604739733473</v>
      </c>
      <c r="L112">
        <f>'6893'!P112</f>
        <v>24.410829142530702</v>
      </c>
      <c r="M112">
        <f>'6897'!P112</f>
        <v>2.8647429651761667</v>
      </c>
      <c r="N112">
        <f>'6898'!P112</f>
        <v>-13.620881945557944</v>
      </c>
      <c r="O112">
        <f>'6899'!P112</f>
        <v>-1.6328296961043542</v>
      </c>
      <c r="P112" s="18">
        <f>'6904'!P112</f>
        <v>-11.587267855695629</v>
      </c>
      <c r="Q112" s="18">
        <f>'6998'!P112</f>
        <v>-0.66907053263350069</v>
      </c>
      <c r="R112" s="18">
        <f>'6999'!P112</f>
        <v>1.0170246902285827</v>
      </c>
      <c r="S112" s="18">
        <f>'7000'!P112</f>
        <v>-3.8740993001355193</v>
      </c>
      <c r="T112" s="18">
        <f>'7003'!P112</f>
        <v>-2.4821042831789542</v>
      </c>
      <c r="U112" s="18">
        <f>'7047'!P112</f>
        <v>3.7914372578361513</v>
      </c>
      <c r="V112" s="18">
        <f>'7048'!P112</f>
        <v>-0.41800795613327935</v>
      </c>
      <c r="W112" s="18">
        <f>'7049'!P112</f>
        <v>-5.6607443241158748</v>
      </c>
      <c r="X112" s="18">
        <f>'7051'!P112</f>
        <v>-19.041043562788222</v>
      </c>
      <c r="Y112" s="1"/>
      <c r="Z112" s="27">
        <f t="shared" si="9"/>
        <v>-0.97066328386562795</v>
      </c>
      <c r="AA112" s="27">
        <f t="shared" si="10"/>
        <v>3.0565390314949794</v>
      </c>
      <c r="AB112" s="27"/>
      <c r="AE112">
        <f t="shared" si="11"/>
        <v>-2.4648193678266486</v>
      </c>
    </row>
    <row r="113" spans="1:31" x14ac:dyDescent="0.15">
      <c r="A113">
        <v>56</v>
      </c>
      <c r="B113">
        <v>53.5</v>
      </c>
      <c r="C113">
        <v>111</v>
      </c>
      <c r="E113">
        <f>'6882'!P113</f>
        <v>-4.0416589511285217</v>
      </c>
      <c r="F113">
        <f>'6884'!P113</f>
        <v>-2.6280156835010149</v>
      </c>
      <c r="G113">
        <f>'6885'!P113</f>
        <v>-1.2872966123345955</v>
      </c>
      <c r="H113">
        <f>'6886'!P113</f>
        <v>-0.23292697845119795</v>
      </c>
      <c r="I113">
        <f>'6887'!P113</f>
        <v>-4.2916372385524699</v>
      </c>
      <c r="J113">
        <f>'6889'!P113</f>
        <v>12.576190399944004</v>
      </c>
      <c r="K113" s="18">
        <f>'6891'!P113</f>
        <v>-9.5826346320005236</v>
      </c>
      <c r="L113">
        <f>'6893'!P113</f>
        <v>24.81459584319072</v>
      </c>
      <c r="M113">
        <f>'6897'!P113</f>
        <v>0.16923797079953745</v>
      </c>
      <c r="N113">
        <f>'6898'!P113</f>
        <v>-13.792616370644954</v>
      </c>
      <c r="O113">
        <f>'6899'!P113</f>
        <v>-1.7941072357778061</v>
      </c>
      <c r="P113" s="18">
        <f>'6904'!P113</f>
        <v>-10.003222622296711</v>
      </c>
      <c r="Q113" s="18">
        <f>'6998'!P113</f>
        <v>-5.2972411799950936E-2</v>
      </c>
      <c r="R113" s="18">
        <f>'6999'!P113</f>
        <v>-9.2936974490078469E-2</v>
      </c>
      <c r="S113" s="18">
        <f>'7000'!P113</f>
        <v>-4.6357764119541054</v>
      </c>
      <c r="T113" s="18">
        <f>'7003'!P113</f>
        <v>-3.2057302648747545</v>
      </c>
      <c r="U113" s="18">
        <f>'7047'!P113</f>
        <v>2.417699920683126</v>
      </c>
      <c r="V113" s="18">
        <f>'7048'!P113</f>
        <v>0.55464204639203729</v>
      </c>
      <c r="W113" s="18">
        <f>'7049'!P113</f>
        <v>-5.8806597492600021</v>
      </c>
      <c r="X113" s="18">
        <f>'7051'!P113</f>
        <v>-18.18786694336486</v>
      </c>
      <c r="Y113" s="1"/>
      <c r="Z113" s="27">
        <f t="shared" si="9"/>
        <v>-0.84117434256279455</v>
      </c>
      <c r="AA113" s="27">
        <f t="shared" si="10"/>
        <v>3.0077928202218147</v>
      </c>
      <c r="AB113" s="27"/>
      <c r="AE113">
        <f t="shared" si="11"/>
        <v>-2.2110614596394105</v>
      </c>
    </row>
    <row r="114" spans="1:31" x14ac:dyDescent="0.15">
      <c r="A114">
        <v>56.5</v>
      </c>
      <c r="B114">
        <v>54</v>
      </c>
      <c r="C114">
        <v>112</v>
      </c>
      <c r="E114">
        <f>'6882'!P114</f>
        <v>-4.3062551628079646</v>
      </c>
      <c r="F114">
        <f>'6884'!P114</f>
        <v>-3.5462439403755694</v>
      </c>
      <c r="G114">
        <f>'6885'!P114</f>
        <v>-5.9963945848129638</v>
      </c>
      <c r="H114">
        <f>'6886'!P114</f>
        <v>-2.8919893308291988</v>
      </c>
      <c r="I114">
        <f>'6887'!P114</f>
        <v>-4.3460347788504503</v>
      </c>
      <c r="J114">
        <f>'6889'!P114</f>
        <v>10.157979312371229</v>
      </c>
      <c r="K114" s="18">
        <f>'6891'!P114</f>
        <v>-8.9948253020923872</v>
      </c>
      <c r="L114">
        <f>'6893'!P114</f>
        <v>23.414192738504003</v>
      </c>
      <c r="M114">
        <f>'6897'!P114</f>
        <v>1.6684778531869584</v>
      </c>
      <c r="N114">
        <f>'6898'!P114</f>
        <v>-13.189306917848235</v>
      </c>
      <c r="O114">
        <f>'6899'!P114</f>
        <v>-2.9835864448405047</v>
      </c>
      <c r="P114" s="18">
        <f>'6904'!P114</f>
        <v>-8.499017950358251</v>
      </c>
      <c r="Q114" s="18">
        <f>'6998'!P114</f>
        <v>0.17248060029441209</v>
      </c>
      <c r="R114" s="18">
        <f>'6999'!P114</f>
        <v>-1.2116269831598161</v>
      </c>
      <c r="S114" s="18">
        <f>'7000'!P114</f>
        <v>-4.4554676694878257</v>
      </c>
      <c r="T114" s="18">
        <f>'7003'!P114</f>
        <v>-3.408588744843053</v>
      </c>
      <c r="U114" s="18">
        <f>'7047'!P114</f>
        <v>3.7016109034585063</v>
      </c>
      <c r="V114" s="18">
        <f>'7048'!P114</f>
        <v>1.1699560553800621</v>
      </c>
      <c r="W114" s="18">
        <f>'7049'!P114</f>
        <v>-4.7000438506518512</v>
      </c>
      <c r="X114" s="18">
        <f>'7051'!P114</f>
        <v>-18.24243929000723</v>
      </c>
      <c r="Y114" s="1"/>
      <c r="Z114" s="27">
        <f t="shared" si="9"/>
        <v>-1.6260837090627778</v>
      </c>
      <c r="AA114" s="27">
        <f t="shared" si="10"/>
        <v>2.8241261004262381</v>
      </c>
      <c r="AB114" s="27"/>
      <c r="AE114">
        <f t="shared" si="11"/>
        <v>-3.4774163426093114</v>
      </c>
    </row>
    <row r="115" spans="1:31" x14ac:dyDescent="0.15">
      <c r="A115">
        <v>57</v>
      </c>
      <c r="B115">
        <v>54.5</v>
      </c>
      <c r="C115">
        <v>113</v>
      </c>
      <c r="E115">
        <f>'6882'!P115</f>
        <v>-5.9186849823872061</v>
      </c>
      <c r="F115">
        <f>'6884'!P115</f>
        <v>-2.0489965046412708</v>
      </c>
      <c r="G115">
        <f>'6885'!P115</f>
        <v>-5.2070515633506194</v>
      </c>
      <c r="H115">
        <f>'6886'!P115</f>
        <v>-2.1229820894276612</v>
      </c>
      <c r="I115">
        <f>'6887'!P115</f>
        <v>-3.8729227606086014</v>
      </c>
      <c r="J115">
        <f>'6889'!P115</f>
        <v>9.1184534769766508</v>
      </c>
      <c r="K115" s="18">
        <f>'6891'!P115</f>
        <v>-7.6238652202198791</v>
      </c>
      <c r="L115">
        <f>'6893'!P115</f>
        <v>22.951077109280885</v>
      </c>
      <c r="M115">
        <f>'6897'!P115</f>
        <v>0.59792783863695931</v>
      </c>
      <c r="N115">
        <f>'6898'!P115</f>
        <v>-12.811767816462401</v>
      </c>
      <c r="O115">
        <f>'6899'!P115</f>
        <v>-3.7020697605378219</v>
      </c>
      <c r="P115" s="18">
        <f>'6904'!P115</f>
        <v>-8.7995975206860262</v>
      </c>
      <c r="Q115" s="18">
        <f>'6998'!P115</f>
        <v>0.88534357080785642</v>
      </c>
      <c r="R115" s="18">
        <f>'6999'!P115</f>
        <v>-2.2302646090660256</v>
      </c>
      <c r="S115" s="18">
        <f>'7000'!P115</f>
        <v>-4.4086709222092946</v>
      </c>
      <c r="T115" s="18">
        <f>'7003'!P115</f>
        <v>-3.9745653578677373</v>
      </c>
      <c r="U115" s="18">
        <f>'7047'!P115</f>
        <v>2.557137161725803</v>
      </c>
      <c r="V115" s="18">
        <f>'7048'!P115</f>
        <v>0.93656391707124997</v>
      </c>
      <c r="W115" s="18">
        <f>'7049'!P115</f>
        <v>-5.3918401523350123</v>
      </c>
      <c r="X115" s="18">
        <f>'7051'!P115</f>
        <v>-18.030895869515099</v>
      </c>
      <c r="Y115" s="1"/>
      <c r="Z115" s="27">
        <f t="shared" si="9"/>
        <v>-1.6200399827855829</v>
      </c>
      <c r="AA115" s="27">
        <f t="shared" si="10"/>
        <v>2.7219832316923314</v>
      </c>
      <c r="AB115" s="27"/>
      <c r="AE115">
        <f t="shared" si="11"/>
        <v>-3.7874962605732119</v>
      </c>
    </row>
    <row r="116" spans="1:31" x14ac:dyDescent="0.15">
      <c r="A116">
        <v>57.5</v>
      </c>
      <c r="B116">
        <v>55</v>
      </c>
      <c r="C116">
        <v>114</v>
      </c>
      <c r="E116">
        <f>'6882'!P116</f>
        <v>-9.0410440738861944</v>
      </c>
      <c r="F116">
        <f>'6884'!P116</f>
        <v>-1.2998434900683742</v>
      </c>
      <c r="G116">
        <f>'6885'!P116</f>
        <v>-7.0818753296531893</v>
      </c>
      <c r="H116">
        <f>'6886'!P116</f>
        <v>-2.4511513441879669</v>
      </c>
      <c r="I116">
        <f>'6887'!P116</f>
        <v>-3.6452153086892953</v>
      </c>
      <c r="J116">
        <f>'6889'!P116</f>
        <v>8.6811497954746955</v>
      </c>
      <c r="K116" s="18">
        <f>'6891'!P116</f>
        <v>-3.5285723272733645</v>
      </c>
      <c r="L116">
        <f>'6893'!P116</f>
        <v>22.671830153846336</v>
      </c>
      <c r="M116">
        <f>'6897'!P116</f>
        <v>1.4365581499167179</v>
      </c>
      <c r="N116">
        <f>'6898'!P116</f>
        <v>-12.878007299486386</v>
      </c>
      <c r="O116">
        <f>'6899'!P116</f>
        <v>-3.8878659045502433</v>
      </c>
      <c r="P116" s="18">
        <f>'6904'!P116</f>
        <v>-8.8065963492486876</v>
      </c>
      <c r="Q116" s="18">
        <f>'6998'!P116</f>
        <v>0.54670035029268649</v>
      </c>
      <c r="R116" s="18">
        <f>'6999'!P116</f>
        <v>-2.4687960649021896</v>
      </c>
      <c r="S116" s="18">
        <f>'7000'!P116</f>
        <v>-4.2343718841068227</v>
      </c>
      <c r="T116" s="18">
        <f>'7003'!P116</f>
        <v>-4.8294651991665685</v>
      </c>
      <c r="U116" s="18">
        <f>'7047'!P116</f>
        <v>2.0316116831219628</v>
      </c>
      <c r="V116" s="18">
        <f>'7048'!P116</f>
        <v>2.0231941927395658</v>
      </c>
      <c r="W116" s="18">
        <f>'7049'!P116</f>
        <v>-4.1759415515584104</v>
      </c>
      <c r="X116" s="18">
        <f>'7051'!P116</f>
        <v>-16.829363889476092</v>
      </c>
      <c r="Y116" s="1"/>
      <c r="Z116" s="27">
        <f t="shared" si="9"/>
        <v>-1.6525527773171627</v>
      </c>
      <c r="AA116" s="27">
        <f t="shared" si="10"/>
        <v>2.728234912580672</v>
      </c>
      <c r="AB116" s="27"/>
      <c r="AE116">
        <f t="shared" si="11"/>
        <v>-3.5868938179813297</v>
      </c>
    </row>
    <row r="117" spans="1:31" x14ac:dyDescent="0.15">
      <c r="A117">
        <v>58</v>
      </c>
      <c r="B117">
        <v>55.5</v>
      </c>
      <c r="C117">
        <v>115</v>
      </c>
      <c r="E117">
        <f>'6882'!P117</f>
        <v>-5.7124439341184212</v>
      </c>
      <c r="F117">
        <f>'6884'!P117</f>
        <v>-2.1617707290911814</v>
      </c>
      <c r="G117">
        <f>'6885'!P117</f>
        <v>-7.2303582268669979</v>
      </c>
      <c r="H117">
        <f>'6886'!P117</f>
        <v>-1.4093130408190451</v>
      </c>
      <c r="I117">
        <f>'6887'!P117</f>
        <v>-3.0506565713405465</v>
      </c>
      <c r="J117">
        <f>'6889'!P117</f>
        <v>3.7995539302181189</v>
      </c>
      <c r="K117" s="18">
        <f>'6891'!P117</f>
        <v>1.0567747493310788</v>
      </c>
      <c r="L117">
        <f>'6893'!P117</f>
        <v>21.837294731994394</v>
      </c>
      <c r="M117">
        <f>'6897'!P117</f>
        <v>1.8921926376588811</v>
      </c>
      <c r="N117">
        <f>'6898'!P117</f>
        <v>-11.719566284149561</v>
      </c>
      <c r="O117">
        <f>'6899'!P117</f>
        <v>-4.9919437596899945</v>
      </c>
      <c r="P117" s="18">
        <f>'6904'!P117</f>
        <v>-8.5389223388427826</v>
      </c>
      <c r="Q117" s="18">
        <f>'6998'!P117</f>
        <v>0.66077265994353618</v>
      </c>
      <c r="R117" s="18">
        <f>'6999'!P117</f>
        <v>-3.978479132918745</v>
      </c>
      <c r="S117" s="18">
        <f>'7000'!P117</f>
        <v>-3.7643174625470852</v>
      </c>
      <c r="T117" s="18">
        <f>'7003'!P117</f>
        <v>-5.2078699529060346</v>
      </c>
      <c r="U117" s="18">
        <f>'7047'!P117</f>
        <v>2.9661594638747522</v>
      </c>
      <c r="V117" s="18">
        <f>'7048'!P117</f>
        <v>4.0750061916529248</v>
      </c>
      <c r="W117" s="18">
        <f>'7049'!P117</f>
        <v>-6.1227803860616943</v>
      </c>
      <c r="X117" s="18">
        <f>'7051'!P117</f>
        <v>-17.436427475876513</v>
      </c>
      <c r="Y117" s="1"/>
      <c r="Z117" s="27">
        <f t="shared" si="9"/>
        <v>-1.3524299029763382</v>
      </c>
      <c r="AA117" s="27">
        <f t="shared" si="10"/>
        <v>2.4773356988526207</v>
      </c>
      <c r="AB117" s="27"/>
      <c r="AE117">
        <f t="shared" si="11"/>
        <v>-3.4074870169438158</v>
      </c>
    </row>
    <row r="118" spans="1:31" x14ac:dyDescent="0.15">
      <c r="A118">
        <v>58.5</v>
      </c>
      <c r="B118">
        <v>56</v>
      </c>
      <c r="C118">
        <v>116</v>
      </c>
      <c r="E118">
        <f>'6882'!P118</f>
        <v>-5.1481882846776497</v>
      </c>
      <c r="F118">
        <f>'6884'!P118</f>
        <v>-2.5213175587026191</v>
      </c>
      <c r="G118">
        <f>'6885'!P118</f>
        <v>-9.3213688087760733</v>
      </c>
      <c r="H118">
        <f>'6886'!P118</f>
        <v>-0.5169529559750643</v>
      </c>
      <c r="I118">
        <f>'6887'!P118</f>
        <v>-2.7776726276808619</v>
      </c>
      <c r="J118">
        <f>'6889'!P118</f>
        <v>4.1849433731394141</v>
      </c>
      <c r="K118" s="18">
        <f>'6891'!P118</f>
        <v>2.1582149217744062</v>
      </c>
      <c r="L118">
        <f>'6893'!P118</f>
        <v>26.129784877728046</v>
      </c>
      <c r="M118">
        <f>'6897'!P118</f>
        <v>2.4058736621272505</v>
      </c>
      <c r="N118">
        <f>'6898'!P118</f>
        <v>-10.818301883963116</v>
      </c>
      <c r="O118">
        <f>'6899'!P118</f>
        <v>-4.270384795616244</v>
      </c>
      <c r="P118" s="18">
        <f>'6904'!P118</f>
        <v>-7.8108427035741723</v>
      </c>
      <c r="Q118" s="18">
        <f>'6998'!P118</f>
        <v>1.0948145503690767</v>
      </c>
      <c r="R118" s="18">
        <f>'6999'!P118</f>
        <v>-3.9245928300629034</v>
      </c>
      <c r="S118" s="18">
        <f>'7000'!P118</f>
        <v>-4.188621323725215</v>
      </c>
      <c r="T118" s="18">
        <f>'7003'!P118</f>
        <v>-5.5676121025773808</v>
      </c>
      <c r="U118" s="18">
        <f>'7047'!P118</f>
        <v>0.67204432063861863</v>
      </c>
      <c r="V118" s="18">
        <f>'7048'!P118</f>
        <v>3.7025150993234863</v>
      </c>
      <c r="W118" s="18">
        <f>'7049'!P118</f>
        <v>-6.0383016981878184</v>
      </c>
      <c r="X118" s="18">
        <f>'7051'!P118</f>
        <v>-16.897960531895563</v>
      </c>
      <c r="Y118" s="1"/>
      <c r="Z118" s="27">
        <f t="shared" si="9"/>
        <v>-0.69218439868305703</v>
      </c>
      <c r="AA118" s="27">
        <f t="shared" si="10"/>
        <v>2.7920188066653253</v>
      </c>
      <c r="AB118" s="27"/>
      <c r="AE118">
        <f t="shared" si="11"/>
        <v>-3.3511327288718826</v>
      </c>
    </row>
    <row r="119" spans="1:31" x14ac:dyDescent="0.15">
      <c r="A119">
        <v>59</v>
      </c>
      <c r="B119">
        <v>56.5</v>
      </c>
      <c r="C119">
        <v>117</v>
      </c>
      <c r="E119">
        <f>'6882'!P119</f>
        <v>-7.0412553768560819</v>
      </c>
      <c r="F119">
        <f>'6884'!P119</f>
        <v>-1.6573230384693869</v>
      </c>
      <c r="G119">
        <f>'6885'!P119</f>
        <v>-6.3425217779416121</v>
      </c>
      <c r="H119">
        <f>'6886'!P119</f>
        <v>-2.7585869230340445</v>
      </c>
      <c r="I119">
        <f>'6887'!P119</f>
        <v>-3.3643867824391611</v>
      </c>
      <c r="J119">
        <f>'6889'!P119</f>
        <v>1.0625754868784778</v>
      </c>
      <c r="K119" s="18">
        <f>'6891'!P119</f>
        <v>0.49564494064619663</v>
      </c>
      <c r="L119">
        <f>'6893'!P119</f>
        <v>26.58768054316387</v>
      </c>
      <c r="M119">
        <f>'6897'!P119</f>
        <v>1.4727201486271642</v>
      </c>
      <c r="N119">
        <f>'6898'!P119</f>
        <v>-10.692494807736164</v>
      </c>
      <c r="O119">
        <f>'6899'!P119</f>
        <v>-3.9951042930267224</v>
      </c>
      <c r="P119" s="18">
        <f>'6904'!P119</f>
        <v>-8.2773587011482181</v>
      </c>
      <c r="Q119" s="18">
        <f>'6998'!P119</f>
        <v>-0.15009100858866253</v>
      </c>
      <c r="R119" s="18">
        <f>'6999'!P119</f>
        <v>-5.3438440449015134</v>
      </c>
      <c r="S119" s="18">
        <f>'7000'!P119</f>
        <v>-3.2897737044423914</v>
      </c>
      <c r="T119" s="18">
        <f>'7003'!P119</f>
        <v>-5.8313952669467577</v>
      </c>
      <c r="U119" s="18">
        <f>'7047'!P119</f>
        <v>3.1946504717016015</v>
      </c>
      <c r="V119" s="18">
        <f>'7048'!P119</f>
        <v>5.8786698945621012</v>
      </c>
      <c r="W119" s="18">
        <f>'7049'!P119</f>
        <v>-5.1756839391172909</v>
      </c>
      <c r="X119" s="18">
        <f>'7051'!P119</f>
        <v>-16.64221714456156</v>
      </c>
      <c r="Y119" s="1"/>
      <c r="Z119" s="27">
        <f t="shared" si="9"/>
        <v>-1.2092008817779736</v>
      </c>
      <c r="AA119" s="27">
        <f t="shared" si="10"/>
        <v>2.7567957916571255</v>
      </c>
      <c r="AB119" s="27"/>
      <c r="AE119">
        <f t="shared" si="11"/>
        <v>-3.3270802434407765</v>
      </c>
    </row>
    <row r="120" spans="1:31" x14ac:dyDescent="0.15">
      <c r="A120">
        <v>59.5</v>
      </c>
      <c r="B120">
        <v>57</v>
      </c>
      <c r="C120">
        <v>118</v>
      </c>
      <c r="E120">
        <f>'6882'!P120</f>
        <v>-5.2480059779533299</v>
      </c>
      <c r="F120">
        <f>'6884'!P120</f>
        <v>-2.0656444939220369</v>
      </c>
      <c r="G120">
        <f>'6885'!P120</f>
        <v>-10.102682397048223</v>
      </c>
      <c r="H120">
        <f>'6886'!P120</f>
        <v>-0.46972230345100263</v>
      </c>
      <c r="I120">
        <f>'6887'!P120</f>
        <v>-3.2000997732738194</v>
      </c>
      <c r="J120">
        <f>'6889'!P120</f>
        <v>4.6314434100105135</v>
      </c>
      <c r="K120" s="18">
        <f>'6891'!P120</f>
        <v>0.29326758360182542</v>
      </c>
      <c r="L120">
        <f>'6893'!P120</f>
        <v>27.389459070369206</v>
      </c>
      <c r="M120">
        <f>'6897'!P120</f>
        <v>2.4443642720533902</v>
      </c>
      <c r="N120">
        <f>'6898'!P120</f>
        <v>-10.248802999584351</v>
      </c>
      <c r="O120">
        <f>'6899'!P120</f>
        <v>-3.98967942589658</v>
      </c>
      <c r="P120" s="18">
        <f>'6904'!P120</f>
        <v>-7.5201137524114063</v>
      </c>
      <c r="Q120" s="18">
        <f>'6998'!P120</f>
        <v>-0.73359485729464824</v>
      </c>
      <c r="R120" s="18">
        <f>'6999'!P120</f>
        <v>-5.7403639647235671</v>
      </c>
      <c r="S120" s="18">
        <f>'7000'!P120</f>
        <v>-3.912690396229153</v>
      </c>
      <c r="T120" s="18">
        <f>'7003'!P120</f>
        <v>-4.8510252778833882</v>
      </c>
      <c r="U120" s="18">
        <f>'7047'!P120</f>
        <v>3.7451439080854394</v>
      </c>
      <c r="V120" s="18">
        <f>'7048'!P120</f>
        <v>6.1151727015172828</v>
      </c>
      <c r="W120" s="18">
        <f>'7049'!P120</f>
        <v>-3.2828777342836055</v>
      </c>
      <c r="X120" s="18">
        <f>'7051'!P120</f>
        <v>-16.09332454816003</v>
      </c>
      <c r="Y120" s="1"/>
      <c r="Z120" s="27">
        <f t="shared" si="9"/>
        <v>-0.67385139895881796</v>
      </c>
      <c r="AA120" s="27">
        <f t="shared" si="10"/>
        <v>2.8789811554516245</v>
      </c>
      <c r="AB120" s="27"/>
      <c r="AE120">
        <f t="shared" si="11"/>
        <v>-3.556395084751486</v>
      </c>
    </row>
    <row r="121" spans="1:31" x14ac:dyDescent="0.15">
      <c r="A121">
        <v>60</v>
      </c>
      <c r="B121">
        <v>57.5</v>
      </c>
      <c r="C121">
        <v>119</v>
      </c>
      <c r="E121">
        <f>'6882'!P121</f>
        <v>-4.8706639029889356</v>
      </c>
      <c r="F121">
        <f>'6884'!P121</f>
        <v>-2.4671419208724967</v>
      </c>
      <c r="G121">
        <f>'6885'!P121</f>
        <v>-9.3974342562831463</v>
      </c>
      <c r="H121">
        <f>'6886'!P121</f>
        <v>-2.4314888645163784</v>
      </c>
      <c r="I121">
        <f>'6887'!P121</f>
        <v>-2.6360814744678476</v>
      </c>
      <c r="J121">
        <f>'6889'!P121</f>
        <v>1.7502006840143629</v>
      </c>
      <c r="K121" s="18">
        <f>'6891'!P121</f>
        <v>-4.1528219186206514E-2</v>
      </c>
      <c r="L121">
        <f>'6893'!P121</f>
        <v>26.747686188026581</v>
      </c>
      <c r="M121">
        <f>'6897'!P121</f>
        <v>2.3461281175533135</v>
      </c>
      <c r="N121">
        <f>'6898'!P121</f>
        <v>-8.9760322830168668</v>
      </c>
      <c r="O121">
        <f>'6899'!P121</f>
        <v>-4.5469893972697051</v>
      </c>
      <c r="P121" s="18">
        <f>'6904'!P121</f>
        <v>-6.9606814854321932</v>
      </c>
      <c r="Q121" s="18">
        <f>'6998'!P121</f>
        <v>-1.0491456320909296</v>
      </c>
      <c r="R121" s="18">
        <f>'6999'!P121</f>
        <v>-6.7135167663289739</v>
      </c>
      <c r="S121" s="18">
        <f>'7000'!P121</f>
        <v>-4.128380056277825</v>
      </c>
      <c r="T121" s="18">
        <f>'7003'!P121</f>
        <v>-3.5148183468909688</v>
      </c>
      <c r="U121" s="18">
        <f>'7047'!P121</f>
        <v>3.233244949576819</v>
      </c>
      <c r="V121" s="18">
        <f>'7048'!P121</f>
        <v>5.4507505577755344</v>
      </c>
      <c r="W121" s="18">
        <f>'7049'!P121</f>
        <v>-4.8239844554405291</v>
      </c>
      <c r="X121" s="18">
        <f>'7051'!P121</f>
        <v>-15.082435587462555</v>
      </c>
      <c r="Y121" s="1"/>
      <c r="Z121" s="27">
        <f t="shared" si="9"/>
        <v>-0.95700223453662636</v>
      </c>
      <c r="AA121" s="27">
        <f t="shared" si="10"/>
        <v>2.7437201941238665</v>
      </c>
      <c r="AB121" s="27"/>
      <c r="AE121">
        <f t="shared" si="11"/>
        <v>-3.0754499106794082</v>
      </c>
    </row>
    <row r="122" spans="1:31" x14ac:dyDescent="0.15">
      <c r="A122">
        <v>60.5</v>
      </c>
      <c r="B122">
        <v>58</v>
      </c>
      <c r="C122">
        <v>120</v>
      </c>
      <c r="E122">
        <f>'6882'!P122</f>
        <v>-6.3117274561679872</v>
      </c>
      <c r="F122">
        <f>'6884'!P122</f>
        <v>-1.9175343875615491</v>
      </c>
      <c r="G122">
        <f>'6885'!P122</f>
        <v>-8.937142064006478</v>
      </c>
      <c r="H122">
        <f>'6886'!P122</f>
        <v>-0.54497226383270403</v>
      </c>
      <c r="I122">
        <f>'6887'!P122</f>
        <v>-2.6953801144949345</v>
      </c>
      <c r="J122">
        <f>'6889'!P122</f>
        <v>0.49566383220821864</v>
      </c>
      <c r="K122" s="18">
        <f>'6891'!P122</f>
        <v>-1.003656233743434</v>
      </c>
      <c r="L122">
        <f>'6893'!P122</f>
        <v>24.047028143639711</v>
      </c>
      <c r="M122">
        <f>'6897'!P122</f>
        <v>2.2994234238477</v>
      </c>
      <c r="N122">
        <f>'6898'!P122</f>
        <v>-9.5076550873502992</v>
      </c>
      <c r="O122">
        <f>'6899'!P122</f>
        <v>-2.4003202536345376</v>
      </c>
      <c r="P122" s="18">
        <f>'6904'!P122</f>
        <v>-7.0298912380643452</v>
      </c>
      <c r="Q122" s="18">
        <f>'6998'!P122</f>
        <v>-0.20480582247731552</v>
      </c>
      <c r="R122" s="18">
        <f>'6999'!P122</f>
        <v>-7.861769768682934</v>
      </c>
      <c r="S122" s="18">
        <f>'7000'!P122</f>
        <v>-4.2091636217032535</v>
      </c>
      <c r="T122" s="18">
        <f>'7003'!P122</f>
        <v>-2.7520036417853975</v>
      </c>
      <c r="U122" s="18">
        <f>'7047'!P122</f>
        <v>2.5455679786757908</v>
      </c>
      <c r="V122" s="18">
        <f>'7048'!P122</f>
        <v>7.6288061947391643</v>
      </c>
      <c r="W122" s="18">
        <f>'7049'!P122</f>
        <v>-4.0306966898283889</v>
      </c>
      <c r="X122" s="18">
        <f>'7051'!P122</f>
        <v>-15.296465791405081</v>
      </c>
      <c r="Y122" s="1"/>
      <c r="Z122" s="27">
        <f t="shared" si="9"/>
        <v>-1.1255136415967202</v>
      </c>
      <c r="AA122" s="27">
        <f t="shared" si="10"/>
        <v>2.5318043326633273</v>
      </c>
      <c r="AB122" s="27"/>
      <c r="AE122">
        <f t="shared" si="11"/>
        <v>-2.5478501840647363</v>
      </c>
    </row>
    <row r="123" spans="1:31" x14ac:dyDescent="0.15">
      <c r="A123">
        <v>61</v>
      </c>
      <c r="B123">
        <v>58.5</v>
      </c>
      <c r="C123">
        <v>121</v>
      </c>
      <c r="E123">
        <f>'6882'!P123</f>
        <v>-6.3505988860268623</v>
      </c>
      <c r="F123">
        <f>'6884'!P123</f>
        <v>-2.8628268228621279</v>
      </c>
      <c r="G123">
        <f>'6885'!P123</f>
        <v>-9.5369147046975868</v>
      </c>
      <c r="H123">
        <f>'6886'!P123</f>
        <v>-0.84085610623067297</v>
      </c>
      <c r="I123">
        <f>'6887'!P123</f>
        <v>-2.4730955314425098</v>
      </c>
      <c r="J123">
        <f>'6889'!P123</f>
        <v>2.3732210221499703</v>
      </c>
      <c r="K123" s="18">
        <f>'6891'!P123</f>
        <v>-0.14462682170752239</v>
      </c>
      <c r="L123">
        <f>'6893'!P123</f>
        <v>22.454730775096856</v>
      </c>
      <c r="M123">
        <f>'6897'!P123</f>
        <v>2.1934959500256093</v>
      </c>
      <c r="N123">
        <f>'6898'!P123</f>
        <v>-9.0551972812902513</v>
      </c>
      <c r="O123">
        <f>'6899'!P123</f>
        <v>-1.5739029771979267</v>
      </c>
      <c r="P123" s="18">
        <f>'6904'!P123</f>
        <v>-6.8767559880300073</v>
      </c>
      <c r="Q123" s="18">
        <f>'6998'!P123</f>
        <v>-0.91234649961972081</v>
      </c>
      <c r="R123" s="18">
        <f>'6999'!P123</f>
        <v>-6.7261022526483263</v>
      </c>
      <c r="S123" s="18">
        <f>'7000'!P123</f>
        <v>-3.0149131137549916</v>
      </c>
      <c r="T123" s="18">
        <f>'7003'!P123</f>
        <v>-2.5700999156421669</v>
      </c>
      <c r="U123" s="18">
        <f>'7047'!P123</f>
        <v>3.2593629183240616</v>
      </c>
      <c r="V123" s="18">
        <f>'7048'!P123</f>
        <v>5.1658869982477524</v>
      </c>
      <c r="W123" s="18">
        <f>'7049'!P123</f>
        <v>-0.28928487541730585</v>
      </c>
      <c r="X123" s="18">
        <f>'7051'!P123</f>
        <v>-14.342391357149401</v>
      </c>
      <c r="Y123" s="1"/>
      <c r="Z123" s="27">
        <f t="shared" si="9"/>
        <v>-1.057777281017753</v>
      </c>
      <c r="AA123" s="27">
        <f t="shared" si="10"/>
        <v>2.4297994489566079</v>
      </c>
      <c r="AB123" s="27"/>
      <c r="AE123">
        <f t="shared" si="11"/>
        <v>-2.5215977235423384</v>
      </c>
    </row>
    <row r="124" spans="1:31" x14ac:dyDescent="0.15">
      <c r="A124">
        <v>61.5</v>
      </c>
      <c r="B124">
        <v>59</v>
      </c>
      <c r="C124">
        <v>122</v>
      </c>
      <c r="E124">
        <f>'6882'!P124</f>
        <v>-5.1895654160118045</v>
      </c>
      <c r="F124">
        <f>'6884'!P124</f>
        <v>-0.86639790962271634</v>
      </c>
      <c r="G124">
        <f>'6885'!P124</f>
        <v>-9.0548023943642413</v>
      </c>
      <c r="H124">
        <f>'6886'!P124</f>
        <v>-1.3017923442343913</v>
      </c>
      <c r="I124">
        <f>'6887'!P124</f>
        <v>-2.0622372572847021</v>
      </c>
      <c r="J124">
        <f>'6889'!P124</f>
        <v>2.5363641792342051</v>
      </c>
      <c r="K124" s="18">
        <f>'6891'!P124</f>
        <v>-1.5786261197848137</v>
      </c>
      <c r="L124">
        <f>'6893'!P124</f>
        <v>21.332570847400746</v>
      </c>
      <c r="M124">
        <f>'6897'!P124</f>
        <v>3.1399663350780842</v>
      </c>
      <c r="N124">
        <f>'6898'!P124</f>
        <v>-9.5998800790869652</v>
      </c>
      <c r="O124">
        <f>'6899'!P124</f>
        <v>-1.3153643371840089</v>
      </c>
      <c r="P124" s="18">
        <f>'6904'!P124</f>
        <v>-7.8756973443136546</v>
      </c>
      <c r="Q124" s="18">
        <f>'6998'!P124</f>
        <v>-0.59200773514387939</v>
      </c>
      <c r="R124" s="18">
        <f>'6999'!P124</f>
        <v>-7.6907377484248043</v>
      </c>
      <c r="S124" s="18">
        <f>'7000'!P124</f>
        <v>-2.816188245268191</v>
      </c>
      <c r="T124" s="18">
        <f>'7003'!P124</f>
        <v>-2.0181742033936865</v>
      </c>
      <c r="U124" s="18">
        <f>'7047'!P124</f>
        <v>3.5732308723929003</v>
      </c>
      <c r="V124" s="18">
        <f>'7048'!P124</f>
        <v>4.9295478016422534</v>
      </c>
      <c r="W124" s="18">
        <f>'7049'!P124</f>
        <v>-2.0198118074529403</v>
      </c>
      <c r="X124" s="18">
        <f>'7051'!P124</f>
        <v>-15.498144253832749</v>
      </c>
      <c r="Y124" s="1"/>
      <c r="Z124" s="27">
        <f t="shared" si="9"/>
        <v>-0.98628848668118874</v>
      </c>
      <c r="AA124" s="27">
        <f t="shared" si="10"/>
        <v>2.3576497795592317</v>
      </c>
      <c r="AB124" s="27"/>
      <c r="AE124">
        <f t="shared" si="11"/>
        <v>-1.79840016158925</v>
      </c>
    </row>
    <row r="125" spans="1:31" x14ac:dyDescent="0.15">
      <c r="A125">
        <v>62</v>
      </c>
      <c r="B125">
        <v>59.5</v>
      </c>
      <c r="C125">
        <v>123</v>
      </c>
      <c r="E125">
        <f>'6882'!P125</f>
        <v>-4.6751978768949405</v>
      </c>
      <c r="F125">
        <f>'6884'!P125</f>
        <v>-1.7073479436147694</v>
      </c>
      <c r="G125">
        <f>'6885'!P125</f>
        <v>-8.1844954835613013</v>
      </c>
      <c r="H125">
        <f>'6886'!P125</f>
        <v>-0.93148413476732994</v>
      </c>
      <c r="I125">
        <f>'6887'!P125</f>
        <v>-1.1671735250366162</v>
      </c>
      <c r="J125">
        <f>'6889'!P125</f>
        <v>-1.437705408094857</v>
      </c>
      <c r="K125" s="18">
        <f>'6891'!P125</f>
        <v>-1.4995593648555181</v>
      </c>
      <c r="L125">
        <f>'6893'!P125</f>
        <v>20.617827785321509</v>
      </c>
      <c r="M125">
        <f>'6897'!P125</f>
        <v>3.5389720861371861</v>
      </c>
      <c r="N125">
        <f>'6898'!P125</f>
        <v>-9.6063213044202005</v>
      </c>
      <c r="O125">
        <f>'6899'!P125</f>
        <v>-1.528720813580088</v>
      </c>
      <c r="P125" s="18">
        <f>'6904'!P125</f>
        <v>-8.2697973506904585</v>
      </c>
      <c r="Q125" s="18">
        <f>'6998'!P125</f>
        <v>0.15629102238688314</v>
      </c>
      <c r="R125" s="18">
        <f>'6999'!P125</f>
        <v>-7.565365719477386</v>
      </c>
      <c r="S125" s="18">
        <f>'7000'!P125</f>
        <v>-3.5645773075702039</v>
      </c>
      <c r="T125" s="18">
        <f>'7003'!P125</f>
        <v>-1.2170426377857642</v>
      </c>
      <c r="U125" s="18">
        <f>'7047'!P125</f>
        <v>3.9246155194885461</v>
      </c>
      <c r="V125" s="18">
        <f>'7048'!P125</f>
        <v>3.5398907812317124</v>
      </c>
      <c r="W125" s="18">
        <f>'7049'!P125</f>
        <v>2.2632871181542913</v>
      </c>
      <c r="X125" s="18">
        <f>'7051'!P125</f>
        <v>-14.656591961107932</v>
      </c>
      <c r="Y125" s="1"/>
      <c r="Z125" s="27">
        <f t="shared" si="9"/>
        <v>-1.2375836111714489</v>
      </c>
      <c r="AA125" s="27">
        <f t="shared" si="10"/>
        <v>2.2706157264593116</v>
      </c>
      <c r="AB125" s="27"/>
      <c r="AE125">
        <f t="shared" si="11"/>
        <v>-1.5141400892178032</v>
      </c>
    </row>
    <row r="126" spans="1:31" x14ac:dyDescent="0.15">
      <c r="A126">
        <v>62.5</v>
      </c>
      <c r="B126">
        <v>60</v>
      </c>
      <c r="C126">
        <v>124</v>
      </c>
      <c r="E126">
        <f>'6882'!P126</f>
        <v>1.4223879691043049</v>
      </c>
      <c r="F126">
        <f>'6884'!P126</f>
        <v>-0.38188331442874751</v>
      </c>
      <c r="G126">
        <f>'6885'!P126</f>
        <v>-10.258585254436536</v>
      </c>
      <c r="H126">
        <f>'6886'!P126</f>
        <v>-1.4485477130878535</v>
      </c>
      <c r="I126">
        <f>'6887'!P126</f>
        <v>-1.5595733287696125</v>
      </c>
      <c r="J126">
        <f>'6889'!P126</f>
        <v>-3.1865922240107372</v>
      </c>
      <c r="K126" s="18">
        <f>'6891'!P126</f>
        <v>-0.73314044698157899</v>
      </c>
      <c r="L126">
        <f>'6893'!P126</f>
        <v>18.596759856178092</v>
      </c>
      <c r="M126">
        <f>'6897'!P126</f>
        <v>3.6351828752065352</v>
      </c>
      <c r="N126">
        <f>'6898'!P126</f>
        <v>-9.364523075965554</v>
      </c>
      <c r="O126">
        <f>'6899'!P126</f>
        <v>-2.1269420252061164</v>
      </c>
      <c r="P126" s="18">
        <f>'6904'!P126</f>
        <v>-7.1948977144312654</v>
      </c>
      <c r="Q126" s="18">
        <f>'6998'!P126</f>
        <v>-0.43052069136095333</v>
      </c>
      <c r="R126" s="18">
        <f>'6999'!P126</f>
        <v>-7.0090783687013474</v>
      </c>
      <c r="S126" s="18">
        <f>'7000'!P126</f>
        <v>-4.4482514284690104</v>
      </c>
      <c r="T126" s="18">
        <f>'7003'!P126</f>
        <v>0.52046311019812974</v>
      </c>
      <c r="U126" s="18">
        <f>'7047'!P126</f>
        <v>1.9245977154116962</v>
      </c>
      <c r="V126" s="18">
        <f>'7048'!P126</f>
        <v>3.0729334942823496</v>
      </c>
      <c r="W126" s="18">
        <f>'7049'!P126</f>
        <v>0.89841574379139411</v>
      </c>
      <c r="X126" s="18">
        <f>'7051'!P126</f>
        <v>-13.738547888476353</v>
      </c>
      <c r="Y126" s="1"/>
      <c r="Z126" s="27">
        <f t="shared" si="9"/>
        <v>-1.0500295330690892</v>
      </c>
      <c r="AA126" s="27">
        <f t="shared" si="10"/>
        <v>2.153992124513989</v>
      </c>
      <c r="AB126" s="27"/>
      <c r="AE126">
        <f t="shared" si="11"/>
        <v>-1.504060520928733</v>
      </c>
    </row>
    <row r="127" spans="1:31" x14ac:dyDescent="0.15">
      <c r="A127">
        <v>63</v>
      </c>
      <c r="B127">
        <v>60.5</v>
      </c>
      <c r="C127">
        <v>125</v>
      </c>
      <c r="E127">
        <f>'6882'!P127</f>
        <v>0.47342551744615124</v>
      </c>
      <c r="F127">
        <f>'6884'!P127</f>
        <v>-0.851281436205655</v>
      </c>
      <c r="G127">
        <f>'6885'!P127</f>
        <v>-8.2675457258161451</v>
      </c>
      <c r="H127">
        <f>'6886'!P127</f>
        <v>-0.13648988849063917</v>
      </c>
      <c r="I127">
        <f>'6887'!P127</f>
        <v>-1.5125672824611209</v>
      </c>
      <c r="J127">
        <f>'6889'!P127</f>
        <v>-0.86317822353654716</v>
      </c>
      <c r="K127" s="18">
        <f>'6891'!P127</f>
        <v>-0.86643700943702628</v>
      </c>
      <c r="L127">
        <f>'6893'!P127</f>
        <v>16.441177483603848</v>
      </c>
      <c r="M127">
        <f>'6897'!P127</f>
        <v>2.5787259160589131</v>
      </c>
      <c r="N127">
        <f>'6898'!P127</f>
        <v>-9.0034251326860488</v>
      </c>
      <c r="O127">
        <f>'6899'!P127</f>
        <v>-1.3938417460732078</v>
      </c>
      <c r="P127" s="18">
        <f>'6904'!P127</f>
        <v>-8.0134399228653272</v>
      </c>
      <c r="Q127" s="18">
        <f>'6998'!P127</f>
        <v>-4.0606277537701983E-2</v>
      </c>
      <c r="R127" s="18">
        <f>'6999'!P127</f>
        <v>-6.8517914413217893</v>
      </c>
      <c r="S127" s="18">
        <f>'7000'!P127</f>
        <v>-4.7664917837476484</v>
      </c>
      <c r="T127" s="18">
        <f>'7003'!P127</f>
        <v>0.54881814603890955</v>
      </c>
      <c r="U127" s="18">
        <f>'7047'!P127</f>
        <v>2.4667716412112464</v>
      </c>
      <c r="V127" s="18">
        <f>'7048'!P127</f>
        <v>5.246876056315342</v>
      </c>
      <c r="W127" s="18">
        <f>'7049'!P127</f>
        <v>4.1078561144902759</v>
      </c>
      <c r="X127" s="18">
        <f>'7051'!P127</f>
        <v>-13.142741943519779</v>
      </c>
      <c r="Y127" s="1"/>
      <c r="Z127" s="27">
        <f t="shared" si="9"/>
        <v>-0.95123978753856731</v>
      </c>
      <c r="AA127" s="27">
        <f t="shared" si="10"/>
        <v>1.9196490767339174</v>
      </c>
      <c r="AB127" s="27"/>
      <c r="AE127">
        <f t="shared" si="11"/>
        <v>-0.86480761648678672</v>
      </c>
    </row>
    <row r="128" spans="1:31" x14ac:dyDescent="0.15">
      <c r="A128">
        <v>63.5</v>
      </c>
      <c r="B128">
        <v>61</v>
      </c>
      <c r="C128">
        <v>126</v>
      </c>
      <c r="E128">
        <f>'6882'!P128</f>
        <v>0.45359290606928016</v>
      </c>
      <c r="F128">
        <f>'6884'!P128</f>
        <v>0.39059957042880045</v>
      </c>
      <c r="G128">
        <f>'6885'!P128</f>
        <v>-9.0288368615638603</v>
      </c>
      <c r="H128">
        <f>'6886'!P128</f>
        <v>-1.40090080685162</v>
      </c>
      <c r="I128">
        <f>'6887'!P128</f>
        <v>-2.1862368665159804</v>
      </c>
      <c r="J128">
        <f>'6889'!P128</f>
        <v>-0.87322807768445732</v>
      </c>
      <c r="K128" s="18">
        <f>'6891'!P128</f>
        <v>-1.9166961202410189</v>
      </c>
      <c r="L128">
        <f>'6893'!P128</f>
        <v>14.983813788476077</v>
      </c>
      <c r="M128">
        <f>'6897'!P128</f>
        <v>2.8140091271499537</v>
      </c>
      <c r="N128">
        <f>'6898'!P128</f>
        <v>-8.8647105093129888</v>
      </c>
      <c r="O128">
        <f>'6899'!P128</f>
        <v>-1.7050691443910488</v>
      </c>
      <c r="P128" s="18">
        <f>'6904'!P128</f>
        <v>-8.0566583577305426</v>
      </c>
      <c r="Q128" s="18">
        <f>'6998'!P128</f>
        <v>1.8874253144991562</v>
      </c>
      <c r="R128" s="18">
        <f>'6999'!P128</f>
        <v>-6.8268598046993159</v>
      </c>
      <c r="S128" s="18">
        <f>'7000'!P128</f>
        <v>-3.6065734939137917</v>
      </c>
      <c r="T128" s="18">
        <f>'7003'!P128</f>
        <v>0.20199290973010611</v>
      </c>
      <c r="U128" s="18">
        <f>'7047'!P128</f>
        <v>0.6947288733122472</v>
      </c>
      <c r="V128" s="18">
        <f>'7048'!P128</f>
        <v>3.0949163970023332</v>
      </c>
      <c r="W128" s="18">
        <f>'7049'!P128</f>
        <v>4.092511599610547</v>
      </c>
      <c r="X128" s="18">
        <f>'7051'!P128</f>
        <v>-13.803033095674639</v>
      </c>
      <c r="Y128" s="1"/>
      <c r="Z128" s="27">
        <f t="shared" si="9"/>
        <v>-1.2825267793472839</v>
      </c>
      <c r="AA128" s="27">
        <f t="shared" si="10"/>
        <v>1.8507810318040478</v>
      </c>
      <c r="AB128" s="27"/>
      <c r="AE128">
        <f t="shared" si="11"/>
        <v>-1.5529849756213343</v>
      </c>
    </row>
    <row r="129" spans="1:31" x14ac:dyDescent="0.15">
      <c r="A129">
        <v>64</v>
      </c>
      <c r="B129">
        <v>61.5</v>
      </c>
      <c r="C129">
        <v>127</v>
      </c>
      <c r="E129">
        <f>'6882'!P129</f>
        <v>0.99431002534904633</v>
      </c>
      <c r="F129">
        <f>'6884'!P129</f>
        <v>-1.0848395247484206</v>
      </c>
      <c r="G129">
        <f>'6885'!P129</f>
        <v>-6.6687766327875737</v>
      </c>
      <c r="H129">
        <f>'6886'!P129</f>
        <v>-0.83302493614867779</v>
      </c>
      <c r="I129">
        <f>'6887'!P129</f>
        <v>-1.5903261580539527</v>
      </c>
      <c r="J129">
        <f>'6889'!P129</f>
        <v>-2.606609050409415</v>
      </c>
      <c r="K129" s="18">
        <f>'6891'!P129</f>
        <v>-1.7371141267776713</v>
      </c>
      <c r="L129">
        <f>'6893'!P129</f>
        <v>13.760956570504753</v>
      </c>
      <c r="M129">
        <f>'6897'!P129</f>
        <v>2.8036119080224728</v>
      </c>
      <c r="N129">
        <f>'6898'!P129</f>
        <v>-8.5674447027367737</v>
      </c>
      <c r="O129">
        <f>'6899'!P129</f>
        <v>-1.8378829807845234</v>
      </c>
      <c r="P129" s="18">
        <f>'6904'!P129</f>
        <v>-7.7010476651072706</v>
      </c>
      <c r="Q129" s="18">
        <f>'6998'!P129</f>
        <v>0.89803362121950747</v>
      </c>
      <c r="R129" s="18">
        <f>'6999'!P129</f>
        <v>-6.8149629945231629</v>
      </c>
      <c r="S129" s="18">
        <f>'7000'!P129</f>
        <v>-3.1507257902684125</v>
      </c>
      <c r="T129" s="18">
        <f>'7003'!P129</f>
        <v>-0.41470167840385075</v>
      </c>
      <c r="U129" s="18">
        <f>'7047'!P129</f>
        <v>2.3209926292162786</v>
      </c>
      <c r="V129" s="18">
        <f>'7048'!P129</f>
        <v>1.0202714869417253</v>
      </c>
      <c r="W129" s="18">
        <f>'7049'!P129</f>
        <v>5.1634593709900747</v>
      </c>
      <c r="X129" s="18">
        <f>'7051'!P129</f>
        <v>-13.740299430730071</v>
      </c>
      <c r="Y129" s="1"/>
      <c r="Z129" s="27">
        <f t="shared" si="9"/>
        <v>-1.2556822728065005</v>
      </c>
      <c r="AA129" s="27">
        <f t="shared" si="10"/>
        <v>1.683389263875078</v>
      </c>
      <c r="AB129" s="27"/>
      <c r="AE129">
        <f t="shared" si="11"/>
        <v>-1.6637201424158121</v>
      </c>
    </row>
    <row r="130" spans="1:31" x14ac:dyDescent="0.15">
      <c r="A130">
        <v>64.5</v>
      </c>
      <c r="B130">
        <v>62</v>
      </c>
      <c r="C130">
        <v>128</v>
      </c>
      <c r="E130">
        <f>'6882'!P130</f>
        <v>-0.6674544343319776</v>
      </c>
      <c r="F130">
        <f>'6884'!P130</f>
        <v>-1.4131150294973163</v>
      </c>
      <c r="G130">
        <f>'6885'!P130</f>
        <v>-6.2227171660457703</v>
      </c>
      <c r="H130">
        <f>'6886'!P130</f>
        <v>7.8143807974495577E-2</v>
      </c>
      <c r="I130">
        <f>'6887'!P130</f>
        <v>-0.69302014120184008</v>
      </c>
      <c r="J130">
        <f>'6889'!P130</f>
        <v>-0.80051962427728496</v>
      </c>
      <c r="K130" s="18">
        <f>'6891'!P130</f>
        <v>-1.5433431661430586</v>
      </c>
      <c r="L130">
        <f>'6893'!P130</f>
        <v>12.451333861696037</v>
      </c>
      <c r="M130">
        <f>'6897'!P130</f>
        <v>2.8711765637918814</v>
      </c>
      <c r="N130">
        <f>'6898'!P130</f>
        <v>-7.4246639881074907</v>
      </c>
      <c r="O130">
        <f>'6899'!P130</f>
        <v>-2.3550311017229184</v>
      </c>
      <c r="P130" s="18">
        <f>'6904'!P130</f>
        <v>-8.55291273096414</v>
      </c>
      <c r="Q130" s="18">
        <f>'6998'!P130</f>
        <v>1.6807539115175689</v>
      </c>
      <c r="R130" s="18">
        <f>'6999'!P130</f>
        <v>-6.9543299650791566</v>
      </c>
      <c r="S130" s="18">
        <f>'7000'!P130</f>
        <v>-3.7513551585731539</v>
      </c>
      <c r="T130" s="18">
        <f>'7003'!P130</f>
        <v>-5.0968995377320886E-2</v>
      </c>
      <c r="U130" s="18">
        <f>'7047'!P130</f>
        <v>-0.22087770868028811</v>
      </c>
      <c r="V130" s="18">
        <f>'7048'!P130</f>
        <v>2.3741565777889324</v>
      </c>
      <c r="W130" s="18">
        <f>'7049'!P130</f>
        <v>4.7757962340801008</v>
      </c>
      <c r="X130" s="18">
        <f>'7051'!P130</f>
        <v>-13.337357450564777</v>
      </c>
      <c r="Y130" s="1"/>
      <c r="Z130" s="27">
        <f t="shared" si="9"/>
        <v>-1.1893435957357819</v>
      </c>
      <c r="AA130" s="27">
        <f t="shared" si="10"/>
        <v>1.5686385627362183</v>
      </c>
      <c r="AB130" s="27"/>
      <c r="AE130">
        <f t="shared" si="11"/>
        <v>-1.1068173268873007</v>
      </c>
    </row>
    <row r="131" spans="1:31" x14ac:dyDescent="0.15">
      <c r="A131">
        <v>65</v>
      </c>
      <c r="B131">
        <v>62.5</v>
      </c>
      <c r="C131">
        <v>129</v>
      </c>
      <c r="E131">
        <f>'6882'!P131</f>
        <v>0.40678096810326125</v>
      </c>
      <c r="F131">
        <f>'6884'!P131</f>
        <v>-2.0160821813312602</v>
      </c>
      <c r="G131">
        <f>'6885'!P131</f>
        <v>-6.2572680348450582</v>
      </c>
      <c r="H131">
        <f>'6886'!P131</f>
        <v>-1.7044628177923911</v>
      </c>
      <c r="I131">
        <f>'6887'!P131</f>
        <v>-1.4315126273656633</v>
      </c>
      <c r="J131">
        <f>'6889'!P131</f>
        <v>-0.56232823518097785</v>
      </c>
      <c r="K131" s="18">
        <f>'6891'!P131</f>
        <v>-1.6211137864758376</v>
      </c>
      <c r="L131">
        <f>'6893'!P131</f>
        <v>8.8246177266427246</v>
      </c>
      <c r="M131">
        <f>'6897'!P131</f>
        <v>3.0710733777502854</v>
      </c>
      <c r="N131">
        <f>'6898'!P131</f>
        <v>-7.2288865412283592</v>
      </c>
      <c r="O131">
        <f>'6899'!P131</f>
        <v>-1.5264078489815731</v>
      </c>
      <c r="P131" s="18">
        <f>'6904'!P131</f>
        <v>-8.7055953221420328</v>
      </c>
      <c r="Q131" s="18">
        <f>'6998'!P131</f>
        <v>9.5355600365845575E-2</v>
      </c>
      <c r="R131" s="18">
        <f>'6999'!P131</f>
        <v>-6.3667235665780515</v>
      </c>
      <c r="S131" s="18">
        <f>'7000'!P131</f>
        <v>-3.2613895403314594</v>
      </c>
      <c r="T131" s="18">
        <f>'7003'!P131</f>
        <v>0.17969805552943077</v>
      </c>
      <c r="U131" s="18">
        <f>'7047'!P131</f>
        <v>1.9717164192063139</v>
      </c>
      <c r="V131" s="18">
        <f>'7048'!P131</f>
        <v>1.3644246216423648</v>
      </c>
      <c r="W131" s="18">
        <f>'7049'!P131</f>
        <v>7.2352457878217011</v>
      </c>
      <c r="X131" s="18">
        <f>'7051'!P131</f>
        <v>-13.527091738866638</v>
      </c>
      <c r="Y131" s="1"/>
      <c r="Z131" s="27">
        <f t="shared" si="9"/>
        <v>-1.5625987769039071</v>
      </c>
      <c r="AA131" s="27">
        <f t="shared" si="10"/>
        <v>1.3474471040169531</v>
      </c>
      <c r="AB131" s="27"/>
      <c r="AE131">
        <f t="shared" si="11"/>
        <v>-1.5737608177287052</v>
      </c>
    </row>
    <row r="132" spans="1:31" x14ac:dyDescent="0.15">
      <c r="A132">
        <v>65.5</v>
      </c>
      <c r="B132">
        <v>63</v>
      </c>
      <c r="C132">
        <v>130</v>
      </c>
      <c r="E132">
        <f>'6882'!P132</f>
        <v>-0.64827478036068975</v>
      </c>
      <c r="F132">
        <f>'6884'!P132</f>
        <v>-1.9119984400611296</v>
      </c>
      <c r="G132">
        <f>'6885'!P132</f>
        <v>-5.6720028311114712</v>
      </c>
      <c r="H132">
        <f>'6886'!P132</f>
        <v>-0.54922945630082132</v>
      </c>
      <c r="I132">
        <f>'6887'!P132</f>
        <v>-0.80052845550576623</v>
      </c>
      <c r="J132">
        <f>'6889'!P132</f>
        <v>-1.7306918126098563</v>
      </c>
      <c r="K132" s="18">
        <f>'6891'!P132</f>
        <v>-1.3896279606114876</v>
      </c>
      <c r="L132">
        <f>'6893'!P132</f>
        <v>7.5900608860973247</v>
      </c>
      <c r="M132">
        <f>'6897'!P132</f>
        <v>2.9173663569831962</v>
      </c>
      <c r="N132">
        <f>'6898'!P132</f>
        <v>-6.5830987816998494</v>
      </c>
      <c r="O132">
        <f>'6899'!P132</f>
        <v>-1.7962357438515646</v>
      </c>
      <c r="P132" s="18">
        <f>'6904'!P132</f>
        <v>-6.8482630747363178</v>
      </c>
      <c r="Q132" s="18">
        <f>'6998'!P132</f>
        <v>0.21869697501705976</v>
      </c>
      <c r="R132" s="18">
        <f>'6999'!P132</f>
        <v>-7.0851783731549638</v>
      </c>
      <c r="S132" s="18">
        <f>'7000'!P132</f>
        <v>-1.5559449717903222</v>
      </c>
      <c r="T132" s="18">
        <f>'7003'!P132</f>
        <v>0.20268159184215884</v>
      </c>
      <c r="U132" s="18">
        <f>'7047'!P132</f>
        <v>7.1925695279350707E-2</v>
      </c>
      <c r="V132" s="18">
        <f>'7048'!P132</f>
        <v>-0.38705288160813162</v>
      </c>
      <c r="W132" s="18">
        <f>'7049'!P132</f>
        <v>5.6692889429720346</v>
      </c>
      <c r="X132" s="18">
        <f>'7051'!P132</f>
        <v>-13.570257165885483</v>
      </c>
      <c r="Y132" s="1"/>
      <c r="Z132" s="27">
        <f t="shared" si="9"/>
        <v>-1.4518770078140362</v>
      </c>
      <c r="AA132" s="27">
        <f t="shared" si="10"/>
        <v>1.1560234914524676</v>
      </c>
      <c r="AB132" s="27"/>
      <c r="AE132">
        <f t="shared" si="11"/>
        <v>-1.4727864662009049</v>
      </c>
    </row>
    <row r="133" spans="1:31" x14ac:dyDescent="0.15">
      <c r="A133">
        <v>66</v>
      </c>
      <c r="B133">
        <v>63.5</v>
      </c>
      <c r="C133">
        <v>131</v>
      </c>
      <c r="E133">
        <f>'6882'!P133</f>
        <v>-0.32184036275445199</v>
      </c>
      <c r="F133">
        <f>'6884'!P133</f>
        <v>-0.50878947491686632</v>
      </c>
      <c r="G133">
        <f>'6885'!P133</f>
        <v>-6.8444506244854448</v>
      </c>
      <c r="H133">
        <f>'6886'!P133</f>
        <v>-1.4241346707064955</v>
      </c>
      <c r="I133">
        <f>'6887'!P133</f>
        <v>-0.91612776482804925</v>
      </c>
      <c r="J133">
        <f>'6889'!P133</f>
        <v>-2.0814735623728917</v>
      </c>
      <c r="K133" s="18">
        <f>'6891'!P133</f>
        <v>-0.78379063381960412</v>
      </c>
      <c r="L133">
        <f>'6893'!P133</f>
        <v>5.7000736593665113</v>
      </c>
      <c r="M133">
        <f>'6897'!P133</f>
        <v>2.5301204660225363</v>
      </c>
      <c r="N133">
        <f>'6898'!P133</f>
        <v>-5.6580668222091379</v>
      </c>
      <c r="O133">
        <f>'6899'!P133</f>
        <v>-0.37310455861335573</v>
      </c>
      <c r="P133" s="18">
        <f>'6904'!P133</f>
        <v>-5.9735320502537936</v>
      </c>
      <c r="Q133" s="18">
        <f>'6998'!P133</f>
        <v>0.1223498873193808</v>
      </c>
      <c r="R133" s="18">
        <f>'6999'!P133</f>
        <v>-6.5329938911687089</v>
      </c>
      <c r="S133" s="18">
        <f>'7000'!P133</f>
        <v>-2.0153094430101119</v>
      </c>
      <c r="T133" s="18">
        <f>'7003'!P133</f>
        <v>0.34933539738537273</v>
      </c>
      <c r="U133" s="18">
        <f>'7047'!P133</f>
        <v>-0.75284822063903478</v>
      </c>
      <c r="V133" s="18">
        <f>'7048'!P133</f>
        <v>-0.18868117754368616</v>
      </c>
      <c r="W133" s="18">
        <f>'7049'!P133</f>
        <v>8.1414900791582454</v>
      </c>
      <c r="X133" s="18">
        <f>'7051'!P133</f>
        <v>-12.634487954356102</v>
      </c>
      <c r="Y133" s="1"/>
      <c r="Z133" s="27">
        <f t="shared" si="9"/>
        <v>-1.3879263666309205</v>
      </c>
      <c r="AA133" s="27">
        <f t="shared" si="10"/>
        <v>1.0248264758011276</v>
      </c>
      <c r="AB133" s="27"/>
      <c r="AE133">
        <f t="shared" si="11"/>
        <v>-0.84995919932382669</v>
      </c>
    </row>
    <row r="134" spans="1:31" x14ac:dyDescent="0.15">
      <c r="A134">
        <v>66.5</v>
      </c>
      <c r="B134">
        <v>64</v>
      </c>
      <c r="C134">
        <v>132</v>
      </c>
      <c r="E134">
        <f>'6882'!P134</f>
        <v>0.18841272290363889</v>
      </c>
      <c r="F134">
        <f>'6884'!P134</f>
        <v>-0.90764775234959061</v>
      </c>
      <c r="G134">
        <f>'6885'!P134</f>
        <v>-6.0999837311761205</v>
      </c>
      <c r="H134">
        <f>'6886'!P134</f>
        <v>-1.2800428078660209</v>
      </c>
      <c r="I134">
        <f>'6887'!P134</f>
        <v>-0.29202559262136896</v>
      </c>
      <c r="J134">
        <f>'6889'!P134</f>
        <v>-1.7520071474743892</v>
      </c>
      <c r="K134" s="18">
        <f>'6891'!P134</f>
        <v>-1.0268302035656798</v>
      </c>
      <c r="L134">
        <f>'6893'!P134</f>
        <v>3.9335791786152332</v>
      </c>
      <c r="M134">
        <f>'6897'!P134</f>
        <v>3.3356616708442579</v>
      </c>
      <c r="N134">
        <f>'6898'!P134</f>
        <v>-4.6085452096229726</v>
      </c>
      <c r="O134">
        <f>'6899'!P134</f>
        <v>0.65274789994035887</v>
      </c>
      <c r="P134" s="18">
        <f>'6904'!P134</f>
        <v>-4.0896209774595329</v>
      </c>
      <c r="Q134" s="18">
        <f>'6998'!P134</f>
        <v>0.62016257660333152</v>
      </c>
      <c r="R134" s="18">
        <f>'6999'!P134</f>
        <v>-7.066674334894568</v>
      </c>
      <c r="S134" s="18">
        <f>'7000'!P134</f>
        <v>-1.9581126222418306</v>
      </c>
      <c r="T134" s="18">
        <f>'7003'!P134</f>
        <v>0.56020273330328274</v>
      </c>
      <c r="U134" s="18">
        <f>'7047'!P134</f>
        <v>-2.0433125703075716</v>
      </c>
      <c r="V134" s="18">
        <f>'7048'!P134</f>
        <v>-0.16143415355455204</v>
      </c>
      <c r="W134" s="18">
        <f>'7049'!P134</f>
        <v>9.0021499246074033</v>
      </c>
      <c r="X134" s="18">
        <f>'7051'!P134</f>
        <v>-11.916560755091814</v>
      </c>
      <c r="Y134" s="1"/>
      <c r="Z134" s="27">
        <f t="shared" ref="Z134:Z152" si="12">AVERAGE(E134:P134)</f>
        <v>-0.99552516248601552</v>
      </c>
      <c r="AA134" s="27">
        <f t="shared" ref="AA134:AA152" si="13">STDEV(E134:P134)/SQRT(COUNT(E134:P134))</f>
        <v>0.85729238772134608</v>
      </c>
      <c r="AB134" s="27"/>
      <c r="AE134">
        <f t="shared" si="11"/>
        <v>-0.96723897795763514</v>
      </c>
    </row>
    <row r="135" spans="1:31" x14ac:dyDescent="0.15">
      <c r="A135">
        <v>67</v>
      </c>
      <c r="B135">
        <v>64.5</v>
      </c>
      <c r="C135">
        <v>133</v>
      </c>
      <c r="E135">
        <f>'6882'!P135</f>
        <v>-0.62704457212527709</v>
      </c>
      <c r="F135">
        <f>'6884'!P135</f>
        <v>-1.6995437433022766</v>
      </c>
      <c r="G135">
        <f>'6885'!P135</f>
        <v>-6.8837796711993349</v>
      </c>
      <c r="H135">
        <f>'6886'!P135</f>
        <v>0.43826455125353986</v>
      </c>
      <c r="I135">
        <f>'6887'!P135</f>
        <v>-3.3682657950115963E-2</v>
      </c>
      <c r="J135">
        <f>'6889'!P135</f>
        <v>-1.1179790188168086</v>
      </c>
      <c r="K135" s="18">
        <f>'6891'!P135</f>
        <v>-1.4017940872350947</v>
      </c>
      <c r="L135">
        <f>'6893'!P135</f>
        <v>4.7584787333573031</v>
      </c>
      <c r="M135">
        <f>'6897'!P135</f>
        <v>3.5119667250331323</v>
      </c>
      <c r="N135">
        <f>'6898'!P135</f>
        <v>-4.3977117764779905</v>
      </c>
      <c r="O135">
        <f>'6899'!P135</f>
        <v>0.26208787067731232</v>
      </c>
      <c r="P135" s="18">
        <f>'6904'!P135</f>
        <v>-1.2297549287615837</v>
      </c>
      <c r="Q135" s="18">
        <f>'6998'!P135</f>
        <v>-0.14492240497156522</v>
      </c>
      <c r="R135" s="18">
        <f>'6999'!P135</f>
        <v>-6.2137676541586906</v>
      </c>
      <c r="S135" s="18">
        <f>'7000'!P135</f>
        <v>-1.8819042822444916</v>
      </c>
      <c r="T135" s="18">
        <f>'7003'!P135</f>
        <v>0.18240242932108333</v>
      </c>
      <c r="U135" s="18">
        <f>'7047'!P135</f>
        <v>0.32005038768428029</v>
      </c>
      <c r="V135" s="18">
        <f>'7048'!P135</f>
        <v>-0.76809049042819322</v>
      </c>
      <c r="W135" s="18">
        <f>'7049'!P135</f>
        <v>9.8600170218816139</v>
      </c>
      <c r="X135" s="18">
        <f>'7051'!P135</f>
        <v>-10.630953031048183</v>
      </c>
      <c r="Y135" s="1"/>
      <c r="Z135" s="27">
        <f t="shared" si="12"/>
        <v>-0.70170771462893278</v>
      </c>
      <c r="AA135" s="27">
        <f t="shared" si="13"/>
        <v>0.88790412104539473</v>
      </c>
      <c r="AB135" s="27"/>
      <c r="AE135">
        <f t="shared" ref="AE135:AE152" si="14">MEDIAN(E135:T135)</f>
        <v>-0.87251179547104285</v>
      </c>
    </row>
    <row r="136" spans="1:31" x14ac:dyDescent="0.15">
      <c r="A136">
        <v>67.5</v>
      </c>
      <c r="B136">
        <v>65</v>
      </c>
      <c r="C136">
        <v>134</v>
      </c>
      <c r="E136">
        <f>'6882'!P136</f>
        <v>-0.51798636893461525</v>
      </c>
      <c r="F136">
        <f>'6884'!P136</f>
        <v>-0.10518481349061405</v>
      </c>
      <c r="G136">
        <f>'6885'!P136</f>
        <v>-4.6168336092667221</v>
      </c>
      <c r="H136">
        <f>'6886'!P136</f>
        <v>-1.2568015891752782</v>
      </c>
      <c r="I136">
        <f>'6887'!P136</f>
        <v>0.13880806976976531</v>
      </c>
      <c r="J136">
        <f>'6889'!P136</f>
        <v>-2.8457555757440316</v>
      </c>
      <c r="K136" s="18">
        <f>'6891'!P136</f>
        <v>-0.64003297355706945</v>
      </c>
      <c r="L136">
        <f>'6893'!P136</f>
        <v>1.278206691100114</v>
      </c>
      <c r="M136">
        <f>'6897'!P136</f>
        <v>3.2628140133382764</v>
      </c>
      <c r="N136">
        <f>'6898'!P136</f>
        <v>-4.1532891489241139</v>
      </c>
      <c r="O136">
        <f>'6899'!P136</f>
        <v>0.88972667399231831</v>
      </c>
      <c r="P136" s="18">
        <f>'6904'!P136</f>
        <v>-0.7476414445538978</v>
      </c>
      <c r="Q136" s="18">
        <f>'6998'!P136</f>
        <v>1.5917120908656435</v>
      </c>
      <c r="R136" s="18">
        <f>'6999'!P136</f>
        <v>-5.9495602128988851</v>
      </c>
      <c r="S136" s="18">
        <f>'7000'!P136</f>
        <v>-0.61915811637271945</v>
      </c>
      <c r="T136" s="18">
        <f>'7003'!P136</f>
        <v>8.7207617409653705E-4</v>
      </c>
      <c r="U136" s="18">
        <f>'7047'!P136</f>
        <v>-0.18798576676289877</v>
      </c>
      <c r="V136" s="18">
        <f>'7048'!P136</f>
        <v>1.1224224256713164</v>
      </c>
      <c r="W136" s="18">
        <f>'7049'!P136</f>
        <v>6.7072791770563249</v>
      </c>
      <c r="X136" s="18">
        <f>'7051'!P136</f>
        <v>-10.203998485079865</v>
      </c>
      <c r="Y136" s="1"/>
      <c r="Z136" s="27">
        <f t="shared" si="12"/>
        <v>-0.77616417295382256</v>
      </c>
      <c r="AA136" s="27">
        <f t="shared" si="13"/>
        <v>0.64756128180129913</v>
      </c>
      <c r="AB136" s="27"/>
      <c r="AE136">
        <f t="shared" si="14"/>
        <v>-0.56857224265366735</v>
      </c>
    </row>
    <row r="137" spans="1:31" x14ac:dyDescent="0.15">
      <c r="A137">
        <v>68</v>
      </c>
      <c r="B137">
        <v>65.5</v>
      </c>
      <c r="C137">
        <v>135</v>
      </c>
      <c r="E137">
        <f>'6882'!P137</f>
        <v>0.50882438216390791</v>
      </c>
      <c r="F137">
        <f>'6884'!P137</f>
        <v>-0.5533481253999547</v>
      </c>
      <c r="G137">
        <f>'6885'!P137</f>
        <v>-2.6234187847447585</v>
      </c>
      <c r="H137">
        <f>'6886'!P137</f>
        <v>0.13010843069158573</v>
      </c>
      <c r="I137">
        <f>'6887'!P137</f>
        <v>1.5210720019514392</v>
      </c>
      <c r="J137">
        <f>'6889'!P137</f>
        <v>-0.61924008731718649</v>
      </c>
      <c r="K137" s="18">
        <f>'6891'!P137</f>
        <v>0.15526791545451679</v>
      </c>
      <c r="L137">
        <f>'6893'!P137</f>
        <v>1.6672448739248384</v>
      </c>
      <c r="M137">
        <f>'6897'!P137</f>
        <v>2.8990679794527563</v>
      </c>
      <c r="N137">
        <f>'6898'!P137</f>
        <v>-1.541514173386701</v>
      </c>
      <c r="O137">
        <f>'6899'!P137</f>
        <v>1.2208680208599203</v>
      </c>
      <c r="P137" s="18">
        <f>'6904'!P137</f>
        <v>1.0609340023197205</v>
      </c>
      <c r="Q137" s="18">
        <f>'6998'!P137</f>
        <v>0.41780728336250045</v>
      </c>
      <c r="R137" s="18">
        <f>'6999'!P137</f>
        <v>-4.9469028240751323</v>
      </c>
      <c r="S137" s="18">
        <f>'7000'!P137</f>
        <v>-0.79646045876371785</v>
      </c>
      <c r="T137" s="18">
        <f>'7003'!P137</f>
        <v>-0.18283672269790296</v>
      </c>
      <c r="U137" s="18">
        <f>'7047'!P137</f>
        <v>-1.8039730618540097</v>
      </c>
      <c r="V137" s="18">
        <f>'7048'!P137</f>
        <v>-1.0958199525666856</v>
      </c>
      <c r="W137" s="18">
        <f>'7049'!P137</f>
        <v>5.9805744165112165</v>
      </c>
      <c r="X137" s="18">
        <f>'7051'!P137</f>
        <v>-8.226944200135252</v>
      </c>
      <c r="Y137" s="1"/>
      <c r="Z137" s="27">
        <f t="shared" si="12"/>
        <v>0.31882220299750708</v>
      </c>
      <c r="AA137" s="27">
        <f t="shared" si="13"/>
        <v>0.43643243994591363</v>
      </c>
      <c r="AB137" s="27"/>
      <c r="AE137">
        <f t="shared" si="14"/>
        <v>0.14268817307305126</v>
      </c>
    </row>
    <row r="138" spans="1:31" x14ac:dyDescent="0.15">
      <c r="A138">
        <v>68.5</v>
      </c>
      <c r="B138">
        <v>66</v>
      </c>
      <c r="C138">
        <v>136</v>
      </c>
      <c r="E138">
        <f>'6882'!P138</f>
        <v>-0.59937390603856622</v>
      </c>
      <c r="F138">
        <f>'6884'!P138</f>
        <v>-0.44754702562905979</v>
      </c>
      <c r="G138">
        <f>'6885'!P138</f>
        <v>-4.357114728181493</v>
      </c>
      <c r="H138">
        <f>'6886'!P138</f>
        <v>-0.4360311392141154</v>
      </c>
      <c r="I138">
        <f>'6887'!P138</f>
        <v>0.44812503663930053</v>
      </c>
      <c r="J138">
        <f>'6889'!P138</f>
        <v>4.8006990096524987E-3</v>
      </c>
      <c r="K138" s="18">
        <f>'6891'!P138</f>
        <v>3.5017634060466624E-2</v>
      </c>
      <c r="L138">
        <f>'6893'!P138</f>
        <v>0.64407669136776258</v>
      </c>
      <c r="M138">
        <f>'6897'!P138</f>
        <v>2.9110251743366997</v>
      </c>
      <c r="N138">
        <f>'6898'!P138</f>
        <v>-0.41228845690774868</v>
      </c>
      <c r="O138">
        <f>'6899'!P138</f>
        <v>1.4540505195179088</v>
      </c>
      <c r="P138" s="18">
        <f>'6904'!P138</f>
        <v>2.1789636961768388</v>
      </c>
      <c r="Q138" s="18">
        <f>'6998'!P138</f>
        <v>1.0351707012889768</v>
      </c>
      <c r="R138" s="18">
        <f>'6999'!P138</f>
        <v>-4.9235833185403406</v>
      </c>
      <c r="S138" s="18">
        <f>'7000'!P138</f>
        <v>0.64237205158982325</v>
      </c>
      <c r="T138" s="18">
        <f>'7003'!P138</f>
        <v>0.26391111266504486</v>
      </c>
      <c r="U138" s="18">
        <f>'7047'!P138</f>
        <v>-1.9939014325399118</v>
      </c>
      <c r="V138" s="18">
        <f>'7048'!P138</f>
        <v>1.1931936641448262</v>
      </c>
      <c r="W138" s="18">
        <f>'7049'!P138</f>
        <v>3.4675980269885534</v>
      </c>
      <c r="X138" s="18">
        <f>'7051'!P138</f>
        <v>-7.5211175400752506</v>
      </c>
      <c r="Y138" s="1"/>
      <c r="Z138" s="27">
        <f t="shared" si="12"/>
        <v>0.11864201626147046</v>
      </c>
      <c r="AA138" s="27">
        <f t="shared" si="13"/>
        <v>0.51996724362256752</v>
      </c>
      <c r="AB138" s="27"/>
      <c r="AE138">
        <f t="shared" si="14"/>
        <v>0.14946437336275575</v>
      </c>
    </row>
    <row r="139" spans="1:31" x14ac:dyDescent="0.15">
      <c r="A139">
        <v>69</v>
      </c>
      <c r="B139">
        <v>66.5</v>
      </c>
      <c r="C139">
        <v>137</v>
      </c>
      <c r="E139">
        <f>'6882'!P139</f>
        <v>-2.0538074864885876</v>
      </c>
      <c r="F139">
        <f>'6884'!P139</f>
        <v>0.18867317584216844</v>
      </c>
      <c r="G139">
        <f>'6885'!P139</f>
        <v>-1.6471831467314579</v>
      </c>
      <c r="H139">
        <f>'6886'!P139</f>
        <v>-1.2037369334489936</v>
      </c>
      <c r="I139">
        <f>'6887'!P139</f>
        <v>-0.14610374894593231</v>
      </c>
      <c r="J139">
        <f>'6889'!P139</f>
        <v>-2.4707326948120647</v>
      </c>
      <c r="K139" s="18">
        <f>'6891'!P139</f>
        <v>0.43560228184845601</v>
      </c>
      <c r="L139">
        <f>'6893'!P139</f>
        <v>-1.0523691801313515</v>
      </c>
      <c r="M139">
        <f>'6897'!P139</f>
        <v>3.4092984029481106</v>
      </c>
      <c r="N139">
        <f>'6898'!P139</f>
        <v>-0.49595732525008079</v>
      </c>
      <c r="O139">
        <f>'6899'!P139</f>
        <v>1.3877967314243893</v>
      </c>
      <c r="P139" s="18">
        <f>'6904'!P139</f>
        <v>1.462608280895195</v>
      </c>
      <c r="Q139" s="18">
        <f>'6998'!P139</f>
        <v>-0.4198416809122662</v>
      </c>
      <c r="R139" s="18">
        <f>'6999'!P139</f>
        <v>-4.2141100719150089</v>
      </c>
      <c r="S139" s="18">
        <f>'7000'!P139</f>
        <v>1.370976248647656</v>
      </c>
      <c r="T139" s="18">
        <f>'7003'!P139</f>
        <v>-0.35707460728211426</v>
      </c>
      <c r="U139" s="18">
        <f>'7047'!P139</f>
        <v>-1.2068736530767299</v>
      </c>
      <c r="V139" s="18">
        <f>'7048'!P139</f>
        <v>-0.31997281510259634</v>
      </c>
      <c r="W139" s="18">
        <f>'7049'!P139</f>
        <v>2.924701249855397</v>
      </c>
      <c r="X139" s="18">
        <f>'7051'!P139</f>
        <v>-5.3109267704486323</v>
      </c>
      <c r="Y139" s="1"/>
      <c r="Z139" s="27">
        <f t="shared" si="12"/>
        <v>-0.18215930357084578</v>
      </c>
      <c r="AA139" s="27">
        <f t="shared" si="13"/>
        <v>0.48753649555665529</v>
      </c>
      <c r="AB139" s="27"/>
      <c r="AE139">
        <f t="shared" si="14"/>
        <v>-0.38845814409719026</v>
      </c>
    </row>
    <row r="140" spans="1:31" x14ac:dyDescent="0.15">
      <c r="A140">
        <v>69.5</v>
      </c>
      <c r="B140">
        <v>67</v>
      </c>
      <c r="C140">
        <v>138</v>
      </c>
      <c r="E140">
        <f>'6882'!P140</f>
        <v>-1.8368370499001647</v>
      </c>
      <c r="F140">
        <f>'6884'!P140</f>
        <v>-0.86765400613967436</v>
      </c>
      <c r="G140">
        <f>'6885'!P140</f>
        <v>-3.3169891288369646</v>
      </c>
      <c r="H140">
        <f>'6886'!P140</f>
        <v>-1.2600650673041669</v>
      </c>
      <c r="I140">
        <f>'6887'!P140</f>
        <v>0.42215968856122416</v>
      </c>
      <c r="J140">
        <f>'6889'!P140</f>
        <v>-0.34524006885299058</v>
      </c>
      <c r="K140" s="18">
        <f>'6891'!P140</f>
        <v>0.99221156589203852</v>
      </c>
      <c r="L140">
        <f>'6893'!P140</f>
        <v>-1.8849959149020299</v>
      </c>
      <c r="M140">
        <f>'6897'!P140</f>
        <v>3.9103352460349674</v>
      </c>
      <c r="N140">
        <f>'6898'!P140</f>
        <v>0.1308760065398179</v>
      </c>
      <c r="O140">
        <f>'6899'!P140</f>
        <v>2.079722112832894</v>
      </c>
      <c r="P140" s="18">
        <f>'6904'!P140</f>
        <v>1.9640156429622759</v>
      </c>
      <c r="Q140" s="18">
        <f>'6998'!P140</f>
        <v>0.57096521061805083</v>
      </c>
      <c r="R140" s="18">
        <f>'6999'!P140</f>
        <v>-3.8932903623153137</v>
      </c>
      <c r="S140" s="18">
        <f>'7000'!P140</f>
        <v>0.77680004770547473</v>
      </c>
      <c r="T140" s="18">
        <f>'7003'!P140</f>
        <v>-7.5914520111846864E-2</v>
      </c>
      <c r="U140" s="18">
        <f>'7047'!P140</f>
        <v>-0.7419061540109424</v>
      </c>
      <c r="V140" s="18">
        <f>'7048'!P140</f>
        <v>-1.8858753089005733</v>
      </c>
      <c r="W140" s="18">
        <f>'7049'!P140</f>
        <v>2.5543016774828105</v>
      </c>
      <c r="X140" s="18">
        <f>'7051'!P140</f>
        <v>-4.4986592543658572</v>
      </c>
      <c r="Y140" s="1"/>
      <c r="Z140" s="27">
        <f t="shared" si="12"/>
        <v>-1.0384144260644306E-3</v>
      </c>
      <c r="AA140" s="27">
        <f t="shared" si="13"/>
        <v>0.58414996786069284</v>
      </c>
      <c r="AB140" s="27"/>
      <c r="AE140">
        <f t="shared" si="14"/>
        <v>2.7480743213985512E-2</v>
      </c>
    </row>
    <row r="141" spans="1:31" x14ac:dyDescent="0.15">
      <c r="A141" s="3">
        <v>70</v>
      </c>
      <c r="B141" s="3">
        <v>67.5</v>
      </c>
      <c r="C141" s="3">
        <v>139</v>
      </c>
      <c r="D141" s="3"/>
      <c r="E141">
        <f>'6882'!P141</f>
        <v>-2.7974878845680031</v>
      </c>
      <c r="F141">
        <f>'6884'!P141</f>
        <v>-1.4128190995770358</v>
      </c>
      <c r="G141">
        <f>'6885'!P141</f>
        <v>-1.7801741238171731</v>
      </c>
      <c r="H141">
        <f>'6886'!P141</f>
        <v>-0.66826588057856029</v>
      </c>
      <c r="I141">
        <f>'6887'!P141</f>
        <v>4.7071464953068659E-2</v>
      </c>
      <c r="J141">
        <f>'6889'!P141</f>
        <v>1.8006940630203836</v>
      </c>
      <c r="K141" s="18">
        <f>'6891'!P141</f>
        <v>2.4942710900947169</v>
      </c>
      <c r="L141">
        <f>'6893'!P141</f>
        <v>-2.0563648433674295</v>
      </c>
      <c r="M141">
        <f>'6897'!P141</f>
        <v>5.2730056255155464</v>
      </c>
      <c r="N141">
        <f>'6898'!P141</f>
        <v>-0.32383253591308092</v>
      </c>
      <c r="O141">
        <f>'6899'!P141</f>
        <v>2.1842690258794017</v>
      </c>
      <c r="P141" s="18">
        <f>'6904'!P141</f>
        <v>0.44160578463217526</v>
      </c>
      <c r="Q141" s="18">
        <f>'6998'!P141</f>
        <v>-0.95397267948257969</v>
      </c>
      <c r="R141" s="18">
        <f>'6999'!P141</f>
        <v>-3.2132937280893477</v>
      </c>
      <c r="S141" s="18">
        <f>'7000'!P141</f>
        <v>2.1286095114329386</v>
      </c>
      <c r="T141" s="18">
        <f>'7003'!P141</f>
        <v>-0.13819035317146572</v>
      </c>
      <c r="U141" s="18">
        <f>'7047'!P141</f>
        <v>-1.7469065809711037</v>
      </c>
      <c r="V141" s="18">
        <f>'7048'!P141</f>
        <v>-6.5601962235424E-2</v>
      </c>
      <c r="W141" s="18">
        <f>'7049'!P141</f>
        <v>0.56394135456207473</v>
      </c>
      <c r="X141" s="18">
        <f>'7051'!P141</f>
        <v>-4.604760242623442</v>
      </c>
      <c r="Y141" s="39"/>
      <c r="Z141" s="30">
        <f t="shared" si="12"/>
        <v>0.2668310571895009</v>
      </c>
      <c r="AA141" s="30">
        <f t="shared" si="13"/>
        <v>0.66942677802185047</v>
      </c>
      <c r="AB141" s="27"/>
      <c r="AE141">
        <f t="shared" si="14"/>
        <v>-0.23101144454227332</v>
      </c>
    </row>
    <row r="142" spans="1:31" x14ac:dyDescent="0.15">
      <c r="A142">
        <v>70.5</v>
      </c>
      <c r="B142">
        <v>68</v>
      </c>
      <c r="C142">
        <v>140</v>
      </c>
      <c r="E142">
        <f>'6882'!P142</f>
        <v>-1.84623252884323</v>
      </c>
      <c r="F142">
        <f>'6884'!P142</f>
        <v>-1.2428087867826951</v>
      </c>
      <c r="G142">
        <f>'6885'!P142</f>
        <v>-2.6152107088247813</v>
      </c>
      <c r="H142">
        <f>'6886'!P142</f>
        <v>0.75181066774020222</v>
      </c>
      <c r="I142">
        <f>'6887'!P142</f>
        <v>0.49875578780060337</v>
      </c>
      <c r="J142">
        <f>'6889'!P142</f>
        <v>0.47003090082149301</v>
      </c>
      <c r="K142" s="18">
        <f>'6891'!P142</f>
        <v>3.8568187666281437</v>
      </c>
      <c r="L142">
        <f>'6893'!P142</f>
        <v>-3.656345251429173</v>
      </c>
      <c r="M142">
        <f>'6897'!P142</f>
        <v>4.5158469092760054</v>
      </c>
      <c r="N142">
        <f>'6898'!P142</f>
        <v>0.29297691044852575</v>
      </c>
      <c r="O142">
        <f>'6899'!P142</f>
        <v>2.0256669009857418</v>
      </c>
      <c r="P142" s="18">
        <f>'6904'!P142</f>
        <v>1.7741655717937426</v>
      </c>
      <c r="Q142" s="18">
        <f>'6998'!P142</f>
        <v>-0.94907507595236329</v>
      </c>
      <c r="R142" s="18">
        <f>'6999'!P142</f>
        <v>-3.0293238523947505</v>
      </c>
      <c r="S142" s="18">
        <f>'7000'!P142</f>
        <v>1.7099290556569287</v>
      </c>
      <c r="T142" s="18">
        <f>'7003'!P142</f>
        <v>-0.10395925237020728</v>
      </c>
      <c r="U142" s="18">
        <f>'7047'!P142</f>
        <v>-0.73394801593112513</v>
      </c>
      <c r="V142" s="18">
        <f>'7048'!P142</f>
        <v>-3.6628341106649933</v>
      </c>
      <c r="W142" s="18">
        <f>'7049'!P142</f>
        <v>1.6021393871206435</v>
      </c>
      <c r="X142" s="18">
        <f>'7051'!P142</f>
        <v>-3.4758420286953431</v>
      </c>
      <c r="Z142" s="27">
        <f t="shared" si="12"/>
        <v>0.40212292830121488</v>
      </c>
      <c r="AA142" s="27">
        <f t="shared" si="13"/>
        <v>0.71170174314047296</v>
      </c>
      <c r="AB142" s="27"/>
      <c r="AE142">
        <f t="shared" si="14"/>
        <v>0.38150390563500935</v>
      </c>
    </row>
    <row r="143" spans="1:31" x14ac:dyDescent="0.15">
      <c r="A143">
        <v>71</v>
      </c>
      <c r="B143">
        <v>68.5</v>
      </c>
      <c r="C143">
        <v>141</v>
      </c>
      <c r="E143">
        <f>'6882'!P143</f>
        <v>-2.5584832827707435</v>
      </c>
      <c r="F143">
        <f>'6884'!P143</f>
        <v>0.35884672141503193</v>
      </c>
      <c r="G143">
        <f>'6885'!P143</f>
        <v>-2.6053545744515803</v>
      </c>
      <c r="H143">
        <f>'6886'!P143</f>
        <v>1.2492748039382022</v>
      </c>
      <c r="I143">
        <f>'6887'!P143</f>
        <v>0.85042441808908553</v>
      </c>
      <c r="J143">
        <f>'6889'!P143</f>
        <v>0.48048292742627358</v>
      </c>
      <c r="K143" s="18">
        <f>'6891'!P143</f>
        <v>3.6208364003407891</v>
      </c>
      <c r="L143">
        <f>'6893'!P143</f>
        <v>-4.8654696300790823</v>
      </c>
      <c r="M143">
        <f>'6897'!P143</f>
        <v>4.6500564569733687</v>
      </c>
      <c r="N143">
        <f>'6898'!P143</f>
        <v>6.0070175508923247E-2</v>
      </c>
      <c r="O143">
        <f>'6899'!P143</f>
        <v>2.2692246190747145</v>
      </c>
      <c r="P143" s="18">
        <f>'6904'!P143</f>
        <v>0.89748366652232181</v>
      </c>
      <c r="Q143" s="18">
        <f>'6998'!P143</f>
        <v>0.61451198025771059</v>
      </c>
      <c r="R143" s="18">
        <f>'6999'!P143</f>
        <v>-2.9451926001077919</v>
      </c>
      <c r="S143" s="18">
        <f>'7000'!P143</f>
        <v>1.876576835439685</v>
      </c>
      <c r="T143" s="18">
        <f>'7003'!P143</f>
        <v>0.22236686992931942</v>
      </c>
      <c r="U143" s="18">
        <f>'7047'!P143</f>
        <v>-7.9928064758208822E-2</v>
      </c>
      <c r="V143" s="18">
        <f>'7048'!P143</f>
        <v>-1.4031871618930236</v>
      </c>
      <c r="W143" s="18">
        <f>'7049'!P143</f>
        <v>-0.4453027907097688</v>
      </c>
      <c r="X143" s="18">
        <f>'7051'!P143</f>
        <v>-3.7452978322563557</v>
      </c>
      <c r="Z143" s="27">
        <f t="shared" si="12"/>
        <v>0.36728272516560873</v>
      </c>
      <c r="AA143" s="27">
        <f t="shared" si="13"/>
        <v>0.77226171055502335</v>
      </c>
      <c r="AB143" s="27"/>
      <c r="AE143">
        <f t="shared" si="14"/>
        <v>0.54749745384199211</v>
      </c>
    </row>
    <row r="144" spans="1:31" x14ac:dyDescent="0.15">
      <c r="A144">
        <v>71.5</v>
      </c>
      <c r="B144">
        <v>69</v>
      </c>
      <c r="C144">
        <v>142</v>
      </c>
      <c r="E144">
        <f>'6882'!P144</f>
        <v>-3.4392726764463117</v>
      </c>
      <c r="F144">
        <f>'6884'!P144</f>
        <v>0.36645395021948601</v>
      </c>
      <c r="G144">
        <f>'6885'!P144</f>
        <v>-2.49842911540224</v>
      </c>
      <c r="H144">
        <f>'6886'!P144</f>
        <v>1.8066586689399977</v>
      </c>
      <c r="I144">
        <f>'6887'!P144</f>
        <v>1.2406061424435086</v>
      </c>
      <c r="J144">
        <f>'6889'!P144</f>
        <v>-1.2396953639084556</v>
      </c>
      <c r="K144" s="18">
        <f>'6891'!P144</f>
        <v>2.9191922325286424</v>
      </c>
      <c r="L144">
        <f>'6893'!P144</f>
        <v>-5.7477499671092991</v>
      </c>
      <c r="M144">
        <f>'6897'!P144</f>
        <v>5.6299230090399091</v>
      </c>
      <c r="N144">
        <f>'6898'!P144</f>
        <v>0.47663318763854856</v>
      </c>
      <c r="O144">
        <f>'6899'!P144</f>
        <v>1.5153595208971842</v>
      </c>
      <c r="P144" s="18">
        <f>'6904'!P144</f>
        <v>-0.20562407426701737</v>
      </c>
      <c r="Q144" s="18">
        <f>'6998'!P144</f>
        <v>1.3134006432277257</v>
      </c>
      <c r="R144" s="18">
        <f>'6999'!P144</f>
        <v>-1.8870095150066177</v>
      </c>
      <c r="S144" s="18">
        <f>'7000'!P144</f>
        <v>2.5405221205997175</v>
      </c>
      <c r="T144" s="18">
        <f>'7003'!P144</f>
        <v>0.27205709374281678</v>
      </c>
      <c r="U144" s="18">
        <f>'7047'!P144</f>
        <v>2.1044891461392883</v>
      </c>
      <c r="V144" s="18">
        <f>'7048'!P144</f>
        <v>-2.6601136839650841</v>
      </c>
      <c r="W144" s="18">
        <f>'7049'!P144</f>
        <v>-0.4581908197026166</v>
      </c>
      <c r="X144" s="18">
        <f>'7051'!P144</f>
        <v>-4.2764138946780168</v>
      </c>
      <c r="Z144" s="27">
        <f t="shared" si="12"/>
        <v>6.8671292881162735E-2</v>
      </c>
      <c r="AA144" s="27">
        <f t="shared" si="13"/>
        <v>0.87172994526092085</v>
      </c>
      <c r="AB144" s="27"/>
      <c r="AE144">
        <f t="shared" si="14"/>
        <v>0.42154356892901729</v>
      </c>
    </row>
    <row r="145" spans="1:31" x14ac:dyDescent="0.15">
      <c r="A145">
        <v>72</v>
      </c>
      <c r="B145">
        <v>69.5</v>
      </c>
      <c r="C145">
        <v>143</v>
      </c>
      <c r="E145">
        <f>'6882'!P145</f>
        <v>-4.0304915051715584</v>
      </c>
      <c r="F145">
        <f>'6884'!P145</f>
        <v>-0.5161170856142886</v>
      </c>
      <c r="G145">
        <f>'6885'!P145</f>
        <v>-2.2491605272017194</v>
      </c>
      <c r="H145">
        <f>'6886'!P145</f>
        <v>0.39661080826981032</v>
      </c>
      <c r="I145">
        <f>'6887'!P145</f>
        <v>1.2163455414873741</v>
      </c>
      <c r="J145">
        <f>'6889'!P145</f>
        <v>6.1246205967355118E-2</v>
      </c>
      <c r="K145" s="18">
        <f>'6891'!P145</f>
        <v>2.6035310939475633</v>
      </c>
      <c r="L145">
        <f>'6893'!P145</f>
        <v>-4.8654098528451017</v>
      </c>
      <c r="M145">
        <f>'6897'!P145</f>
        <v>5.6729608063183248</v>
      </c>
      <c r="N145">
        <f>'6898'!P145</f>
        <v>0.16212136002421321</v>
      </c>
      <c r="O145">
        <f>'6899'!P145</f>
        <v>1.3220469546691471</v>
      </c>
      <c r="P145" s="18">
        <f>'6904'!P145</f>
        <v>-0.30242830692249656</v>
      </c>
      <c r="Q145" s="18">
        <f>'6998'!P145</f>
        <v>2.1431321893672193</v>
      </c>
      <c r="R145" s="18">
        <f>'6999'!P145</f>
        <v>-2.0886907722417107</v>
      </c>
      <c r="S145" s="18">
        <f>'7000'!P145</f>
        <v>3.7381916149522079</v>
      </c>
      <c r="T145" s="18">
        <f>'7003'!P145</f>
        <v>0.50340047342952821</v>
      </c>
      <c r="U145" s="18">
        <f>'7047'!P145</f>
        <v>1.9338204448706537</v>
      </c>
      <c r="V145" s="18">
        <f>'7048'!P145</f>
        <v>-1.5132311111305636</v>
      </c>
      <c r="W145" s="18">
        <f>'7049'!P145</f>
        <v>-0.62857655950651237</v>
      </c>
      <c r="X145" s="18">
        <f>'7051'!P145</f>
        <v>-3.5784268140005646</v>
      </c>
      <c r="Z145" s="27">
        <f t="shared" si="12"/>
        <v>-4.4062042255948168E-2</v>
      </c>
      <c r="AA145" s="27">
        <f t="shared" si="13"/>
        <v>0.81503782079377107</v>
      </c>
      <c r="AB145" s="27"/>
      <c r="AE145">
        <f t="shared" si="14"/>
        <v>0.27936608414701175</v>
      </c>
    </row>
    <row r="146" spans="1:31" x14ac:dyDescent="0.15">
      <c r="A146" s="31">
        <v>72.5</v>
      </c>
      <c r="B146" s="31">
        <v>70</v>
      </c>
      <c r="C146" s="31">
        <v>144</v>
      </c>
      <c r="D146" s="31"/>
      <c r="E146" s="31">
        <f>'6882'!P146</f>
        <v>-4.5404368569717377</v>
      </c>
      <c r="F146" s="31">
        <f>'6884'!P146</f>
        <v>-0.78269748220223678</v>
      </c>
      <c r="G146" s="31">
        <f>'6885'!P146</f>
        <v>-2.2132396628709294</v>
      </c>
      <c r="H146" s="31">
        <f>'6886'!P146</f>
        <v>-0.29323374063418367</v>
      </c>
      <c r="I146" s="31">
        <f>'6887'!P146</f>
        <v>1.8141550388784238</v>
      </c>
      <c r="J146" s="31">
        <f>'6889'!P146</f>
        <v>-0.19112714870146369</v>
      </c>
      <c r="K146" s="32">
        <f>'6891'!P146</f>
        <v>1.9407346206129434</v>
      </c>
      <c r="L146" s="31">
        <f>'6893'!P146</f>
        <v>-6.2817446748686816</v>
      </c>
      <c r="M146" s="31">
        <f>'6897'!P146</f>
        <v>6.4999946044364014</v>
      </c>
      <c r="N146" s="31">
        <f>'6898'!P146</f>
        <v>0.44457335053923974</v>
      </c>
      <c r="O146" s="31">
        <f>'6899'!P146</f>
        <v>1.4700313033436156</v>
      </c>
      <c r="P146" s="32">
        <f>'6904'!P146</f>
        <v>-0.73589158345523797</v>
      </c>
      <c r="Q146" s="32">
        <f>'6998'!P146</f>
        <v>1.7184225203859111</v>
      </c>
      <c r="R146" s="32">
        <f>'6999'!P146</f>
        <v>-1.6218521326383208</v>
      </c>
      <c r="S146" s="32">
        <f>'7000'!P146</f>
        <v>4.120444632137044</v>
      </c>
      <c r="T146" s="32">
        <f>'7003'!P146</f>
        <v>0.30624657517706172</v>
      </c>
      <c r="U146" s="32">
        <f>'7047'!P146</f>
        <v>3.3567139445160086</v>
      </c>
      <c r="V146" s="32">
        <f>'7048'!P146</f>
        <v>-0.96533842894125055</v>
      </c>
      <c r="W146" s="32">
        <f>'7049'!P146</f>
        <v>-4.9497862986714392</v>
      </c>
      <c r="X146" s="32">
        <f>'7051'!P146</f>
        <v>-3.7691812346385261</v>
      </c>
      <c r="Y146" s="31"/>
      <c r="Z146" s="33">
        <f t="shared" si="12"/>
        <v>-0.23907351932448739</v>
      </c>
      <c r="AA146" s="33">
        <f t="shared" si="13"/>
        <v>0.94239895028634368</v>
      </c>
      <c r="AB146" s="27"/>
      <c r="AC146" s="2" t="s">
        <v>30</v>
      </c>
      <c r="AD146" s="2"/>
      <c r="AE146" s="31">
        <f t="shared" si="14"/>
        <v>5.7559713237799015E-2</v>
      </c>
    </row>
    <row r="147" spans="1:31" x14ac:dyDescent="0.15">
      <c r="A147">
        <v>73</v>
      </c>
      <c r="B147">
        <v>70.5</v>
      </c>
      <c r="C147">
        <v>145</v>
      </c>
      <c r="E147">
        <f>'6882'!P147</f>
        <v>-3.3701995388062929</v>
      </c>
      <c r="F147">
        <f>'6884'!P147</f>
        <v>-0.73482025081605773</v>
      </c>
      <c r="G147">
        <f>'6885'!P147</f>
        <v>-0.4454828088038294</v>
      </c>
      <c r="H147">
        <f>'6886'!P147</f>
        <v>-1.3020399218397276</v>
      </c>
      <c r="I147">
        <f>'6887'!P147</f>
        <v>2.2036988248390208</v>
      </c>
      <c r="J147">
        <f>'6889'!P147</f>
        <v>-0.86966895053577054</v>
      </c>
      <c r="K147" s="18">
        <f>'6891'!P147</f>
        <v>1.4665063589750764</v>
      </c>
      <c r="L147">
        <f>'6893'!P147</f>
        <v>-7.0359436450594126</v>
      </c>
      <c r="M147">
        <f>'6897'!P147</f>
        <v>5.1861027157509083</v>
      </c>
      <c r="N147">
        <f>'6898'!P147</f>
        <v>1.0808886493356711</v>
      </c>
      <c r="O147">
        <f>'6899'!P147</f>
        <v>1.4452097567523603</v>
      </c>
      <c r="P147" s="18">
        <f>'6904'!P147</f>
        <v>-0.41864594352441803</v>
      </c>
      <c r="Q147" s="18">
        <f>'6998'!P147</f>
        <v>2.8255523012837505</v>
      </c>
      <c r="R147" s="18">
        <f>'6999'!P147</f>
        <v>-2.0439184644764685</v>
      </c>
      <c r="S147" s="18">
        <f>'7000'!P147</f>
        <v>4.2370425866144039</v>
      </c>
      <c r="T147" s="18">
        <f>'7003'!P147</f>
        <v>0.66950717267989013</v>
      </c>
      <c r="U147" s="18">
        <f>'7047'!P147</f>
        <v>2.0436295354897678</v>
      </c>
      <c r="V147" s="18">
        <f>'7048'!P147</f>
        <v>1.3368936033272454</v>
      </c>
      <c r="W147" s="18">
        <f>'7049'!P147</f>
        <v>-1.1592463595533273</v>
      </c>
      <c r="X147" s="18">
        <f>'7051'!P147</f>
        <v>-3.2805607237853467</v>
      </c>
      <c r="Z147" s="27">
        <f t="shared" si="12"/>
        <v>-0.23286622947770586</v>
      </c>
      <c r="AA147" s="27">
        <f t="shared" si="13"/>
        <v>0.87358926207170506</v>
      </c>
      <c r="AB147" s="27"/>
      <c r="AE147">
        <f t="shared" si="14"/>
        <v>0.12543061457773602</v>
      </c>
    </row>
    <row r="148" spans="1:31" x14ac:dyDescent="0.15">
      <c r="A148">
        <v>73.5</v>
      </c>
      <c r="B148">
        <v>71</v>
      </c>
      <c r="C148">
        <v>146</v>
      </c>
      <c r="E148">
        <f>'6882'!P148</f>
        <v>-2.3445335104480334</v>
      </c>
      <c r="F148">
        <f>'6884'!P148</f>
        <v>-1.1010026027788384</v>
      </c>
      <c r="G148">
        <f>'6885'!P148</f>
        <v>-0.8213414783208679</v>
      </c>
      <c r="H148">
        <f>'6886'!P148</f>
        <v>-0.35450879083795372</v>
      </c>
      <c r="I148">
        <f>'6887'!P148</f>
        <v>1.6004776272389281</v>
      </c>
      <c r="J148">
        <f>'6889'!P148</f>
        <v>1.8421953624486176</v>
      </c>
      <c r="K148" s="18">
        <f>'6891'!P148</f>
        <v>1.7505855353550752</v>
      </c>
      <c r="L148">
        <f>'6893'!P148</f>
        <v>-6.9868360861164671</v>
      </c>
      <c r="M148">
        <f>'6897'!P148</f>
        <v>5.6822361845853342</v>
      </c>
      <c r="N148">
        <f>'6898'!P148</f>
        <v>1.0973623041230738</v>
      </c>
      <c r="O148">
        <f>'6899'!P148</f>
        <v>1.5705804438237814</v>
      </c>
      <c r="P148" s="18">
        <f>'6904'!P148</f>
        <v>1.1011567063756535</v>
      </c>
      <c r="Q148" s="18">
        <f>'6998'!P148</f>
        <v>2.3921679572460253</v>
      </c>
      <c r="R148" s="18">
        <f>'6999'!P148</f>
        <v>-1.5482750518440189</v>
      </c>
      <c r="S148" s="18">
        <f>'7000'!P148</f>
        <v>5.2968155455754102</v>
      </c>
      <c r="T148" s="18">
        <f>'7003'!P148</f>
        <v>0.86605196760826852</v>
      </c>
      <c r="U148" s="18">
        <f>'7047'!P148</f>
        <v>5.1513226209292249</v>
      </c>
      <c r="V148" s="18">
        <f>'7048'!P148</f>
        <v>1.4262023750807338</v>
      </c>
      <c r="W148" s="18">
        <f>'7049'!P148</f>
        <v>-2.3693421948831546</v>
      </c>
      <c r="X148" s="18">
        <f>'7051'!P148</f>
        <v>-3.3172380479305859</v>
      </c>
      <c r="Z148" s="27">
        <f t="shared" si="12"/>
        <v>0.25303097462069196</v>
      </c>
      <c r="AA148" s="27">
        <f t="shared" si="13"/>
        <v>0.87796229312769569</v>
      </c>
      <c r="AB148" s="27"/>
      <c r="AE148">
        <f t="shared" si="14"/>
        <v>1.0992595052493637</v>
      </c>
    </row>
    <row r="149" spans="1:31" x14ac:dyDescent="0.15">
      <c r="A149">
        <v>74</v>
      </c>
      <c r="B149">
        <v>71.5</v>
      </c>
      <c r="C149">
        <v>147</v>
      </c>
      <c r="E149">
        <f>'6882'!P149</f>
        <v>-3.3047446474880804</v>
      </c>
      <c r="F149">
        <f>'6884'!P149</f>
        <v>1.00655093431517</v>
      </c>
      <c r="G149">
        <f>'6885'!P149</f>
        <v>0.63799171736826532</v>
      </c>
      <c r="H149">
        <f>'6886'!P149</f>
        <v>1.0348094620913411</v>
      </c>
      <c r="I149">
        <f>'6887'!P149</f>
        <v>2.1875152646426024</v>
      </c>
      <c r="J149">
        <f>'6889'!P149</f>
        <v>1.4452995953793286</v>
      </c>
      <c r="K149" s="18">
        <f>'6891'!P149</f>
        <v>1.7533720514242352</v>
      </c>
      <c r="L149">
        <f>'6893'!P149</f>
        <v>-7.6009783971827369</v>
      </c>
      <c r="M149">
        <f>'6897'!P149</f>
        <v>5.3000979540443121</v>
      </c>
      <c r="N149">
        <f>'6898'!P149</f>
        <v>1.2043130463814142</v>
      </c>
      <c r="O149">
        <f>'6899'!P149</f>
        <v>1.8185153028827048</v>
      </c>
      <c r="P149" s="18">
        <f>'6904'!P149</f>
        <v>0.34140998408327466</v>
      </c>
      <c r="Q149" s="18">
        <f>'6998'!P149</f>
        <v>2.154965522707736</v>
      </c>
      <c r="R149" s="18">
        <f>'6999'!P149</f>
        <v>-0.62504348865250092</v>
      </c>
      <c r="S149" s="18">
        <f>'7000'!P149</f>
        <v>5.2525666280271031</v>
      </c>
      <c r="T149" s="18">
        <f>'7003'!P149</f>
        <v>0.81067620694253384</v>
      </c>
      <c r="U149" s="18">
        <f>'7047'!P149</f>
        <v>5.208472319106523</v>
      </c>
      <c r="V149" s="18">
        <f>'7048'!P149</f>
        <v>2.6772502912589284</v>
      </c>
      <c r="W149" s="18">
        <f>'7049'!P149</f>
        <v>-3.900953385846921</v>
      </c>
      <c r="X149" s="18">
        <f>'7051'!P149</f>
        <v>-4.145997788121516</v>
      </c>
      <c r="Z149" s="27">
        <f t="shared" si="12"/>
        <v>0.48534602232848595</v>
      </c>
      <c r="AA149" s="27">
        <f t="shared" si="13"/>
        <v>0.91814158438455939</v>
      </c>
      <c r="AB149" s="27"/>
      <c r="AE149">
        <f t="shared" si="14"/>
        <v>1.1195612542363778</v>
      </c>
    </row>
    <row r="150" spans="1:31" x14ac:dyDescent="0.15">
      <c r="A150">
        <v>74.5</v>
      </c>
      <c r="B150">
        <v>72</v>
      </c>
      <c r="C150">
        <v>148</v>
      </c>
      <c r="E150">
        <f>'6882'!P150</f>
        <v>-4.3171626379335128</v>
      </c>
      <c r="F150">
        <f>'6884'!P150</f>
        <v>0.70909465837180807</v>
      </c>
      <c r="G150">
        <f>'6885'!P150</f>
        <v>-2.4889563503090293</v>
      </c>
      <c r="H150">
        <f>'6886'!P150</f>
        <v>-0.51206852797359348</v>
      </c>
      <c r="I150">
        <f>'6887'!P150</f>
        <v>0.96568777787441507</v>
      </c>
      <c r="J150">
        <f>'6889'!P150</f>
        <v>1.9761297129230575</v>
      </c>
      <c r="K150" s="18">
        <f>'6891'!P150</f>
        <v>1.3553826377799387</v>
      </c>
      <c r="L150">
        <f>'6893'!P150</f>
        <v>-7.4877418180503028</v>
      </c>
      <c r="M150">
        <f>'6897'!P150</f>
        <v>7.0307930894302082</v>
      </c>
      <c r="N150">
        <f>'6898'!P150</f>
        <v>1.9341346016503689</v>
      </c>
      <c r="O150">
        <f>'6899'!P150</f>
        <v>2.6386040952829983</v>
      </c>
      <c r="P150" s="18">
        <f>'6904'!P150</f>
        <v>1.211274279351044</v>
      </c>
      <c r="Q150" s="18">
        <f>'6998'!P150</f>
        <v>2.6076759513983854</v>
      </c>
      <c r="R150" s="18">
        <f>'6999'!P150</f>
        <v>2.9454527985821946E-2</v>
      </c>
      <c r="S150" s="18">
        <f>'7000'!P150</f>
        <v>4.9255641702161803</v>
      </c>
      <c r="T150" s="18">
        <f>'7003'!P150</f>
        <v>1.369643512642041</v>
      </c>
      <c r="U150" s="18">
        <f>'7047'!P150</f>
        <v>5.3788802454295714</v>
      </c>
      <c r="V150" s="18">
        <f>'7048'!P150</f>
        <v>6.4078546302670913</v>
      </c>
      <c r="W150" s="18">
        <f>'7049'!P150</f>
        <v>-3.2466204527104505</v>
      </c>
      <c r="X150" s="18">
        <f>'7051'!P150</f>
        <v>-4.7208891744864916</v>
      </c>
      <c r="Z150" s="27">
        <f t="shared" si="12"/>
        <v>0.25126429319978344</v>
      </c>
      <c r="AA150" s="27">
        <f t="shared" si="13"/>
        <v>1.0630984861938455</v>
      </c>
      <c r="AB150" s="27"/>
      <c r="AE150">
        <f t="shared" si="14"/>
        <v>1.2833284585654914</v>
      </c>
    </row>
    <row r="151" spans="1:31" x14ac:dyDescent="0.15">
      <c r="A151">
        <v>75</v>
      </c>
      <c r="B151">
        <v>72.5</v>
      </c>
      <c r="C151">
        <v>149</v>
      </c>
      <c r="E151">
        <f>'6882'!P151</f>
        <v>-4.5308868544890188</v>
      </c>
      <c r="F151">
        <f>'6884'!P151</f>
        <v>0.44895900943676215</v>
      </c>
      <c r="G151">
        <f>'6885'!P151</f>
        <v>1.1782360365543947</v>
      </c>
      <c r="H151">
        <f>'6886'!P151</f>
        <v>0.19710680130817088</v>
      </c>
      <c r="I151">
        <f>'6887'!P151</f>
        <v>1.9446251846575773</v>
      </c>
      <c r="J151">
        <f>'6889'!P151</f>
        <v>2.4625857968217164</v>
      </c>
      <c r="K151" s="18">
        <f>'6891'!P151</f>
        <v>2.3178772086949095</v>
      </c>
      <c r="L151">
        <f>'6893'!P151</f>
        <v>-8.5111386927817172</v>
      </c>
      <c r="M151">
        <f>'6897'!P151</f>
        <v>6.7004921147025485</v>
      </c>
      <c r="N151">
        <f>'6898'!P151</f>
        <v>1.7413023016842784</v>
      </c>
      <c r="O151">
        <f>'6899'!P151</f>
        <v>2.1215213375293027</v>
      </c>
      <c r="P151" s="18">
        <f>'6904'!P151</f>
        <v>2.8713958466808207</v>
      </c>
      <c r="Q151" s="18">
        <f>'6998'!P151</f>
        <v>1.4282769753439695</v>
      </c>
      <c r="R151" s="18">
        <f>'6999'!P151</f>
        <v>0.62406576788431489</v>
      </c>
      <c r="S151" s="18">
        <f>'7000'!P151</f>
        <v>4.9587330659554798</v>
      </c>
      <c r="T151" s="18">
        <f>'7003'!P151</f>
        <v>1.7467120267644434</v>
      </c>
      <c r="U151" s="18">
        <f>'7047'!P151</f>
        <v>5.0941840440337849</v>
      </c>
      <c r="V151" s="18">
        <f>'7048'!P151</f>
        <v>8.4448445621617623</v>
      </c>
      <c r="W151" s="18">
        <f>'7049'!P151</f>
        <v>-5.4935144434385865</v>
      </c>
      <c r="X151" s="18">
        <f>'7051'!P151</f>
        <v>-3.8586833409247614</v>
      </c>
      <c r="Z151" s="27">
        <f t="shared" si="12"/>
        <v>0.7451730075666454</v>
      </c>
      <c r="AA151" s="27">
        <f t="shared" si="13"/>
        <v>1.11405152311234</v>
      </c>
      <c r="AB151" s="27"/>
      <c r="AE151">
        <f t="shared" si="14"/>
        <v>1.7440071642243609</v>
      </c>
    </row>
    <row r="152" spans="1:31" x14ac:dyDescent="0.15">
      <c r="A152">
        <v>75.5</v>
      </c>
      <c r="B152">
        <v>73</v>
      </c>
      <c r="C152">
        <v>150</v>
      </c>
      <c r="E152">
        <f>'6882'!P152</f>
        <v>-7.3118130289800689</v>
      </c>
      <c r="F152">
        <f>'6884'!P152</f>
        <v>0.5198213183935978</v>
      </c>
      <c r="G152">
        <f>'6885'!P152</f>
        <v>0.41995285167828666</v>
      </c>
      <c r="H152">
        <f>'6886'!P152</f>
        <v>1.5679419564471955</v>
      </c>
      <c r="I152">
        <f>'6887'!P152</f>
        <v>1.8567126994160865</v>
      </c>
      <c r="J152">
        <f>'6889'!P152</f>
        <v>0</v>
      </c>
      <c r="K152" s="18">
        <f>'6891'!P152</f>
        <v>2.690495641376025</v>
      </c>
      <c r="L152">
        <f>'6893'!P152</f>
        <v>-9.3055285697846255</v>
      </c>
      <c r="M152">
        <f>'6897'!P152</f>
        <v>6.3302361517584433</v>
      </c>
      <c r="N152">
        <f>'6898'!P152</f>
        <v>1.8734015782028737</v>
      </c>
      <c r="O152">
        <f>'6899'!P152</f>
        <v>2.5709829107380968</v>
      </c>
      <c r="P152" s="18">
        <f>'6904'!P152</f>
        <v>2.9042974273866755</v>
      </c>
      <c r="Q152" s="18">
        <f>'6998'!P152</f>
        <v>2.7978691000464675</v>
      </c>
      <c r="R152" s="18">
        <f>'6999'!P152</f>
        <v>0.85144542039231075</v>
      </c>
      <c r="S152" s="18">
        <f>'7000'!P152</f>
        <v>5.296304209349751</v>
      </c>
      <c r="T152" s="18">
        <f>'7003'!P152</f>
        <v>2.629496046871814</v>
      </c>
      <c r="U152" s="18">
        <f>'7047'!P152</f>
        <v>5.7095930613736208</v>
      </c>
      <c r="V152" s="18">
        <f>'7048'!P152</f>
        <v>8.4242001634557067</v>
      </c>
      <c r="W152" s="18">
        <f>'7049'!P152</f>
        <v>-4.1551740793609033</v>
      </c>
      <c r="X152" s="18">
        <f>'7051'!P152</f>
        <v>-4.123701899006357</v>
      </c>
      <c r="Z152" s="27">
        <f t="shared" si="12"/>
        <v>0.34304174471938226</v>
      </c>
      <c r="AA152" s="27">
        <f t="shared" si="13"/>
        <v>1.2638952697387877</v>
      </c>
      <c r="AB152" s="27"/>
      <c r="AE152">
        <f t="shared" si="14"/>
        <v>1.8650571388094801</v>
      </c>
    </row>
    <row r="153" spans="1:31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Z153" s="30"/>
      <c r="AA153" s="30"/>
      <c r="AB153" s="30"/>
    </row>
    <row r="154" spans="1:31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Z154" s="30"/>
      <c r="AA154" s="30"/>
      <c r="AB154" s="30"/>
    </row>
    <row r="155" spans="1:31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Z155" s="30"/>
      <c r="AA155" s="30"/>
      <c r="AB155" s="30"/>
    </row>
    <row r="156" spans="1:31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Z156" s="30"/>
      <c r="AA156" s="30"/>
      <c r="AB156" s="30"/>
    </row>
    <row r="157" spans="1:31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Z157" s="30"/>
      <c r="AA157" s="30"/>
      <c r="AB157" s="30"/>
    </row>
    <row r="158" spans="1:31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Z158" s="30"/>
      <c r="AA158" s="30"/>
      <c r="AB158" s="30"/>
    </row>
    <row r="159" spans="1:31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Z159" s="30"/>
      <c r="AA159" s="30"/>
      <c r="AB159" s="30"/>
    </row>
    <row r="160" spans="1:31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Z160" s="30"/>
      <c r="AA160" s="30"/>
      <c r="AB160" s="30"/>
    </row>
    <row r="161" spans="5:28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Z161" s="30"/>
      <c r="AA161" s="30"/>
      <c r="AB161" s="30"/>
    </row>
    <row r="162" spans="5:28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Z162" s="30"/>
      <c r="AA162" s="30"/>
      <c r="AB162" s="30"/>
    </row>
    <row r="163" spans="5:28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Z163" s="30"/>
      <c r="AA163" s="30"/>
      <c r="AB163" s="30"/>
    </row>
    <row r="164" spans="5:28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Z164" s="30"/>
      <c r="AA164" s="30"/>
      <c r="AB164" s="30"/>
    </row>
    <row r="165" spans="5:28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Z165" s="30"/>
      <c r="AA165" s="30"/>
      <c r="AB165" s="30"/>
    </row>
    <row r="166" spans="5:28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Z166" s="30"/>
      <c r="AA166" s="30"/>
      <c r="AB166" s="30"/>
    </row>
    <row r="167" spans="5:28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Z167" s="30"/>
      <c r="AA167" s="30"/>
      <c r="AB167" s="30"/>
    </row>
    <row r="168" spans="5:28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Z168" s="30"/>
      <c r="AA168" s="30"/>
      <c r="AB168" s="30"/>
    </row>
    <row r="169" spans="5:28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Z169" s="30"/>
      <c r="AA169" s="30"/>
      <c r="AB169" s="30"/>
    </row>
    <row r="170" spans="5:28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Z170" s="30"/>
      <c r="AA170" s="30"/>
      <c r="AB170" s="30"/>
    </row>
    <row r="171" spans="5:28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Z171" s="30"/>
      <c r="AA171" s="30"/>
      <c r="AB171" s="30"/>
    </row>
    <row r="172" spans="5:28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Z172" s="30"/>
      <c r="AA172" s="30"/>
      <c r="AB172" s="30"/>
    </row>
    <row r="173" spans="5:28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Z173" s="30"/>
      <c r="AA173" s="30"/>
      <c r="AB173" s="30"/>
    </row>
    <row r="174" spans="5:28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Z174" s="30"/>
      <c r="AA174" s="30"/>
      <c r="AB174" s="30"/>
    </row>
    <row r="175" spans="5:28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Z175" s="30"/>
      <c r="AA175" s="30"/>
      <c r="AB175" s="38"/>
    </row>
    <row r="176" spans="5:28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Z176" s="30"/>
      <c r="AA176" s="30"/>
      <c r="AB176" s="38"/>
    </row>
    <row r="177" spans="5:28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Z177" s="30"/>
      <c r="AA177" s="30"/>
      <c r="AB177" s="38"/>
    </row>
    <row r="178" spans="5:28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Z178" s="30"/>
      <c r="AA178" s="30"/>
    </row>
    <row r="179" spans="5:28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Z179" s="30"/>
      <c r="AA179" s="30"/>
    </row>
    <row r="180" spans="5:28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Z180" s="30"/>
      <c r="AA180" s="30"/>
    </row>
    <row r="181" spans="5:28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Z181" s="30"/>
      <c r="AA181" s="30"/>
    </row>
    <row r="182" spans="5:28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Z182" s="30"/>
      <c r="AA182" s="30"/>
    </row>
    <row r="183" spans="5:28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Z183" s="30"/>
      <c r="AA183" s="30"/>
    </row>
    <row r="184" spans="5:28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Z184" s="30"/>
      <c r="AA184" s="30"/>
    </row>
    <row r="185" spans="5:28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Z185" s="30"/>
      <c r="AA185" s="30"/>
    </row>
    <row r="186" spans="5:28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Z186" s="30"/>
      <c r="AA186" s="30"/>
    </row>
    <row r="187" spans="5:28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Z187" s="30"/>
      <c r="AA187" s="30"/>
    </row>
    <row r="188" spans="5:28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Z188" s="30"/>
      <c r="AA188" s="30"/>
    </row>
    <row r="189" spans="5:28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Z189" s="30"/>
      <c r="AA189" s="30"/>
    </row>
    <row r="190" spans="5:28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Z190" s="30"/>
      <c r="AA190" s="30"/>
    </row>
    <row r="191" spans="5:28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Z191" s="30"/>
      <c r="AA191" s="30"/>
    </row>
    <row r="192" spans="5:28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Z192" s="30"/>
      <c r="AA192" s="30"/>
    </row>
  </sheetData>
  <mergeCells count="1">
    <mergeCell ref="Z2:AA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T162"/>
  <sheetViews>
    <sheetView tabSelected="1" zoomScale="91" zoomScaleNormal="91" zoomScalePageLayoutView="70" workbookViewId="0">
      <selection activeCell="AG53" sqref="AG53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0.1640625" style="18" customWidth="1"/>
    <col min="4" max="7" width="9.5" style="18" customWidth="1"/>
    <col min="8" max="8" width="8.83203125" style="18" customWidth="1"/>
    <col min="9" max="22" width="9.5" style="18" customWidth="1"/>
    <col min="23" max="23" width="3.5" customWidth="1"/>
    <col min="24" max="24" width="10" customWidth="1"/>
    <col min="25" max="25" width="6.5" customWidth="1"/>
    <col min="26" max="26" width="3.83203125" customWidth="1"/>
    <col min="27" max="27" width="10" customWidth="1"/>
    <col min="28" max="28" width="4" customWidth="1"/>
    <col min="29" max="29" width="10.5" customWidth="1"/>
  </cols>
  <sheetData>
    <row r="1" spans="1:29" s="2" customFormat="1" ht="32" customHeight="1" x14ac:dyDescent="0.2">
      <c r="A1" s="2" t="s">
        <v>11</v>
      </c>
      <c r="B1" s="2" t="s">
        <v>4</v>
      </c>
      <c r="C1" s="2">
        <v>6882</v>
      </c>
      <c r="D1" s="2">
        <v>6884</v>
      </c>
      <c r="E1" s="16">
        <v>6885</v>
      </c>
      <c r="F1" s="2">
        <v>6886</v>
      </c>
      <c r="G1" s="2">
        <v>6887</v>
      </c>
      <c r="H1" s="16">
        <v>6889</v>
      </c>
      <c r="I1" s="16">
        <v>6891</v>
      </c>
      <c r="J1" s="16">
        <v>6893</v>
      </c>
      <c r="K1" s="16">
        <v>6897</v>
      </c>
      <c r="L1" s="16">
        <v>6898</v>
      </c>
      <c r="M1" s="16">
        <v>6899</v>
      </c>
      <c r="N1" s="16">
        <v>6904</v>
      </c>
      <c r="O1" s="16">
        <v>6998</v>
      </c>
      <c r="P1" s="16">
        <v>6999</v>
      </c>
      <c r="Q1" s="16">
        <v>7000</v>
      </c>
      <c r="R1" s="16">
        <v>7003</v>
      </c>
      <c r="S1" s="16">
        <v>7047</v>
      </c>
      <c r="T1" s="16">
        <v>7048</v>
      </c>
      <c r="U1" s="16">
        <v>7049</v>
      </c>
      <c r="V1" s="16">
        <v>7051</v>
      </c>
      <c r="X1" s="42" t="s">
        <v>34</v>
      </c>
      <c r="Y1" s="40" t="s">
        <v>18</v>
      </c>
      <c r="AA1" s="2" t="s">
        <v>26</v>
      </c>
      <c r="AC1" s="42" t="s">
        <v>35</v>
      </c>
    </row>
    <row r="2" spans="1:29" x14ac:dyDescent="0.15">
      <c r="C2" s="43">
        <v>1</v>
      </c>
      <c r="D2" s="43">
        <v>2</v>
      </c>
      <c r="E2" s="43">
        <v>3</v>
      </c>
      <c r="F2" s="43">
        <v>4</v>
      </c>
      <c r="G2" s="43">
        <v>5</v>
      </c>
      <c r="H2" s="43">
        <v>6</v>
      </c>
      <c r="I2" s="43">
        <v>7</v>
      </c>
      <c r="J2" s="43">
        <v>8</v>
      </c>
      <c r="K2" s="43">
        <v>9</v>
      </c>
      <c r="L2" s="43">
        <v>10</v>
      </c>
      <c r="M2" s="43">
        <v>11</v>
      </c>
      <c r="N2" s="43">
        <v>12</v>
      </c>
      <c r="O2" s="43">
        <v>13</v>
      </c>
      <c r="P2" s="43">
        <v>14</v>
      </c>
      <c r="Q2" s="43">
        <v>15</v>
      </c>
      <c r="R2" s="43">
        <v>16</v>
      </c>
      <c r="S2" s="43">
        <v>17</v>
      </c>
      <c r="T2" s="43">
        <v>18</v>
      </c>
      <c r="U2" s="43">
        <v>19</v>
      </c>
      <c r="V2" s="43">
        <v>20</v>
      </c>
      <c r="X2" s="61"/>
      <c r="Y2" s="61"/>
    </row>
    <row r="6" spans="1:29" x14ac:dyDescent="0.15">
      <c r="A6">
        <v>0</v>
      </c>
      <c r="C6" s="3">
        <f>summary!E36</f>
        <v>-3.1780858569713208</v>
      </c>
      <c r="D6" s="3">
        <f>summary!F36</f>
        <v>-1.8340362482741723</v>
      </c>
      <c r="E6" s="3">
        <f>summary!G36</f>
        <v>-8.9851756077112785</v>
      </c>
      <c r="F6" s="3">
        <f>summary!H36</f>
        <v>0.25347059296713292</v>
      </c>
      <c r="G6" s="3">
        <f>summary!I36</f>
        <v>4.5213076513130144</v>
      </c>
      <c r="H6" s="3">
        <f>summary!J36</f>
        <v>8.982290558821564</v>
      </c>
      <c r="I6" s="3">
        <f>summary!K36</f>
        <v>0.36024176917261502</v>
      </c>
      <c r="J6" s="3">
        <f>summary!L36</f>
        <v>-0.15802973043672075</v>
      </c>
      <c r="K6" s="3">
        <f>summary!M36</f>
        <v>-1.0057980328638714</v>
      </c>
      <c r="L6" s="3">
        <f>summary!N36</f>
        <v>-5.4318983000974246</v>
      </c>
      <c r="M6" s="3">
        <f>summary!O36</f>
        <v>0.84021670289872696</v>
      </c>
      <c r="N6" s="3">
        <f>summary!P36</f>
        <v>2.974739475157901</v>
      </c>
      <c r="O6" s="3">
        <f>summary!Q36</f>
        <v>1.1285458678108273</v>
      </c>
      <c r="P6" s="3">
        <f>summary!R36</f>
        <v>-0.91212998193227812</v>
      </c>
      <c r="Q6" s="3">
        <f>summary!S36</f>
        <v>1.7014833580143873</v>
      </c>
      <c r="R6" s="3">
        <f>summary!T36</f>
        <v>0.26369862382427117</v>
      </c>
      <c r="S6" s="3">
        <f>summary!U36</f>
        <v>-2.0235893760463277</v>
      </c>
      <c r="T6" s="3">
        <f>summary!V36</f>
        <v>1.6458707271476036</v>
      </c>
      <c r="U6" s="3">
        <f>summary!W36</f>
        <v>0.50671445860277586</v>
      </c>
      <c r="V6" s="3">
        <f>summary!X36</f>
        <v>-3.5382122976416444</v>
      </c>
      <c r="W6" s="1"/>
      <c r="X6" s="27">
        <f t="shared" ref="X6:X37" si="0">AVERAGE(C6:N6)</f>
        <v>-0.2217297521686529</v>
      </c>
      <c r="Y6" s="27">
        <f t="shared" ref="Y6:Y37" si="1">STDEV(C6:N6)/SQRT(COUNT(C6:N6))</f>
        <v>1.3343432151519061</v>
      </c>
      <c r="Z6" s="27"/>
      <c r="AC6">
        <f t="shared" ref="AC6:AC37" si="2">MEDIAN(C6:N6)</f>
        <v>4.7720431265206087E-2</v>
      </c>
    </row>
    <row r="7" spans="1:29" x14ac:dyDescent="0.15">
      <c r="A7">
        <v>0.5</v>
      </c>
      <c r="C7" s="3">
        <f>summary!E37</f>
        <v>-3.2396586087066193</v>
      </c>
      <c r="D7" s="3">
        <f>summary!F37</f>
        <v>-1.4221300735820543</v>
      </c>
      <c r="E7" s="3">
        <f>summary!G37</f>
        <v>-3.2505921121437429</v>
      </c>
      <c r="F7" s="3">
        <f>summary!H37</f>
        <v>-0.31449970333031724</v>
      </c>
      <c r="G7" s="3">
        <f>summary!I37</f>
        <v>2.0994841462214837</v>
      </c>
      <c r="H7" s="3">
        <f>summary!J37</f>
        <v>8.6091161354612744</v>
      </c>
      <c r="I7" s="3">
        <f>summary!K37</f>
        <v>0.33761351904637221</v>
      </c>
      <c r="J7" s="3">
        <f>summary!L37</f>
        <v>-1.0146750533614191</v>
      </c>
      <c r="K7" s="3">
        <f>summary!M37</f>
        <v>-1.5983240899026485</v>
      </c>
      <c r="L7" s="3">
        <f>summary!N37</f>
        <v>0.30043384107603494</v>
      </c>
      <c r="M7" s="3">
        <f>summary!O37</f>
        <v>1.3835074945411037</v>
      </c>
      <c r="N7" s="3">
        <f>summary!P37</f>
        <v>0.53718802752706629</v>
      </c>
      <c r="O7" s="3">
        <f>summary!Q37</f>
        <v>2.3635420832697447</v>
      </c>
      <c r="P7" s="3">
        <f>summary!R37</f>
        <v>0.65150577895899653</v>
      </c>
      <c r="Q7" s="3">
        <f>summary!S37</f>
        <v>0.7881942241608888</v>
      </c>
      <c r="R7" s="3">
        <f>summary!T37</f>
        <v>-0.51591481955116392</v>
      </c>
      <c r="S7" s="3">
        <f>summary!U37</f>
        <v>-1.5744183253547348</v>
      </c>
      <c r="T7" s="3">
        <f>summary!V37</f>
        <v>-0.95425296982761532</v>
      </c>
      <c r="U7" s="3">
        <f>summary!W37</f>
        <v>1.7206863995202988</v>
      </c>
      <c r="V7" s="3">
        <f>summary!X37</f>
        <v>-2.6411283987006664</v>
      </c>
      <c r="W7" s="1"/>
      <c r="X7" s="27">
        <f t="shared" si="0"/>
        <v>0.20228862690387781</v>
      </c>
      <c r="Y7" s="27">
        <f t="shared" si="1"/>
        <v>0.90121080063128711</v>
      </c>
      <c r="Z7" s="27"/>
      <c r="AC7">
        <f t="shared" si="2"/>
        <v>-7.032931127141151E-3</v>
      </c>
    </row>
    <row r="8" spans="1:29" x14ac:dyDescent="0.15">
      <c r="A8">
        <v>1</v>
      </c>
      <c r="C8" s="3">
        <f>summary!E38</f>
        <v>-1.3606443935279786</v>
      </c>
      <c r="D8" s="3">
        <f>summary!F38</f>
        <v>-0.18638039513515944</v>
      </c>
      <c r="E8" s="3">
        <f>summary!G38</f>
        <v>-2.2264008061662115</v>
      </c>
      <c r="F8" s="3">
        <f>summary!H38</f>
        <v>0.78765715700497529</v>
      </c>
      <c r="G8" s="3">
        <f>summary!I38</f>
        <v>2.454702439596836</v>
      </c>
      <c r="H8" s="3">
        <f>summary!J38</f>
        <v>6.0428964801947487</v>
      </c>
      <c r="I8" s="3">
        <f>summary!K38</f>
        <v>0.56133310474179809</v>
      </c>
      <c r="J8" s="3">
        <f>summary!L38</f>
        <v>-0.83228675894517612</v>
      </c>
      <c r="K8" s="3">
        <f>summary!M38</f>
        <v>0.27337193771174523</v>
      </c>
      <c r="L8" s="3">
        <f>summary!N38</f>
        <v>0.48144997243766485</v>
      </c>
      <c r="M8" s="3">
        <f>summary!O38</f>
        <v>-0.31705204169144457</v>
      </c>
      <c r="N8" s="3">
        <f>summary!P38</f>
        <v>0.74262661042670197</v>
      </c>
      <c r="O8" s="3">
        <f>summary!Q38</f>
        <v>2.8632486566315953</v>
      </c>
      <c r="P8" s="3">
        <f>summary!R38</f>
        <v>-0.68737827367566762</v>
      </c>
      <c r="Q8" s="3">
        <f>summary!S38</f>
        <v>0.58348424507257235</v>
      </c>
      <c r="R8" s="3">
        <f>summary!T38</f>
        <v>-0.5529695740808418</v>
      </c>
      <c r="S8" s="3">
        <f>summary!U38</f>
        <v>0.52385037546633761</v>
      </c>
      <c r="T8" s="3">
        <f>summary!V38</f>
        <v>3.0497669426407682E-2</v>
      </c>
      <c r="U8" s="3">
        <f>summary!W38</f>
        <v>1.9953180794265217</v>
      </c>
      <c r="V8" s="3">
        <f>summary!X38</f>
        <v>-1.4618418394321191</v>
      </c>
      <c r="W8" s="1"/>
      <c r="X8" s="27">
        <f t="shared" si="0"/>
        <v>0.53510610888737509</v>
      </c>
      <c r="Y8" s="27">
        <f t="shared" si="1"/>
        <v>0.60637892695726781</v>
      </c>
      <c r="Z8" s="27"/>
      <c r="AC8">
        <f t="shared" si="2"/>
        <v>0.37741095507470501</v>
      </c>
    </row>
    <row r="9" spans="1:29" x14ac:dyDescent="0.15">
      <c r="A9">
        <v>1.5</v>
      </c>
      <c r="C9" s="3">
        <f>summary!E39</f>
        <v>-1.1793382640322017</v>
      </c>
      <c r="D9" s="3">
        <f>summary!F39</f>
        <v>1.6574395056138633</v>
      </c>
      <c r="E9" s="3">
        <f>summary!G39</f>
        <v>-0.23322104842099142</v>
      </c>
      <c r="F9" s="3">
        <f>summary!H39</f>
        <v>1.6625279627242178</v>
      </c>
      <c r="G9" s="3">
        <f>summary!I39</f>
        <v>-1.5426759864329402</v>
      </c>
      <c r="H9" s="3">
        <f>summary!J39</f>
        <v>0.15007939301694725</v>
      </c>
      <c r="I9" s="3">
        <f>summary!K39</f>
        <v>0.47578791928028269</v>
      </c>
      <c r="J9" s="3">
        <f>summary!L39</f>
        <v>-2.0898520420854032</v>
      </c>
      <c r="K9" s="3">
        <f>summary!M39</f>
        <v>-0.36380396645385116</v>
      </c>
      <c r="L9" s="3">
        <f>summary!N39</f>
        <v>2.5181012729682943</v>
      </c>
      <c r="M9" s="3">
        <f>summary!O39</f>
        <v>0.98856637441844442</v>
      </c>
      <c r="N9" s="3">
        <f>summary!P39</f>
        <v>-2.3085070066392164</v>
      </c>
      <c r="O9" s="3">
        <f>summary!Q39</f>
        <v>0.57057682353945527</v>
      </c>
      <c r="P9" s="3">
        <f>summary!R39</f>
        <v>-0.94359057079818243</v>
      </c>
      <c r="Q9" s="3">
        <f>summary!S39</f>
        <v>0.6847767921987955</v>
      </c>
      <c r="R9" s="3">
        <f>summary!T39</f>
        <v>-6.3072182638498564E-2</v>
      </c>
      <c r="S9" s="3">
        <f>summary!U39</f>
        <v>1.5667401265050156</v>
      </c>
      <c r="T9" s="3">
        <f>summary!V39</f>
        <v>-0.18694168064553515</v>
      </c>
      <c r="U9" s="3">
        <f>summary!W39</f>
        <v>-9.0782244002071591E-2</v>
      </c>
      <c r="V9" s="3">
        <f>summary!X39</f>
        <v>-2.3402461151739313</v>
      </c>
      <c r="W9" s="1"/>
      <c r="X9" s="27">
        <f t="shared" si="0"/>
        <v>-2.2074657170212841E-2</v>
      </c>
      <c r="Y9" s="27">
        <f t="shared" si="1"/>
        <v>0.44996946363318524</v>
      </c>
      <c r="Z9" s="27"/>
      <c r="AC9">
        <f t="shared" si="2"/>
        <v>-4.1570827702022084E-2</v>
      </c>
    </row>
    <row r="10" spans="1:29" x14ac:dyDescent="0.15">
      <c r="A10">
        <v>2</v>
      </c>
      <c r="C10" s="3">
        <f>summary!E40</f>
        <v>-1.8914472162087679</v>
      </c>
      <c r="D10" s="3">
        <f>summary!F40</f>
        <v>0.10101410461875908</v>
      </c>
      <c r="E10" s="3">
        <f>summary!G40</f>
        <v>2.4382727870489744</v>
      </c>
      <c r="F10" s="3">
        <f>summary!H40</f>
        <v>-0.36684994014743744</v>
      </c>
      <c r="G10" s="3">
        <f>summary!I40</f>
        <v>-0.48861857316185753</v>
      </c>
      <c r="H10" s="3">
        <f>summary!J40</f>
        <v>-0.74940267154836115</v>
      </c>
      <c r="I10" s="3">
        <f>summary!K40</f>
        <v>0.47662616669738955</v>
      </c>
      <c r="J10" s="3">
        <f>summary!L40</f>
        <v>-2.7654681963617036</v>
      </c>
      <c r="K10" s="3">
        <f>summary!M40</f>
        <v>-0.70571521767898449</v>
      </c>
      <c r="L10" s="3">
        <f>summary!N40</f>
        <v>4.3937007965439498</v>
      </c>
      <c r="M10" s="3">
        <f>summary!O40</f>
        <v>0.60399767082943823</v>
      </c>
      <c r="N10" s="3">
        <f>summary!P40</f>
        <v>-1.4005040459241758</v>
      </c>
      <c r="O10" s="3">
        <f>summary!Q40</f>
        <v>0.34792856962924956</v>
      </c>
      <c r="P10" s="3">
        <f>summary!R40</f>
        <v>-1.1134302483497955</v>
      </c>
      <c r="Q10" s="3">
        <f>summary!S40</f>
        <v>1.0380015125317323</v>
      </c>
      <c r="R10" s="3">
        <f>summary!T40</f>
        <v>1.6157468999993232</v>
      </c>
      <c r="S10" s="3">
        <f>summary!U40</f>
        <v>1.1183628932667051</v>
      </c>
      <c r="T10" s="3">
        <f>summary!V40</f>
        <v>-0.97316381817621012</v>
      </c>
      <c r="U10" s="3">
        <f>summary!W40</f>
        <v>0.69742333412079582</v>
      </c>
      <c r="V10" s="3">
        <f>summary!X40</f>
        <v>0.49244839032690457</v>
      </c>
      <c r="W10" s="1"/>
      <c r="X10" s="27">
        <f t="shared" si="0"/>
        <v>-2.9532861274398064E-2</v>
      </c>
      <c r="Y10" s="27">
        <f t="shared" si="1"/>
        <v>0.55364678020136171</v>
      </c>
      <c r="Z10" s="27"/>
      <c r="AC10">
        <f t="shared" si="2"/>
        <v>-0.42773425665464748</v>
      </c>
    </row>
    <row r="11" spans="1:29" x14ac:dyDescent="0.15">
      <c r="A11">
        <v>2.5</v>
      </c>
      <c r="C11" s="3">
        <f>summary!E41</f>
        <v>-2.9976247684084671</v>
      </c>
      <c r="D11" s="3">
        <f>summary!F41</f>
        <v>-7.4888732669800437E-2</v>
      </c>
      <c r="E11" s="3">
        <f>summary!G41</f>
        <v>1.2066636057297593</v>
      </c>
      <c r="F11" s="3">
        <f>summary!H41</f>
        <v>1.5297491810366781</v>
      </c>
      <c r="G11" s="3">
        <f>summary!I41</f>
        <v>0.60471845526109225</v>
      </c>
      <c r="H11" s="3">
        <f>summary!J41</f>
        <v>-8.5083804534583182E-2</v>
      </c>
      <c r="I11" s="3">
        <f>summary!K41</f>
        <v>-0.2144013908052422</v>
      </c>
      <c r="J11" s="3">
        <f>summary!L41</f>
        <v>-1.5317375995172116</v>
      </c>
      <c r="K11" s="3">
        <f>summary!M41</f>
        <v>1.648733195777969E-2</v>
      </c>
      <c r="L11" s="3">
        <f>summary!N41</f>
        <v>0.49869202001894869</v>
      </c>
      <c r="M11" s="3">
        <f>summary!O41</f>
        <v>-0.27818500113227951</v>
      </c>
      <c r="N11" s="3">
        <f>summary!P41</f>
        <v>-4.029271800927738</v>
      </c>
      <c r="O11" s="3">
        <f>summary!Q41</f>
        <v>1.0826829827940492</v>
      </c>
      <c r="P11" s="3">
        <f>summary!R41</f>
        <v>-1.4428383637729141</v>
      </c>
      <c r="Q11" s="3">
        <f>summary!S41</f>
        <v>0.58283474388337497</v>
      </c>
      <c r="R11" s="3">
        <f>summary!T41</f>
        <v>0.83176725044078748</v>
      </c>
      <c r="S11" s="3">
        <f>summary!U41</f>
        <v>0.89631187127599166</v>
      </c>
      <c r="T11" s="3">
        <f>summary!V41</f>
        <v>0.87879814158611058</v>
      </c>
      <c r="U11" s="3">
        <f>summary!W41</f>
        <v>-1.4813469330556173</v>
      </c>
      <c r="V11" s="3">
        <f>summary!X41</f>
        <v>1.8174459093161905</v>
      </c>
      <c r="W11" s="1"/>
      <c r="X11" s="27">
        <f t="shared" si="0"/>
        <v>-0.44624020866592201</v>
      </c>
      <c r="Y11" s="27">
        <f t="shared" si="1"/>
        <v>0.47453696490753894</v>
      </c>
      <c r="Z11" s="27"/>
      <c r="AC11">
        <f t="shared" si="2"/>
        <v>-7.998626860219181E-2</v>
      </c>
    </row>
    <row r="12" spans="1:29" x14ac:dyDescent="0.15">
      <c r="A12">
        <v>3</v>
      </c>
      <c r="C12" s="3">
        <f>summary!E42</f>
        <v>-0.99758829842188523</v>
      </c>
      <c r="D12" s="3">
        <f>summary!F42</f>
        <v>-0.54427353148017854</v>
      </c>
      <c r="E12" s="3">
        <f>summary!G42</f>
        <v>-1.5490156179744319</v>
      </c>
      <c r="F12" s="3">
        <f>summary!H42</f>
        <v>-1.3502896679051397</v>
      </c>
      <c r="G12" s="3">
        <f>summary!I42</f>
        <v>-1.5356438703078861</v>
      </c>
      <c r="H12" s="3">
        <f>summary!J42</f>
        <v>3.451603135504739</v>
      </c>
      <c r="I12" s="3">
        <f>summary!K42</f>
        <v>-0.33934795088762199</v>
      </c>
      <c r="J12" s="3">
        <f>summary!L42</f>
        <v>-0.81562343920147085</v>
      </c>
      <c r="K12" s="3">
        <f>summary!M42</f>
        <v>1.3906873266160729</v>
      </c>
      <c r="L12" s="3">
        <f>summary!N42</f>
        <v>-1.2091573758941894</v>
      </c>
      <c r="M12" s="3">
        <f>summary!O42</f>
        <v>-0.72398299019971246</v>
      </c>
      <c r="N12" s="3">
        <f>summary!P42</f>
        <v>-0.80042459495799423</v>
      </c>
      <c r="O12" s="3">
        <f>summary!Q42</f>
        <v>-0.96186294465953037</v>
      </c>
      <c r="P12" s="3">
        <f>summary!R42</f>
        <v>-0.18134834439165198</v>
      </c>
      <c r="Q12" s="3">
        <f>summary!S42</f>
        <v>0.45746968295818941</v>
      </c>
      <c r="R12" s="3">
        <f>summary!T42</f>
        <v>0.38949918566974873</v>
      </c>
      <c r="S12" s="3">
        <f>summary!U42</f>
        <v>-0.10853778130602021</v>
      </c>
      <c r="T12" s="3">
        <f>summary!V42</f>
        <v>-0.44741308980240108</v>
      </c>
      <c r="U12" s="3">
        <f>summary!W42</f>
        <v>0.75731430956793999</v>
      </c>
      <c r="V12" s="3">
        <f>summary!X42</f>
        <v>-5.9777149415660105E-2</v>
      </c>
      <c r="W12" s="1"/>
      <c r="X12" s="27">
        <f t="shared" si="0"/>
        <v>-0.41858807292580824</v>
      </c>
      <c r="Y12" s="27">
        <f t="shared" si="1"/>
        <v>0.41764694923262619</v>
      </c>
      <c r="Z12" s="27"/>
      <c r="AC12">
        <f t="shared" si="2"/>
        <v>-0.80802401707973259</v>
      </c>
    </row>
    <row r="13" spans="1:29" x14ac:dyDescent="0.15">
      <c r="A13">
        <v>3.5</v>
      </c>
      <c r="C13" s="3">
        <f>summary!E43</f>
        <v>1.4711718058588907</v>
      </c>
      <c r="D13" s="3">
        <f>summary!F43</f>
        <v>0.70767303971977991</v>
      </c>
      <c r="E13" s="3">
        <f>summary!G43</f>
        <v>-1.319204853377252</v>
      </c>
      <c r="F13" s="3">
        <f>summary!H43</f>
        <v>-0.26572926745714348</v>
      </c>
      <c r="G13" s="3">
        <f>summary!I43</f>
        <v>0.38489285568792375</v>
      </c>
      <c r="H13" s="3">
        <f>summary!J43</f>
        <v>-8.9067564575323901E-2</v>
      </c>
      <c r="I13" s="3">
        <f>summary!K43</f>
        <v>-0.7415893996040287</v>
      </c>
      <c r="J13" s="3">
        <f>summary!L43</f>
        <v>-0.45001149194729645</v>
      </c>
      <c r="K13" s="3">
        <f>summary!M43</f>
        <v>-0.41107258909453598</v>
      </c>
      <c r="L13" s="3">
        <f>summary!N43</f>
        <v>-5.6615585220490523</v>
      </c>
      <c r="M13" s="3">
        <f>summary!O43</f>
        <v>-0.31946433479257802</v>
      </c>
      <c r="N13" s="3">
        <f>summary!P43</f>
        <v>-0.14277527949016799</v>
      </c>
      <c r="O13" s="3">
        <f>summary!Q43</f>
        <v>-1.8963667058452836</v>
      </c>
      <c r="P13" s="3">
        <f>summary!R43</f>
        <v>1.0124238763781974</v>
      </c>
      <c r="Q13" s="3">
        <f>summary!S43</f>
        <v>-0.25018727572686789</v>
      </c>
      <c r="R13" s="3">
        <f>summary!T43</f>
        <v>0.19143050504745487</v>
      </c>
      <c r="S13" s="3">
        <f>summary!U43</f>
        <v>-1.5750181614116749</v>
      </c>
      <c r="T13" s="3">
        <f>summary!V43</f>
        <v>1.7575151508978457</v>
      </c>
      <c r="U13" s="3">
        <f>summary!W43</f>
        <v>-1.7035972643749822</v>
      </c>
      <c r="V13" s="3">
        <f>summary!X43</f>
        <v>3.2419055718791396</v>
      </c>
      <c r="W13" s="1"/>
      <c r="X13" s="27">
        <f t="shared" si="0"/>
        <v>-0.56972796676006532</v>
      </c>
      <c r="Y13" s="27">
        <f t="shared" si="1"/>
        <v>0.50628018177589829</v>
      </c>
      <c r="Z13" s="27"/>
      <c r="AC13">
        <f t="shared" si="2"/>
        <v>-0.29259680112486075</v>
      </c>
    </row>
    <row r="14" spans="1:29" x14ac:dyDescent="0.15">
      <c r="A14">
        <v>4</v>
      </c>
      <c r="C14" s="3">
        <f>summary!E44</f>
        <v>2.3441464846501563</v>
      </c>
      <c r="D14" s="3">
        <f>summary!F44</f>
        <v>0.1772866585092589</v>
      </c>
      <c r="E14" s="3">
        <f>summary!G44</f>
        <v>0.42823352701175282</v>
      </c>
      <c r="F14" s="3">
        <f>summary!H44</f>
        <v>-1.0648459627406044</v>
      </c>
      <c r="G14" s="3">
        <f>summary!I44</f>
        <v>1.4653071122163555</v>
      </c>
      <c r="H14" s="3">
        <f>summary!J44</f>
        <v>-3.1553936830295184</v>
      </c>
      <c r="I14" s="3">
        <f>summary!K44</f>
        <v>0.70523390478051307</v>
      </c>
      <c r="J14" s="3">
        <f>summary!L44</f>
        <v>1.6130053229435379</v>
      </c>
      <c r="K14" s="3">
        <f>summary!M44</f>
        <v>-1.0989816077450651</v>
      </c>
      <c r="L14" s="3">
        <f>summary!N44</f>
        <v>-1.4900796083242458</v>
      </c>
      <c r="M14" s="3">
        <f>summary!O44</f>
        <v>-0.11401845257370577</v>
      </c>
      <c r="N14" s="3">
        <f>summary!P44</f>
        <v>3.3994724138532244</v>
      </c>
      <c r="O14" s="3">
        <f>summary!Q44</f>
        <v>-0.72539646792890711</v>
      </c>
      <c r="P14" s="3">
        <f>summary!R44</f>
        <v>2.033495217698353</v>
      </c>
      <c r="Q14" s="3">
        <f>summary!S44</f>
        <v>-0.99100655622387201</v>
      </c>
      <c r="R14" s="3">
        <f>summary!T44</f>
        <v>-0.4714517794667864</v>
      </c>
      <c r="S14" s="3">
        <f>summary!U44</f>
        <v>-0.25342385135527762</v>
      </c>
      <c r="T14" s="3">
        <f>summary!V44</f>
        <v>0.31596631729207686</v>
      </c>
      <c r="U14" s="3">
        <f>summary!W44</f>
        <v>0.79982481679113004</v>
      </c>
      <c r="V14" s="3">
        <f>summary!X44</f>
        <v>0.31799233621105227</v>
      </c>
      <c r="W14" s="1"/>
      <c r="X14" s="27">
        <f t="shared" si="0"/>
        <v>0.2674471757959716</v>
      </c>
      <c r="Y14" s="27">
        <f t="shared" si="1"/>
        <v>0.5235780472804028</v>
      </c>
      <c r="Z14" s="27"/>
      <c r="AC14">
        <f t="shared" si="2"/>
        <v>0.30276009276050586</v>
      </c>
    </row>
    <row r="15" spans="1:29" x14ac:dyDescent="0.15">
      <c r="A15">
        <v>4.5</v>
      </c>
      <c r="C15" s="3">
        <f>summary!E45</f>
        <v>4.6113246500901841</v>
      </c>
      <c r="D15" s="3">
        <f>summary!F45</f>
        <v>-1.8378706491764862</v>
      </c>
      <c r="E15" s="3">
        <f>summary!G45</f>
        <v>1.2546724061485091</v>
      </c>
      <c r="F15" s="3">
        <f>summary!H45</f>
        <v>-0.93221946251564225</v>
      </c>
      <c r="G15" s="3">
        <f>summary!I45</f>
        <v>-1.3426824328594329</v>
      </c>
      <c r="H15" s="3">
        <f>summary!J45</f>
        <v>-5.5656312850285925</v>
      </c>
      <c r="I15" s="3">
        <f>summary!K45</f>
        <v>-0.92364235420309071</v>
      </c>
      <c r="J15" s="3">
        <f>summary!L45</f>
        <v>6.8719742051147987</v>
      </c>
      <c r="K15" s="3">
        <f>summary!M45</f>
        <v>0.89902678468690345</v>
      </c>
      <c r="L15" s="3">
        <f>summary!N45</f>
        <v>0.4688514442987019</v>
      </c>
      <c r="M15" s="3">
        <f>summary!O45</f>
        <v>0.1601387751418169</v>
      </c>
      <c r="N15" s="3">
        <f>summary!P45</f>
        <v>4.5393837036593654</v>
      </c>
      <c r="O15" s="3">
        <f>summary!Q45</f>
        <v>-1.2808109141605326</v>
      </c>
      <c r="P15" s="3">
        <f>summary!R45</f>
        <v>1.3226667069114952</v>
      </c>
      <c r="Q15" s="3">
        <f>summary!S45</f>
        <v>-2.1053731446939072</v>
      </c>
      <c r="R15" s="3">
        <f>summary!T45</f>
        <v>-1.940950304971232</v>
      </c>
      <c r="S15" s="3">
        <f>summary!U45</f>
        <v>-2.1682854724410885</v>
      </c>
      <c r="T15" s="3">
        <f>summary!V45</f>
        <v>-1.3752586905783177</v>
      </c>
      <c r="U15" s="3">
        <f>summary!W45</f>
        <v>-0.97415409847371648</v>
      </c>
      <c r="V15" s="3">
        <f>summary!X45</f>
        <v>-2.0079271037115971</v>
      </c>
      <c r="W15" s="1"/>
      <c r="X15" s="27">
        <f t="shared" si="0"/>
        <v>0.68361048211308617</v>
      </c>
      <c r="Y15" s="27">
        <f t="shared" si="1"/>
        <v>0.96919738777105613</v>
      </c>
      <c r="Z15" s="27"/>
      <c r="AC15">
        <f t="shared" si="2"/>
        <v>0.3144951097202594</v>
      </c>
    </row>
    <row r="16" spans="1:29" ht="15" x14ac:dyDescent="0.2">
      <c r="A16" s="25">
        <v>5</v>
      </c>
      <c r="B16" s="24" t="s">
        <v>27</v>
      </c>
      <c r="C16" s="25">
        <f>summary!E46</f>
        <v>3.6377919766908415</v>
      </c>
      <c r="D16" s="25">
        <f>summary!F46</f>
        <v>-2.1221358784179922</v>
      </c>
      <c r="E16" s="25">
        <f>summary!G46</f>
        <v>3.7399391205994617</v>
      </c>
      <c r="F16" s="25">
        <f>summary!H46</f>
        <v>-1.3377009223569012</v>
      </c>
      <c r="G16" s="25">
        <f>summary!I46</f>
        <v>7.2542292602857023E-2</v>
      </c>
      <c r="H16" s="25">
        <f>summary!J46</f>
        <v>-3.3663565333244994</v>
      </c>
      <c r="I16" s="25">
        <f>summary!K46</f>
        <v>1.5024930426598375</v>
      </c>
      <c r="J16" s="25">
        <f>summary!L46</f>
        <v>9.6024398628903018</v>
      </c>
      <c r="K16" s="25">
        <f>summary!M46</f>
        <v>1.1306079196314376</v>
      </c>
      <c r="L16" s="25">
        <f>summary!N46</f>
        <v>0.8595704945160324</v>
      </c>
      <c r="M16" s="25">
        <f>summary!O46</f>
        <v>-0.44465151411427684</v>
      </c>
      <c r="N16" s="25">
        <f>summary!P46</f>
        <v>5.8398100136618263</v>
      </c>
      <c r="O16" s="25">
        <f>summary!Q46</f>
        <v>-4.0266889983607355</v>
      </c>
      <c r="P16" s="25">
        <f>summary!R46</f>
        <v>0.75010010297360208</v>
      </c>
      <c r="Q16" s="25">
        <f>summary!S46</f>
        <v>-1.3050258167976834</v>
      </c>
      <c r="R16" s="25">
        <f>summary!T46</f>
        <v>-3.1112517350061886</v>
      </c>
      <c r="S16" s="25">
        <f>summary!U46</f>
        <v>-2.355311638206508</v>
      </c>
      <c r="T16" s="25">
        <f>summary!V46</f>
        <v>0.39419196126396266</v>
      </c>
      <c r="U16" s="25">
        <f>summary!W46</f>
        <v>0.33097990376988523</v>
      </c>
      <c r="V16" s="25">
        <f>summary!X46</f>
        <v>-5.8524718139836907</v>
      </c>
      <c r="W16" s="57"/>
      <c r="X16" s="28">
        <f t="shared" si="0"/>
        <v>1.5928624895865771</v>
      </c>
      <c r="Y16" s="28">
        <f t="shared" si="1"/>
        <v>1.0487627473556569</v>
      </c>
      <c r="Z16" s="27"/>
      <c r="AA16" s="25">
        <v>-13</v>
      </c>
      <c r="AB16" s="25"/>
      <c r="AC16">
        <f t="shared" si="2"/>
        <v>0.99508920707373494</v>
      </c>
    </row>
    <row r="17" spans="1:46" x14ac:dyDescent="0.15">
      <c r="A17">
        <v>5.5</v>
      </c>
      <c r="C17" s="3">
        <f>summary!E47</f>
        <v>4.1193668212002379</v>
      </c>
      <c r="D17" s="3">
        <f>summary!F47</f>
        <v>-0.46248661888563736</v>
      </c>
      <c r="E17" s="3">
        <f>summary!G47</f>
        <v>3.8798905613915746</v>
      </c>
      <c r="F17" s="3">
        <f>summary!H47</f>
        <v>-2.836301656108343</v>
      </c>
      <c r="G17" s="3">
        <f>summary!I47</f>
        <v>-1.4128580518885687</v>
      </c>
      <c r="H17" s="3">
        <f>summary!J47</f>
        <v>-4.016194998643174</v>
      </c>
      <c r="I17" s="3">
        <f>summary!K47</f>
        <v>1.9464848933868739</v>
      </c>
      <c r="J17" s="3">
        <f>summary!L47</f>
        <v>8.0145394321394932</v>
      </c>
      <c r="K17" s="3">
        <f>summary!M47</f>
        <v>1.5803613192383725</v>
      </c>
      <c r="L17" s="3">
        <f>summary!N47</f>
        <v>1.6939445354180178</v>
      </c>
      <c r="M17" s="3">
        <f>summary!O47</f>
        <v>-0.18939814112381034</v>
      </c>
      <c r="N17" s="3">
        <f>summary!P47</f>
        <v>7.9604501527933591</v>
      </c>
      <c r="O17" s="3">
        <f>summary!Q47</f>
        <v>-2.3611200560024121</v>
      </c>
      <c r="P17" s="3">
        <f>summary!R47</f>
        <v>0.56911898587464271</v>
      </c>
      <c r="Q17" s="3">
        <f>summary!S47</f>
        <v>-3.1150415760522869</v>
      </c>
      <c r="R17" s="3">
        <f>summary!T47</f>
        <v>-4.9995458358315972</v>
      </c>
      <c r="S17" s="3">
        <f>summary!U47</f>
        <v>1.5603683957506655</v>
      </c>
      <c r="T17" s="3">
        <f>summary!V47</f>
        <v>-0.86191803783589249</v>
      </c>
      <c r="U17" s="3">
        <f>summary!W47</f>
        <v>1.8263950529269557</v>
      </c>
      <c r="V17" s="3">
        <f>summary!X47</f>
        <v>-8.8466445289823206</v>
      </c>
      <c r="W17" s="1"/>
      <c r="X17" s="27">
        <f t="shared" si="0"/>
        <v>1.6898165207431999</v>
      </c>
      <c r="Y17" s="27">
        <f t="shared" si="1"/>
        <v>1.1041750671557635</v>
      </c>
      <c r="Z17" s="27"/>
      <c r="AA17" s="3">
        <v>-13</v>
      </c>
      <c r="AB17" s="3"/>
      <c r="AC17">
        <f t="shared" si="2"/>
        <v>1.6371529273281951</v>
      </c>
    </row>
    <row r="18" spans="1:46" x14ac:dyDescent="0.15">
      <c r="A18">
        <v>6</v>
      </c>
      <c r="C18" s="3">
        <f>summary!E48</f>
        <v>4.3798698829581895</v>
      </c>
      <c r="D18" s="3">
        <f>summary!F48</f>
        <v>-2.167326760055988</v>
      </c>
      <c r="E18" s="3">
        <f>summary!G48</f>
        <v>1.7626664419208384</v>
      </c>
      <c r="F18" s="3">
        <f>summary!H48</f>
        <v>-1.8066451383759916</v>
      </c>
      <c r="G18" s="3">
        <f>summary!I48</f>
        <v>-3.0258029573606473</v>
      </c>
      <c r="H18" s="3">
        <f>summary!J48</f>
        <v>-6.0249429822942453</v>
      </c>
      <c r="I18" s="3">
        <f>summary!K48</f>
        <v>3.0291778954933912</v>
      </c>
      <c r="J18" s="3">
        <f>summary!L48</f>
        <v>6.473627594237005</v>
      </c>
      <c r="K18" s="3">
        <f>summary!M48</f>
        <v>1.1483557148066155</v>
      </c>
      <c r="L18" s="3">
        <f>summary!N48</f>
        <v>1.6001348784714899</v>
      </c>
      <c r="M18" s="3">
        <f>summary!O48</f>
        <v>-0.85592692306550888</v>
      </c>
      <c r="N18" s="3">
        <f>summary!P48</f>
        <v>8.7404721903180569</v>
      </c>
      <c r="O18" s="3">
        <f>summary!Q48</f>
        <v>-3.7371705107151181</v>
      </c>
      <c r="P18" s="3">
        <f>summary!R48</f>
        <v>0.73537888627363668</v>
      </c>
      <c r="Q18" s="3">
        <f>summary!S48</f>
        <v>-3.184379534079766</v>
      </c>
      <c r="R18" s="3">
        <f>summary!T48</f>
        <v>-3.6480323715094256</v>
      </c>
      <c r="S18" s="3">
        <f>summary!U48</f>
        <v>-0.52649121347885219</v>
      </c>
      <c r="T18" s="3">
        <f>summary!V48</f>
        <v>-2.1384903733965479</v>
      </c>
      <c r="U18" s="3">
        <f>summary!W48</f>
        <v>1.4202028280503982</v>
      </c>
      <c r="V18" s="3">
        <f>summary!X48</f>
        <v>-13.128448476210982</v>
      </c>
      <c r="W18" s="1"/>
      <c r="X18" s="27">
        <f t="shared" si="0"/>
        <v>1.1044716530877672</v>
      </c>
      <c r="Y18" s="27">
        <f t="shared" si="1"/>
        <v>1.2096832963968382</v>
      </c>
      <c r="Z18" s="27"/>
      <c r="AA18" s="3">
        <v>-13</v>
      </c>
      <c r="AB18" s="3"/>
      <c r="AC18">
        <f t="shared" si="2"/>
        <v>1.3742452966390526</v>
      </c>
    </row>
    <row r="19" spans="1:46" x14ac:dyDescent="0.15">
      <c r="A19">
        <v>6.5</v>
      </c>
      <c r="C19" s="3">
        <f>summary!E49</f>
        <v>5.3777574638356214</v>
      </c>
      <c r="D19" s="3">
        <f>summary!F49</f>
        <v>0.25115090252578876</v>
      </c>
      <c r="E19" s="3">
        <f>summary!G49</f>
        <v>1.3070404432186746</v>
      </c>
      <c r="F19" s="3">
        <f>summary!H49</f>
        <v>0.25940594129325861</v>
      </c>
      <c r="G19" s="3">
        <f>summary!I49</f>
        <v>-0.64836068626197441</v>
      </c>
      <c r="H19" s="3">
        <f>summary!J49</f>
        <v>-3.0261708574887409</v>
      </c>
      <c r="I19" s="3">
        <f>summary!K49</f>
        <v>4.81042717402463</v>
      </c>
      <c r="J19" s="3">
        <f>summary!L49</f>
        <v>5.0248643213185336</v>
      </c>
      <c r="K19" s="3">
        <f>summary!M49</f>
        <v>1.1847910899030483</v>
      </c>
      <c r="L19" s="3">
        <f>summary!N49</f>
        <v>3.031220888141386</v>
      </c>
      <c r="M19" s="3">
        <f>summary!O49</f>
        <v>-0.23293703764406645</v>
      </c>
      <c r="N19" s="3">
        <f>summary!P49</f>
        <v>10.474792541743694</v>
      </c>
      <c r="O19" s="3">
        <f>summary!Q49</f>
        <v>-2.8477028638230761</v>
      </c>
      <c r="P19" s="3">
        <f>summary!R49</f>
        <v>1.3130634564912946</v>
      </c>
      <c r="Q19" s="3">
        <f>summary!S49</f>
        <v>-2.398059608859477</v>
      </c>
      <c r="R19" s="3">
        <f>summary!T49</f>
        <v>-3.8673458500318136</v>
      </c>
      <c r="S19" s="3">
        <f>summary!U49</f>
        <v>1.2066116542145735</v>
      </c>
      <c r="T19" s="3">
        <f>summary!V49</f>
        <v>-2.6840952552076516</v>
      </c>
      <c r="U19" s="3">
        <f>summary!W49</f>
        <v>2.6826968537073217</v>
      </c>
      <c r="V19" s="3">
        <f>summary!X49</f>
        <v>-14.699814930011371</v>
      </c>
      <c r="W19" s="1"/>
      <c r="X19" s="27">
        <f t="shared" si="0"/>
        <v>2.3178318487174878</v>
      </c>
      <c r="Y19" s="27">
        <f t="shared" si="1"/>
        <v>1.0467336846513844</v>
      </c>
      <c r="Z19" s="27"/>
      <c r="AA19" s="3">
        <v>-13</v>
      </c>
      <c r="AB19" s="3"/>
      <c r="AC19">
        <f t="shared" si="2"/>
        <v>1.2459157665608616</v>
      </c>
    </row>
    <row r="20" spans="1:46" x14ac:dyDescent="0.15">
      <c r="A20">
        <v>7</v>
      </c>
      <c r="C20" s="3">
        <f>summary!E50</f>
        <v>5.2044105499826587</v>
      </c>
      <c r="D20" s="3">
        <f>summary!F50</f>
        <v>-0.83653806191430968</v>
      </c>
      <c r="E20" s="3">
        <f>summary!G50</f>
        <v>0.63207065039136845</v>
      </c>
      <c r="F20" s="3">
        <f>summary!H50</f>
        <v>-0.90590569283386502</v>
      </c>
      <c r="G20" s="3">
        <f>summary!I50</f>
        <v>-2.247168957678098</v>
      </c>
      <c r="H20" s="3">
        <f>summary!J50</f>
        <v>-4.9872580029005489</v>
      </c>
      <c r="I20" s="3">
        <f>summary!K50</f>
        <v>4.6854001141118573</v>
      </c>
      <c r="J20" s="3">
        <f>summary!L50</f>
        <v>5.032118985656135</v>
      </c>
      <c r="K20" s="3">
        <f>summary!M50</f>
        <v>0.81775991279999549</v>
      </c>
      <c r="L20" s="3">
        <f>summary!N50</f>
        <v>4.8457473186606581</v>
      </c>
      <c r="M20" s="3">
        <f>summary!O50</f>
        <v>-0.87437730882172271</v>
      </c>
      <c r="N20" s="3">
        <f>summary!P50</f>
        <v>11.075056756898279</v>
      </c>
      <c r="O20" s="3">
        <f>summary!Q50</f>
        <v>-4.1748481481204376</v>
      </c>
      <c r="P20" s="3">
        <f>summary!R50</f>
        <v>1.268343975085449</v>
      </c>
      <c r="Q20" s="3">
        <f>summary!S50</f>
        <v>-1.9594244776787766</v>
      </c>
      <c r="R20" s="3">
        <f>summary!T50</f>
        <v>-2.3668194022535785</v>
      </c>
      <c r="S20" s="3">
        <f>summary!U50</f>
        <v>-0.57160962886780919</v>
      </c>
      <c r="T20" s="3">
        <f>summary!V50</f>
        <v>-1.8996258847597074</v>
      </c>
      <c r="U20" s="3">
        <f>summary!W50</f>
        <v>0.3290050250153278</v>
      </c>
      <c r="V20" s="3">
        <f>summary!X50</f>
        <v>-13.246228823402262</v>
      </c>
      <c r="W20" s="1"/>
      <c r="X20" s="27">
        <f t="shared" si="0"/>
        <v>1.870109688696034</v>
      </c>
      <c r="Y20" s="27">
        <f t="shared" si="1"/>
        <v>1.2667282576286771</v>
      </c>
      <c r="Z20" s="27"/>
      <c r="AA20" s="3">
        <v>-13</v>
      </c>
      <c r="AB20" s="3"/>
      <c r="AC20">
        <f t="shared" si="2"/>
        <v>0.72491528159568197</v>
      </c>
    </row>
    <row r="21" spans="1:46" x14ac:dyDescent="0.15">
      <c r="A21">
        <v>7.5</v>
      </c>
      <c r="C21" s="3">
        <f>summary!E51</f>
        <v>7.0708807076176665</v>
      </c>
      <c r="D21" s="3">
        <f>summary!F51</f>
        <v>-0.61028675390116494</v>
      </c>
      <c r="E21" s="3">
        <f>summary!G51</f>
        <v>-1.0437679385363605</v>
      </c>
      <c r="F21" s="3">
        <f>summary!H51</f>
        <v>3.8083099454349596</v>
      </c>
      <c r="G21" s="3">
        <f>summary!I51</f>
        <v>-0.1784324856632632</v>
      </c>
      <c r="H21" s="3">
        <f>summary!J51</f>
        <v>-5.4270940813214423</v>
      </c>
      <c r="I21" s="3">
        <f>summary!K51</f>
        <v>3.810888400698957</v>
      </c>
      <c r="J21" s="3">
        <f>summary!L51</f>
        <v>5.7378061272347525</v>
      </c>
      <c r="K21" s="3">
        <f>summary!M51</f>
        <v>2.9487069106613069</v>
      </c>
      <c r="L21" s="3">
        <f>summary!N51</f>
        <v>4.1235031701818805</v>
      </c>
      <c r="M21" s="3">
        <f>summary!O51</f>
        <v>-0.75515955759113795</v>
      </c>
      <c r="N21" s="3">
        <f>summary!P51</f>
        <v>9.508404293347354</v>
      </c>
      <c r="O21" s="3">
        <f>summary!Q51</f>
        <v>-2.7453876005881752</v>
      </c>
      <c r="P21" s="3">
        <f>summary!R51</f>
        <v>2.9407370588785038</v>
      </c>
      <c r="Q21" s="3">
        <f>summary!S51</f>
        <v>-1.4934289556531815</v>
      </c>
      <c r="R21" s="3">
        <f>summary!T51</f>
        <v>-2.1201040216513456</v>
      </c>
      <c r="S21" s="3">
        <f>summary!U51</f>
        <v>-1.6875111031932333</v>
      </c>
      <c r="T21" s="3">
        <f>summary!V51</f>
        <v>-0.50959162006261338</v>
      </c>
      <c r="U21" s="3">
        <f>summary!W51</f>
        <v>0.30748727859568675</v>
      </c>
      <c r="V21" s="3">
        <f>summary!X51</f>
        <v>-11.12476587124992</v>
      </c>
      <c r="W21" s="1"/>
      <c r="X21" s="27">
        <f t="shared" si="0"/>
        <v>2.4161465615136257</v>
      </c>
      <c r="Y21" s="27">
        <f t="shared" si="1"/>
        <v>1.1982245592239193</v>
      </c>
      <c r="Z21" s="27"/>
      <c r="AA21" s="3">
        <v>-13</v>
      </c>
      <c r="AB21" s="3"/>
      <c r="AC21">
        <f t="shared" si="2"/>
        <v>3.378508428048133</v>
      </c>
    </row>
    <row r="22" spans="1:46" x14ac:dyDescent="0.15">
      <c r="A22">
        <v>8</v>
      </c>
      <c r="C22" s="3">
        <f>summary!E52</f>
        <v>10.258733992971953</v>
      </c>
      <c r="D22" s="3">
        <f>summary!F52</f>
        <v>-1.0950399303407343</v>
      </c>
      <c r="E22" s="3">
        <f>summary!G52</f>
        <v>-2.4586065759853173</v>
      </c>
      <c r="F22" s="3">
        <f>summary!H52</f>
        <v>0.78639258546475466</v>
      </c>
      <c r="G22" s="3">
        <f>summary!I52</f>
        <v>-1.2789558234831937</v>
      </c>
      <c r="H22" s="3">
        <f>summary!J52</f>
        <v>-2.8787021752496322</v>
      </c>
      <c r="I22" s="3">
        <f>summary!K52</f>
        <v>3.4560225190093345</v>
      </c>
      <c r="J22" s="3">
        <f>summary!L52</f>
        <v>5.9971275715958985</v>
      </c>
      <c r="K22" s="3">
        <f>summary!M52</f>
        <v>1.8361176935431045</v>
      </c>
      <c r="L22" s="3">
        <f>summary!N52</f>
        <v>4.1526262531018538</v>
      </c>
      <c r="M22" s="3">
        <f>summary!O52</f>
        <v>1.2342868873354182</v>
      </c>
      <c r="N22" s="3">
        <f>summary!P52</f>
        <v>12.25102147011747</v>
      </c>
      <c r="O22" s="3">
        <f>summary!Q52</f>
        <v>0.65761460126549098</v>
      </c>
      <c r="P22" s="3">
        <f>summary!R52</f>
        <v>1.3275580716958142</v>
      </c>
      <c r="Q22" s="3">
        <f>summary!S52</f>
        <v>-0.32856647572801662</v>
      </c>
      <c r="R22" s="3">
        <f>summary!T52</f>
        <v>-1.8940499001394651</v>
      </c>
      <c r="S22" s="3">
        <f>summary!U52</f>
        <v>0.68057472446137612</v>
      </c>
      <c r="T22" s="3">
        <f>summary!V52</f>
        <v>-2.7736506525036697</v>
      </c>
      <c r="U22" s="3">
        <f>summary!W52</f>
        <v>3.2867702161440637</v>
      </c>
      <c r="V22" s="3">
        <f>summary!X52</f>
        <v>-13.093877703497528</v>
      </c>
      <c r="W22" s="1"/>
      <c r="X22" s="27">
        <f t="shared" si="0"/>
        <v>2.6884187056734095</v>
      </c>
      <c r="Y22" s="27">
        <f t="shared" si="1"/>
        <v>1.3937948597903576</v>
      </c>
      <c r="Z22" s="27"/>
      <c r="AA22" s="3">
        <v>-13</v>
      </c>
      <c r="AB22" s="3"/>
      <c r="AC22">
        <f t="shared" si="2"/>
        <v>1.5352022904392615</v>
      </c>
    </row>
    <row r="23" spans="1:46" x14ac:dyDescent="0.15">
      <c r="A23">
        <v>8.5</v>
      </c>
      <c r="C23" s="3">
        <f>summary!E53</f>
        <v>13.057953278516866</v>
      </c>
      <c r="D23" s="3">
        <f>summary!F53</f>
        <v>-1.0399923498931576</v>
      </c>
      <c r="E23" s="3">
        <f>summary!G53</f>
        <v>-2.5041293454668319</v>
      </c>
      <c r="F23" s="3">
        <f>summary!H53</f>
        <v>2.2894602551811598</v>
      </c>
      <c r="G23" s="3">
        <f>summary!I53</f>
        <v>-1.6318777050410807</v>
      </c>
      <c r="H23" s="3">
        <f>summary!J53</f>
        <v>-2.5951596440871061</v>
      </c>
      <c r="I23" s="3">
        <f>summary!K53</f>
        <v>0.89577520508594588</v>
      </c>
      <c r="J23" s="3">
        <f>summary!L53</f>
        <v>10.174806280186308</v>
      </c>
      <c r="K23" s="3">
        <f>summary!M53</f>
        <v>2.1016274169087463</v>
      </c>
      <c r="L23" s="3">
        <f>summary!N53</f>
        <v>5.484877578095829</v>
      </c>
      <c r="M23" s="3">
        <f>summary!O53</f>
        <v>2.3973775811468228</v>
      </c>
      <c r="N23" s="3">
        <f>summary!P53</f>
        <v>11.749579164495669</v>
      </c>
      <c r="O23" s="3">
        <f>summary!Q53</f>
        <v>0.16946279794549063</v>
      </c>
      <c r="P23" s="3">
        <f>summary!R53</f>
        <v>0.25387945983899207</v>
      </c>
      <c r="Q23" s="3">
        <f>summary!S53</f>
        <v>-0.94525834775264406</v>
      </c>
      <c r="R23" s="3">
        <f>summary!T53</f>
        <v>-2.0798363475055792</v>
      </c>
      <c r="S23" s="3">
        <f>summary!U53</f>
        <v>-1.312133324133816</v>
      </c>
      <c r="T23" s="3">
        <f>summary!V53</f>
        <v>-0.57873929403425484</v>
      </c>
      <c r="U23" s="3">
        <f>summary!W53</f>
        <v>1.394807202583126</v>
      </c>
      <c r="V23" s="3">
        <f>summary!X53</f>
        <v>-16.54782544855443</v>
      </c>
      <c r="W23" s="1"/>
      <c r="X23" s="27">
        <f t="shared" si="0"/>
        <v>3.365024809594098</v>
      </c>
      <c r="Y23" s="27">
        <f t="shared" si="1"/>
        <v>1.6031480405181149</v>
      </c>
      <c r="Z23" s="27"/>
      <c r="AA23" s="3">
        <v>-13</v>
      </c>
      <c r="AB23" s="3"/>
      <c r="AC23">
        <f t="shared" si="2"/>
        <v>2.1955438360449531</v>
      </c>
    </row>
    <row r="24" spans="1:46" x14ac:dyDescent="0.15">
      <c r="A24">
        <v>9</v>
      </c>
      <c r="C24" s="3">
        <f>summary!E54</f>
        <v>12.636772689550192</v>
      </c>
      <c r="D24" s="3">
        <f>summary!F54</f>
        <v>0.15573117386072124</v>
      </c>
      <c r="E24" s="3">
        <f>summary!G54</f>
        <v>-5.6840100853290085</v>
      </c>
      <c r="F24" s="3">
        <f>summary!H54</f>
        <v>0.47219802315241599</v>
      </c>
      <c r="G24" s="3">
        <f>summary!I54</f>
        <v>-0.52276857582622638</v>
      </c>
      <c r="H24" s="3">
        <f>summary!J54</f>
        <v>-5.3896930486260528</v>
      </c>
      <c r="I24" s="3">
        <f>summary!K54</f>
        <v>0.92524000741803503</v>
      </c>
      <c r="J24" s="3">
        <f>summary!L54</f>
        <v>12.75473635167862</v>
      </c>
      <c r="K24" s="3">
        <f>summary!M54</f>
        <v>0.91684710868361419</v>
      </c>
      <c r="L24" s="3">
        <f>summary!N54</f>
        <v>-1.1881743437646901</v>
      </c>
      <c r="M24" s="3">
        <f>summary!O54</f>
        <v>1.9201156471365812</v>
      </c>
      <c r="N24" s="3">
        <f>summary!P54</f>
        <v>13.814865621289382</v>
      </c>
      <c r="O24" s="3">
        <f>summary!Q54</f>
        <v>0.47837691655178072</v>
      </c>
      <c r="P24" s="3">
        <f>summary!R54</f>
        <v>0.1805526661872103</v>
      </c>
      <c r="Q24" s="3">
        <f>summary!S54</f>
        <v>-0.31655626734327702</v>
      </c>
      <c r="R24" s="3">
        <f>summary!T54</f>
        <v>-1.0622533710645634</v>
      </c>
      <c r="S24" s="3">
        <f>summary!U54</f>
        <v>-0.10247873328976585</v>
      </c>
      <c r="T24" s="3">
        <f>summary!V54</f>
        <v>-2.9902194851819481</v>
      </c>
      <c r="U24" s="3">
        <f>summary!W54</f>
        <v>3.4932400429068413</v>
      </c>
      <c r="V24" s="3">
        <f>summary!X54</f>
        <v>-17.974831570311135</v>
      </c>
      <c r="W24" s="1"/>
      <c r="X24" s="27">
        <f t="shared" si="0"/>
        <v>2.5676550474352986</v>
      </c>
      <c r="Y24" s="27">
        <f t="shared" si="1"/>
        <v>1.9516507353656001</v>
      </c>
      <c r="Z24" s="27"/>
      <c r="AA24" s="3">
        <v>-13</v>
      </c>
      <c r="AB24" s="3"/>
      <c r="AC24">
        <f t="shared" si="2"/>
        <v>0.69452256591801509</v>
      </c>
    </row>
    <row r="25" spans="1:46" x14ac:dyDescent="0.15">
      <c r="A25">
        <v>9.5</v>
      </c>
      <c r="C25" s="3">
        <f>summary!E55</f>
        <v>13.264115025717979</v>
      </c>
      <c r="D25" s="3">
        <f>summary!F55</f>
        <v>-2.1948124520334922</v>
      </c>
      <c r="E25" s="3">
        <f>summary!G55</f>
        <v>-8.3918236686605994</v>
      </c>
      <c r="F25" s="3">
        <f>summary!H55</f>
        <v>0.17426696017821902</v>
      </c>
      <c r="G25" s="3">
        <f>summary!I55</f>
        <v>-0.28934947186957843</v>
      </c>
      <c r="H25" s="3">
        <f>summary!J55</f>
        <v>-1.4865206472943477</v>
      </c>
      <c r="I25" s="3">
        <f>summary!K55</f>
        <v>-5.5675249642995875E-2</v>
      </c>
      <c r="J25" s="3">
        <f>summary!L55</f>
        <v>11.343958779030725</v>
      </c>
      <c r="K25" s="3">
        <f>summary!M55</f>
        <v>2.9063977138448482</v>
      </c>
      <c r="L25" s="3">
        <f>summary!N55</f>
        <v>-4.4061288485238732</v>
      </c>
      <c r="M25" s="3">
        <f>summary!O55</f>
        <v>0.95402582083946685</v>
      </c>
      <c r="N25" s="3">
        <f>summary!P55</f>
        <v>11.939897802522891</v>
      </c>
      <c r="O25" s="3">
        <f>summary!Q55</f>
        <v>-0.29781382527145861</v>
      </c>
      <c r="P25" s="3">
        <f>summary!R55</f>
        <v>1.5967518294765746</v>
      </c>
      <c r="Q25" s="3">
        <f>summary!S55</f>
        <v>-0.69695009995024637</v>
      </c>
      <c r="R25" s="3">
        <f>summary!T55</f>
        <v>-0.38124426035254089</v>
      </c>
      <c r="S25" s="3">
        <f>summary!U55</f>
        <v>-4.2237816433217494</v>
      </c>
      <c r="T25" s="3">
        <f>summary!V55</f>
        <v>-2.5131226545052932</v>
      </c>
      <c r="U25" s="3">
        <f>summary!W55</f>
        <v>2.8270734284225716</v>
      </c>
      <c r="V25" s="3">
        <f>summary!X55</f>
        <v>-21.899607383514784</v>
      </c>
      <c r="W25" s="1"/>
      <c r="X25" s="27">
        <f t="shared" si="0"/>
        <v>1.9798626470091036</v>
      </c>
      <c r="Y25" s="27">
        <f t="shared" si="1"/>
        <v>1.9588245557931931</v>
      </c>
      <c r="Z25" s="27"/>
      <c r="AA25" s="3">
        <v>-13</v>
      </c>
      <c r="AB25" s="3"/>
      <c r="AC25">
        <f t="shared" si="2"/>
        <v>5.9295855267611566E-2</v>
      </c>
    </row>
    <row r="26" spans="1:46" x14ac:dyDescent="0.15">
      <c r="A26">
        <v>10</v>
      </c>
      <c r="C26" s="3">
        <f>summary!E56</f>
        <v>13.144882995751447</v>
      </c>
      <c r="D26" s="3">
        <f>summary!F56</f>
        <v>-1.5937674275002762</v>
      </c>
      <c r="E26" s="3">
        <f>summary!G56</f>
        <v>-11.545110729335144</v>
      </c>
      <c r="F26" s="3">
        <f>summary!H56</f>
        <v>0.27534638369623571</v>
      </c>
      <c r="G26" s="3">
        <f>summary!I56</f>
        <v>-0.2806470188195303</v>
      </c>
      <c r="H26" s="3">
        <f>summary!J56</f>
        <v>-2.9079318037385509</v>
      </c>
      <c r="I26" s="3">
        <f>summary!K56</f>
        <v>-0.3038321151486611</v>
      </c>
      <c r="J26" s="3">
        <f>summary!L56</f>
        <v>10.867642839120753</v>
      </c>
      <c r="K26" s="3">
        <f>summary!M56</f>
        <v>3.172609267032704</v>
      </c>
      <c r="L26" s="3">
        <f>summary!N56</f>
        <v>-6.6704515082070008</v>
      </c>
      <c r="M26" s="3">
        <f>summary!O56</f>
        <v>9.5118982653736028E-2</v>
      </c>
      <c r="N26" s="3">
        <f>summary!P56</f>
        <v>10.648018267426544</v>
      </c>
      <c r="O26" s="3">
        <f>summary!Q56</f>
        <v>-0.85870390013353093</v>
      </c>
      <c r="P26" s="3">
        <f>summary!R56</f>
        <v>1.9335382216865074</v>
      </c>
      <c r="Q26" s="3">
        <f>summary!S56</f>
        <v>-2.1098748973725807</v>
      </c>
      <c r="R26" s="3">
        <f>summary!T56</f>
        <v>-8.5398811145920683E-2</v>
      </c>
      <c r="S26" s="3">
        <f>summary!U56</f>
        <v>-2.024790699111219</v>
      </c>
      <c r="T26" s="3">
        <f>summary!V56</f>
        <v>-0.6447834156736717</v>
      </c>
      <c r="U26" s="3">
        <f>summary!W56</f>
        <v>2.4150586818771349</v>
      </c>
      <c r="V26" s="3">
        <f>summary!X56</f>
        <v>-23.15967456348849</v>
      </c>
      <c r="W26" s="1"/>
      <c r="X26" s="27">
        <f t="shared" si="0"/>
        <v>1.2418231777443547</v>
      </c>
      <c r="Y26" s="27">
        <f t="shared" si="1"/>
        <v>2.1049553039905904</v>
      </c>
      <c r="Z26" s="27"/>
      <c r="AA26" s="3">
        <v>-13</v>
      </c>
      <c r="AB26" s="3"/>
      <c r="AC26">
        <f t="shared" si="2"/>
        <v>-9.2764018082897137E-2</v>
      </c>
    </row>
    <row r="27" spans="1:46" x14ac:dyDescent="0.15">
      <c r="A27">
        <v>10.5</v>
      </c>
      <c r="C27" s="3">
        <f>summary!E57</f>
        <v>15.141342008746392</v>
      </c>
      <c r="D27" s="3">
        <f>summary!F57</f>
        <v>-0.9935394914201513</v>
      </c>
      <c r="E27" s="3">
        <f>summary!G57</f>
        <v>-10.648156081882128</v>
      </c>
      <c r="F27" s="3">
        <f>summary!H57</f>
        <v>-2.8438338378982433</v>
      </c>
      <c r="G27" s="3">
        <f>summary!I57</f>
        <v>-0.22299472098525819</v>
      </c>
      <c r="H27" s="3">
        <f>summary!J57</f>
        <v>-1.9304773505418908</v>
      </c>
      <c r="I27" s="3">
        <f>summary!K57</f>
        <v>-0.45314142563039478</v>
      </c>
      <c r="J27" s="3">
        <f>summary!L57</f>
        <v>13.273635800796102</v>
      </c>
      <c r="K27" s="3">
        <f>summary!M57</f>
        <v>2.840987208265104</v>
      </c>
      <c r="L27" s="3">
        <f>summary!N57</f>
        <v>-6.3537724652452567</v>
      </c>
      <c r="M27" s="3">
        <f>summary!O57</f>
        <v>0.1713284136384359</v>
      </c>
      <c r="N27" s="3">
        <f>summary!P57</f>
        <v>12.20199232790393</v>
      </c>
      <c r="O27" s="3">
        <f>summary!Q57</f>
        <v>1.2374940789686893E-2</v>
      </c>
      <c r="P27" s="3">
        <f>summary!R57</f>
        <v>1.1285084196801429</v>
      </c>
      <c r="Q27" s="3">
        <f>summary!S57</f>
        <v>-3.0211355292398721</v>
      </c>
      <c r="R27" s="3">
        <f>summary!T57</f>
        <v>0.77703971421993567</v>
      </c>
      <c r="S27" s="3">
        <f>summary!U57</f>
        <v>-1.2908488601796333</v>
      </c>
      <c r="T27" s="3">
        <f>summary!V57</f>
        <v>-1.9239946563682637</v>
      </c>
      <c r="U27" s="3">
        <f>summary!W57</f>
        <v>3.7981614333487927</v>
      </c>
      <c r="V27" s="3">
        <f>summary!X57</f>
        <v>-24.172758014808455</v>
      </c>
      <c r="W27" s="1"/>
      <c r="X27" s="27">
        <f t="shared" si="0"/>
        <v>1.6819475321455535</v>
      </c>
      <c r="Y27" s="27">
        <f t="shared" si="1"/>
        <v>2.2950893301446329</v>
      </c>
      <c r="Z27" s="27"/>
      <c r="AA27" s="3">
        <v>-13</v>
      </c>
      <c r="AB27" s="3"/>
      <c r="AC27">
        <f t="shared" si="2"/>
        <v>-0.33806807330782651</v>
      </c>
    </row>
    <row r="28" spans="1:46" x14ac:dyDescent="0.15">
      <c r="A28">
        <v>11</v>
      </c>
      <c r="C28" s="3">
        <f>summary!E58</f>
        <v>16.561243299565735</v>
      </c>
      <c r="D28" s="3">
        <f>summary!F58</f>
        <v>-1.1486362336725864</v>
      </c>
      <c r="E28" s="3">
        <f>summary!G58</f>
        <v>-10.90067577228686</v>
      </c>
      <c r="F28" s="3">
        <f>summary!H58</f>
        <v>-4.7661492476880056E-2</v>
      </c>
      <c r="G28" s="3">
        <f>summary!I58</f>
        <v>0.93695892969781025</v>
      </c>
      <c r="H28" s="3">
        <f>summary!J58</f>
        <v>1.8795085891902135</v>
      </c>
      <c r="I28" s="3">
        <f>summary!K58</f>
        <v>5.0311390977371417E-2</v>
      </c>
      <c r="J28" s="3">
        <f>summary!L58</f>
        <v>14.489846401588444</v>
      </c>
      <c r="K28" s="3">
        <f>summary!M58</f>
        <v>0.2908697430886078</v>
      </c>
      <c r="L28" s="3">
        <f>summary!N58</f>
        <v>-7.2116694215448636</v>
      </c>
      <c r="M28" s="3">
        <f>summary!O58</f>
        <v>0.58668054911163181</v>
      </c>
      <c r="N28" s="3">
        <f>summary!P58</f>
        <v>8.380003312261131</v>
      </c>
      <c r="O28" s="3">
        <f>summary!Q58</f>
        <v>-1.0213369767439855</v>
      </c>
      <c r="P28" s="3">
        <f>summary!R58</f>
        <v>-0.17805088178938008</v>
      </c>
      <c r="Q28" s="3">
        <f>summary!S58</f>
        <v>-5.0449789009716346</v>
      </c>
      <c r="R28" s="3">
        <f>summary!T58</f>
        <v>0.5123751908300469</v>
      </c>
      <c r="S28" s="3">
        <f>summary!U58</f>
        <v>-0.77754033922309684</v>
      </c>
      <c r="T28" s="3">
        <f>summary!V58</f>
        <v>-1.25836536512277</v>
      </c>
      <c r="U28" s="3">
        <f>summary!W58</f>
        <v>3.0793998484479221</v>
      </c>
      <c r="V28" s="3">
        <f>summary!X58</f>
        <v>-25.730679968024074</v>
      </c>
      <c r="W28" s="1"/>
      <c r="X28" s="27">
        <f t="shared" si="0"/>
        <v>1.9888982746249795</v>
      </c>
      <c r="Y28" s="27">
        <f t="shared" si="1"/>
        <v>2.276331790930977</v>
      </c>
      <c r="Z28" s="27"/>
      <c r="AA28" s="3">
        <v>-13</v>
      </c>
      <c r="AB28" s="3"/>
      <c r="AC28">
        <f t="shared" si="2"/>
        <v>0.43877514610011981</v>
      </c>
    </row>
    <row r="29" spans="1:46" x14ac:dyDescent="0.15">
      <c r="A29">
        <v>11.5</v>
      </c>
      <c r="C29" s="3">
        <f>summary!E59</f>
        <v>16.684981292457501</v>
      </c>
      <c r="D29" s="3">
        <f>summary!F59</f>
        <v>-2.4584551789580331</v>
      </c>
      <c r="E29" s="3">
        <f>summary!G59</f>
        <v>-11.661529582627004</v>
      </c>
      <c r="F29" s="3">
        <f>summary!H59</f>
        <v>-1.6677498057449305</v>
      </c>
      <c r="G29" s="3">
        <f>summary!I59</f>
        <v>-2.3644437330488435</v>
      </c>
      <c r="H29" s="3">
        <f>summary!J59</f>
        <v>4.119471900341714</v>
      </c>
      <c r="I29" s="3">
        <f>summary!K59</f>
        <v>0.62267105843458048</v>
      </c>
      <c r="J29" s="3">
        <f>summary!L59</f>
        <v>16.377341475230214</v>
      </c>
      <c r="K29" s="3">
        <f>summary!M59</f>
        <v>0.24499592945714699</v>
      </c>
      <c r="L29" s="3">
        <f>summary!N59</f>
        <v>-9.8486062803260825</v>
      </c>
      <c r="M29" s="3">
        <f>summary!O59</f>
        <v>0.99444012048820718</v>
      </c>
      <c r="N29" s="3">
        <f>summary!P59</f>
        <v>7.5733439880654521</v>
      </c>
      <c r="O29" s="3">
        <f>summary!Q59</f>
        <v>-2.7392882956785947</v>
      </c>
      <c r="P29" s="3">
        <f>summary!R59</f>
        <v>-3.7880020115384707</v>
      </c>
      <c r="Q29" s="3">
        <f>summary!S59</f>
        <v>-7.7320873132924932</v>
      </c>
      <c r="R29" s="3">
        <f>summary!T59</f>
        <v>1.5141376946511453</v>
      </c>
      <c r="S29" s="3">
        <f>summary!U59</f>
        <v>7.0275953923818565E-2</v>
      </c>
      <c r="T29" s="3">
        <f>summary!V59</f>
        <v>-2.7008114987491312</v>
      </c>
      <c r="U29" s="3">
        <f>summary!W59</f>
        <v>4.28201582857709</v>
      </c>
      <c r="V29" s="3">
        <f>summary!X59</f>
        <v>-26.394010740417855</v>
      </c>
      <c r="W29" s="1"/>
      <c r="X29" s="27">
        <f t="shared" si="0"/>
        <v>1.5513717653141601</v>
      </c>
      <c r="Y29" s="27">
        <f t="shared" si="1"/>
        <v>2.5239600422147785</v>
      </c>
      <c r="Z29" s="27"/>
      <c r="AA29" s="3">
        <v>-13</v>
      </c>
      <c r="AB29" s="3"/>
      <c r="AC29">
        <f t="shared" si="2"/>
        <v>0.43383349394586374</v>
      </c>
      <c r="AT29" s="1"/>
    </row>
    <row r="30" spans="1:46" x14ac:dyDescent="0.15">
      <c r="A30">
        <v>12</v>
      </c>
      <c r="C30" s="3">
        <f>summary!E60</f>
        <v>18.035483364874647</v>
      </c>
      <c r="D30" s="3">
        <f>summary!F60</f>
        <v>-0.31069407622275846</v>
      </c>
      <c r="E30" s="3">
        <f>summary!G60</f>
        <v>-10.59026924628151</v>
      </c>
      <c r="F30" s="3">
        <f>summary!H60</f>
        <v>-1.2334557478514661</v>
      </c>
      <c r="G30" s="3">
        <f>summary!I60</f>
        <v>-1.951173758780226</v>
      </c>
      <c r="H30" s="3">
        <f>summary!J60</f>
        <v>7.1775372911399584</v>
      </c>
      <c r="I30" s="3">
        <f>summary!K60</f>
        <v>0.29285051703367859</v>
      </c>
      <c r="J30" s="3">
        <f>summary!L60</f>
        <v>19.754642572878982</v>
      </c>
      <c r="K30" s="3">
        <f>summary!M60</f>
        <v>6.2822593240025162E-2</v>
      </c>
      <c r="L30" s="3">
        <f>summary!N60</f>
        <v>-10.257620693689915</v>
      </c>
      <c r="M30" s="3">
        <f>summary!O60</f>
        <v>2.4421609128462212</v>
      </c>
      <c r="N30" s="3">
        <f>summary!P60</f>
        <v>5.2730939862554038</v>
      </c>
      <c r="O30" s="3">
        <f>summary!Q60</f>
        <v>-0.94734342702185381</v>
      </c>
      <c r="P30" s="3">
        <f>summary!R60</f>
        <v>-7.0589354796610086</v>
      </c>
      <c r="Q30" s="3">
        <f>summary!S60</f>
        <v>-9.2511611629441965</v>
      </c>
      <c r="R30" s="3">
        <f>summary!T60</f>
        <v>1.1241066644339004</v>
      </c>
      <c r="S30" s="3">
        <f>summary!U60</f>
        <v>0.68123580385295301</v>
      </c>
      <c r="T30" s="3">
        <f>summary!V60</f>
        <v>-0.12868562163765923</v>
      </c>
      <c r="U30" s="3">
        <f>summary!W60</f>
        <v>2.0219318531326511</v>
      </c>
      <c r="V30" s="3">
        <f>summary!X60</f>
        <v>-27.124402634111661</v>
      </c>
      <c r="W30" s="1"/>
      <c r="X30" s="27">
        <f t="shared" si="0"/>
        <v>2.3912814762869199</v>
      </c>
      <c r="Y30" s="27">
        <f t="shared" si="1"/>
        <v>2.6898798355419142</v>
      </c>
      <c r="Z30" s="27"/>
      <c r="AA30" s="3">
        <v>-13</v>
      </c>
      <c r="AB30" s="3"/>
      <c r="AC30">
        <f t="shared" si="2"/>
        <v>0.17783655513685187</v>
      </c>
      <c r="AT30" s="1"/>
    </row>
    <row r="31" spans="1:46" x14ac:dyDescent="0.15">
      <c r="A31">
        <v>12.5</v>
      </c>
      <c r="C31" s="3">
        <f>summary!E61</f>
        <v>21.357098648287334</v>
      </c>
      <c r="D31" s="3">
        <f>summary!F61</f>
        <v>-2.6427799476371607</v>
      </c>
      <c r="E31" s="3">
        <f>summary!G61</f>
        <v>-11.152750441300983</v>
      </c>
      <c r="F31" s="3">
        <f>summary!H61</f>
        <v>1.4668561209069875</v>
      </c>
      <c r="G31" s="3">
        <f>summary!I61</f>
        <v>-3.2712348105700748</v>
      </c>
      <c r="H31" s="3">
        <f>summary!J61</f>
        <v>3.144473374872629</v>
      </c>
      <c r="I31" s="3">
        <f>summary!K61</f>
        <v>0.3756796852887746</v>
      </c>
      <c r="J31" s="3">
        <f>summary!L61</f>
        <v>23.588713095989657</v>
      </c>
      <c r="K31" s="3">
        <f>summary!M61</f>
        <v>0.56793864993084253</v>
      </c>
      <c r="L31" s="3">
        <f>summary!N61</f>
        <v>-5.1956782517833311</v>
      </c>
      <c r="M31" s="3">
        <f>summary!O61</f>
        <v>2.6159948917206326</v>
      </c>
      <c r="N31" s="3">
        <f>summary!P61</f>
        <v>3.334699597681015</v>
      </c>
      <c r="O31" s="3">
        <f>summary!Q61</f>
        <v>-2.3589680902602028</v>
      </c>
      <c r="P31" s="3">
        <f>summary!R61</f>
        <v>-8.2098171383606111</v>
      </c>
      <c r="Q31" s="3">
        <f>summary!S61</f>
        <v>-10.562856071880935</v>
      </c>
      <c r="R31" s="3">
        <f>summary!T61</f>
        <v>1.1089347860894752</v>
      </c>
      <c r="S31" s="3">
        <f>summary!U61</f>
        <v>2.2439446313522393</v>
      </c>
      <c r="T31" s="3">
        <f>summary!V61</f>
        <v>-3.395111840394311</v>
      </c>
      <c r="U31" s="3">
        <f>summary!W61</f>
        <v>3.4690567799455443</v>
      </c>
      <c r="V31" s="3">
        <f>summary!X61</f>
        <v>-27.241336820780621</v>
      </c>
      <c r="W31" s="1"/>
      <c r="X31" s="27">
        <f t="shared" si="0"/>
        <v>2.8490842177821936</v>
      </c>
      <c r="Y31" s="27">
        <f t="shared" si="1"/>
        <v>2.9059455451189327</v>
      </c>
      <c r="Z31" s="27"/>
      <c r="AA31" s="3">
        <v>-13</v>
      </c>
      <c r="AB31" s="3"/>
      <c r="AC31">
        <f t="shared" si="2"/>
        <v>1.0173973854189149</v>
      </c>
    </row>
    <row r="32" spans="1:46" x14ac:dyDescent="0.15">
      <c r="A32">
        <v>13</v>
      </c>
      <c r="C32" s="3">
        <f>summary!E62</f>
        <v>24.15307467217005</v>
      </c>
      <c r="D32" s="3">
        <f>summary!F62</f>
        <v>0.18784042537960727</v>
      </c>
      <c r="E32" s="3">
        <f>summary!G62</f>
        <v>-12.485591749902854</v>
      </c>
      <c r="F32" s="3">
        <f>summary!H62</f>
        <v>-1.8229969879895918</v>
      </c>
      <c r="G32" s="3">
        <f>summary!I62</f>
        <v>-1.7237083745340827</v>
      </c>
      <c r="H32" s="3">
        <f>summary!J62</f>
        <v>0.61995306694493602</v>
      </c>
      <c r="I32" s="3">
        <f>summary!K62</f>
        <v>1.0295849488461974</v>
      </c>
      <c r="J32" s="3">
        <f>summary!L62</f>
        <v>27.520521600372206</v>
      </c>
      <c r="K32" s="3">
        <f>summary!M62</f>
        <v>1.9134075455393911</v>
      </c>
      <c r="L32" s="3">
        <f>summary!N62</f>
        <v>-2.6866807564492694</v>
      </c>
      <c r="M32" s="3">
        <f>summary!O62</f>
        <v>1.90042261258708</v>
      </c>
      <c r="N32" s="3">
        <f>summary!P62</f>
        <v>3.3531506426460598</v>
      </c>
      <c r="O32" s="3">
        <f>summary!Q62</f>
        <v>-2.3367036901077274</v>
      </c>
      <c r="P32" s="3">
        <f>summary!R62</f>
        <v>-9.9035522511918916</v>
      </c>
      <c r="Q32" s="3">
        <f>summary!S62</f>
        <v>-10.569271242809423</v>
      </c>
      <c r="R32" s="3">
        <f>summary!T62</f>
        <v>1.6870439471104504</v>
      </c>
      <c r="S32" s="3">
        <f>summary!U62</f>
        <v>2.6200293127255376</v>
      </c>
      <c r="T32" s="3">
        <f>summary!V62</f>
        <v>-5.0206214170363167E-2</v>
      </c>
      <c r="U32" s="3">
        <f>summary!W62</f>
        <v>2.7230303659043753</v>
      </c>
      <c r="V32" s="3">
        <f>summary!X62</f>
        <v>-28.092596479309424</v>
      </c>
      <c r="W32" s="1"/>
      <c r="X32" s="27">
        <f t="shared" si="0"/>
        <v>3.4965814704674774</v>
      </c>
      <c r="Y32" s="27">
        <f t="shared" si="1"/>
        <v>3.2373716304292817</v>
      </c>
      <c r="Z32" s="27"/>
      <c r="AA32" s="3">
        <v>-13</v>
      </c>
      <c r="AB32" s="3"/>
      <c r="AC32">
        <f t="shared" si="2"/>
        <v>0.82476900789556673</v>
      </c>
    </row>
    <row r="33" spans="1:46" x14ac:dyDescent="0.15">
      <c r="A33">
        <v>13.5</v>
      </c>
      <c r="C33" s="3">
        <f>summary!E63</f>
        <v>28.330902390668651</v>
      </c>
      <c r="D33" s="3">
        <f>summary!F63</f>
        <v>-0.2628399107313637</v>
      </c>
      <c r="E33" s="3">
        <f>summary!G63</f>
        <v>-10.743832321704657</v>
      </c>
      <c r="F33" s="3">
        <f>summary!H63</f>
        <v>-8.3176751543675709E-2</v>
      </c>
      <c r="G33" s="3">
        <f>summary!I63</f>
        <v>-1.9460780956411743</v>
      </c>
      <c r="H33" s="3">
        <f>summary!J63</f>
        <v>2.4506941125603183</v>
      </c>
      <c r="I33" s="3">
        <f>summary!K63</f>
        <v>1.2809209078944295</v>
      </c>
      <c r="J33" s="3">
        <f>summary!L63</f>
        <v>32.245410499538309</v>
      </c>
      <c r="K33" s="3">
        <f>summary!M63</f>
        <v>-0.75592731527163459</v>
      </c>
      <c r="L33" s="3">
        <f>summary!N63</f>
        <v>-0.50354420437138214</v>
      </c>
      <c r="M33" s="3">
        <f>summary!O63</f>
        <v>-0.12401283475515915</v>
      </c>
      <c r="N33" s="3">
        <f>summary!P63</f>
        <v>1.4893489277040781</v>
      </c>
      <c r="O33" s="3">
        <f>summary!Q63</f>
        <v>-0.37498205663074957</v>
      </c>
      <c r="P33" s="3">
        <f>summary!R63</f>
        <v>-5.9501197589315113</v>
      </c>
      <c r="Q33" s="3">
        <f>summary!S63</f>
        <v>-11.148592074200819</v>
      </c>
      <c r="R33" s="3">
        <f>summary!T63</f>
        <v>1.7761443186309049</v>
      </c>
      <c r="S33" s="3">
        <f>summary!U63</f>
        <v>2.7794732453004642</v>
      </c>
      <c r="T33" s="3">
        <f>summary!V63</f>
        <v>-3.0243767114206328</v>
      </c>
      <c r="U33" s="3">
        <f>summary!W63</f>
        <v>0.73661100884201769</v>
      </c>
      <c r="V33" s="3">
        <f>summary!X63</f>
        <v>-27.946598670459409</v>
      </c>
      <c r="W33" s="1"/>
      <c r="X33" s="27">
        <f t="shared" si="0"/>
        <v>4.2814887836955622</v>
      </c>
      <c r="Y33" s="27">
        <f t="shared" si="1"/>
        <v>3.6436236463723528</v>
      </c>
      <c r="Z33" s="27"/>
      <c r="AA33" s="3">
        <v>-13</v>
      </c>
      <c r="AB33" s="3"/>
      <c r="AC33">
        <f t="shared" si="2"/>
        <v>-0.10359479314941743</v>
      </c>
    </row>
    <row r="34" spans="1:46" x14ac:dyDescent="0.15">
      <c r="A34">
        <v>14</v>
      </c>
      <c r="C34" s="3">
        <f>summary!E64</f>
        <v>29.075397156196566</v>
      </c>
      <c r="D34" s="3">
        <f>summary!F64</f>
        <v>-2.8452802026061983</v>
      </c>
      <c r="E34" s="3">
        <f>summary!G64</f>
        <v>-9.4383273533182095</v>
      </c>
      <c r="F34" s="3">
        <f>summary!H64</f>
        <v>-0.46486053493655877</v>
      </c>
      <c r="G34" s="3">
        <f>summary!I64</f>
        <v>-3.8496697511913291</v>
      </c>
      <c r="H34" s="3">
        <f>summary!J64</f>
        <v>-0.39967789529073522</v>
      </c>
      <c r="I34" s="3">
        <f>summary!K64</f>
        <v>0.95848934693523957</v>
      </c>
      <c r="J34" s="3">
        <f>summary!L64</f>
        <v>35.346183216325983</v>
      </c>
      <c r="K34" s="3">
        <f>summary!M64</f>
        <v>-0.43127134449340332</v>
      </c>
      <c r="L34" s="3">
        <f>summary!N64</f>
        <v>1.5727715563157501</v>
      </c>
      <c r="M34" s="3">
        <f>summary!O64</f>
        <v>-3.0849147017480578</v>
      </c>
      <c r="N34" s="3">
        <f>summary!P64</f>
        <v>2.0826478943825002</v>
      </c>
      <c r="O34" s="3">
        <f>summary!Q64</f>
        <v>0.96594481193963544</v>
      </c>
      <c r="P34" s="3">
        <f>summary!R64</f>
        <v>-3.1286065500559594</v>
      </c>
      <c r="Q34" s="3">
        <f>summary!S64</f>
        <v>-11.203869566812401</v>
      </c>
      <c r="R34" s="3">
        <f>summary!T64</f>
        <v>1.0255191518377258</v>
      </c>
      <c r="S34" s="3">
        <f>summary!U64</f>
        <v>4.2053631556196374</v>
      </c>
      <c r="T34" s="3">
        <f>summary!V64</f>
        <v>-2.5563490102419948</v>
      </c>
      <c r="U34" s="3">
        <f>summary!W64</f>
        <v>2.4744499832795261</v>
      </c>
      <c r="V34" s="3">
        <f>summary!X64</f>
        <v>-28.907122779307414</v>
      </c>
      <c r="W34" s="1"/>
      <c r="X34" s="27">
        <f t="shared" si="0"/>
        <v>4.0434572822142956</v>
      </c>
      <c r="Y34" s="27">
        <f t="shared" si="1"/>
        <v>3.9199786370432981</v>
      </c>
      <c r="Z34" s="27"/>
      <c r="AA34" s="3">
        <v>-13</v>
      </c>
      <c r="AB34" s="3"/>
      <c r="AC34">
        <f t="shared" si="2"/>
        <v>-0.41547461989206924</v>
      </c>
    </row>
    <row r="35" spans="1:46" x14ac:dyDescent="0.15">
      <c r="A35">
        <v>14.5</v>
      </c>
      <c r="C35" s="3">
        <f>summary!E65</f>
        <v>32.376310422684149</v>
      </c>
      <c r="D35" s="3">
        <f>summary!F65</f>
        <v>-1.4236012939100198</v>
      </c>
      <c r="E35" s="3">
        <f>summary!G65</f>
        <v>-9.577421764843546</v>
      </c>
      <c r="F35" s="3">
        <f>summary!H65</f>
        <v>0.37852632032171274</v>
      </c>
      <c r="G35" s="3">
        <f>summary!I65</f>
        <v>-3.6562857610958002</v>
      </c>
      <c r="H35" s="3">
        <f>summary!J65</f>
        <v>-3.6474999721451775</v>
      </c>
      <c r="I35" s="3">
        <f>summary!K65</f>
        <v>0.31807128675276619</v>
      </c>
      <c r="J35" s="3">
        <f>summary!L65</f>
        <v>38.754587329565567</v>
      </c>
      <c r="K35" s="3">
        <f>summary!M65</f>
        <v>1.89001921571436</v>
      </c>
      <c r="L35" s="3">
        <f>summary!N65</f>
        <v>1.5584422683883172</v>
      </c>
      <c r="M35" s="3">
        <f>summary!O65</f>
        <v>-4.526235775301144</v>
      </c>
      <c r="N35" s="3">
        <f>summary!P65</f>
        <v>0.17028197598702319</v>
      </c>
      <c r="O35" s="3">
        <f>summary!Q65</f>
        <v>0.4970784063536367</v>
      </c>
      <c r="P35" s="3">
        <f>summary!R65</f>
        <v>5.4466631967891907E-2</v>
      </c>
      <c r="Q35" s="3">
        <f>summary!S65</f>
        <v>-11.371878852462972</v>
      </c>
      <c r="R35" s="3">
        <f>summary!T65</f>
        <v>-0.48739763164790301</v>
      </c>
      <c r="S35" s="3">
        <f>summary!U65</f>
        <v>4.3978844930890713</v>
      </c>
      <c r="T35" s="3">
        <f>summary!V65</f>
        <v>-1.4739133658365904</v>
      </c>
      <c r="U35" s="3">
        <f>summary!W65</f>
        <v>1.1485941954105754</v>
      </c>
      <c r="V35" s="3">
        <f>summary!X65</f>
        <v>-29.486128594305399</v>
      </c>
      <c r="W35" s="1"/>
      <c r="X35" s="27">
        <f t="shared" si="0"/>
        <v>4.3845995210098501</v>
      </c>
      <c r="Y35" s="27">
        <f t="shared" si="1"/>
        <v>4.3228028775337259</v>
      </c>
      <c r="Z35" s="27"/>
      <c r="AA35" s="3">
        <v>-13</v>
      </c>
      <c r="AB35" s="3"/>
      <c r="AC35">
        <f t="shared" si="2"/>
        <v>0.2441766313698947</v>
      </c>
    </row>
    <row r="36" spans="1:46" x14ac:dyDescent="0.15">
      <c r="A36">
        <v>15</v>
      </c>
      <c r="C36" s="3">
        <f>summary!E66</f>
        <v>32.339467741027285</v>
      </c>
      <c r="D36" s="3">
        <f>summary!F66</f>
        <v>-0.33733429819217586</v>
      </c>
      <c r="E36" s="3">
        <f>summary!G66</f>
        <v>-10.571530436486761</v>
      </c>
      <c r="F36" s="3">
        <f>summary!H66</f>
        <v>-0.93031123705513119</v>
      </c>
      <c r="G36" s="3">
        <f>summary!I66</f>
        <v>-6.1264264091080713</v>
      </c>
      <c r="H36" s="3">
        <f>summary!J66</f>
        <v>-0.17110321251810823</v>
      </c>
      <c r="I36" s="3">
        <f>summary!K66</f>
        <v>0.17794187871818801</v>
      </c>
      <c r="J36" s="3">
        <f>summary!L66</f>
        <v>40.871440260407894</v>
      </c>
      <c r="K36" s="3">
        <f>summary!M66</f>
        <v>0.48406629261120093</v>
      </c>
      <c r="L36" s="3">
        <f>summary!N66</f>
        <v>2.8628027235940405</v>
      </c>
      <c r="M36" s="3">
        <f>summary!O66</f>
        <v>-5.8259484718181529</v>
      </c>
      <c r="N36" s="3">
        <f>summary!P66</f>
        <v>-2.6426676998585275</v>
      </c>
      <c r="O36" s="3">
        <f>summary!Q66</f>
        <v>-1.3365190909834723</v>
      </c>
      <c r="P36" s="3">
        <f>summary!R66</f>
        <v>4.4641615928774332</v>
      </c>
      <c r="Q36" s="3">
        <f>summary!S66</f>
        <v>-12.184508471062525</v>
      </c>
      <c r="R36" s="3">
        <f>summary!T66</f>
        <v>-4.072527182231541</v>
      </c>
      <c r="S36" s="3">
        <f>summary!U66</f>
        <v>6.1996968684700358</v>
      </c>
      <c r="T36" s="3">
        <f>summary!V66</f>
        <v>-1.0362868889977781</v>
      </c>
      <c r="U36" s="3">
        <f>summary!W66</f>
        <v>-0.66209257400399124</v>
      </c>
      <c r="V36" s="3">
        <f>summary!X66</f>
        <v>-30.233254607398898</v>
      </c>
      <c r="W36" s="1"/>
      <c r="X36" s="27">
        <f t="shared" si="0"/>
        <v>4.1775330942768072</v>
      </c>
      <c r="Y36" s="27">
        <f t="shared" si="1"/>
        <v>4.5281780291702667</v>
      </c>
      <c r="Z36" s="27"/>
      <c r="AA36" s="3">
        <v>-13</v>
      </c>
      <c r="AB36" s="3"/>
      <c r="AC36">
        <f t="shared" si="2"/>
        <v>-0.25421875535514205</v>
      </c>
    </row>
    <row r="37" spans="1:46" x14ac:dyDescent="0.15">
      <c r="A37">
        <v>15.5</v>
      </c>
      <c r="C37" s="3">
        <f>summary!E67</f>
        <v>33.60278567614354</v>
      </c>
      <c r="D37" s="3">
        <f>summary!F67</f>
        <v>-1.0772884895012613</v>
      </c>
      <c r="E37" s="3">
        <f>summary!G67</f>
        <v>-7.8711926235305265</v>
      </c>
      <c r="F37" s="3">
        <f>summary!H67</f>
        <v>1.9241608033897695</v>
      </c>
      <c r="G37" s="3">
        <f>summary!I67</f>
        <v>-6.4744169656891293</v>
      </c>
      <c r="H37" s="3">
        <f>summary!J67</f>
        <v>0.36417368489362534</v>
      </c>
      <c r="I37" s="3">
        <f>summary!K67</f>
        <v>-0.81606135337189933</v>
      </c>
      <c r="J37" s="3">
        <f>summary!L67</f>
        <v>41.985925220793142</v>
      </c>
      <c r="K37" s="3">
        <f>summary!M67</f>
        <v>-0.7981268042509051</v>
      </c>
      <c r="L37" s="3">
        <f>summary!N67</f>
        <v>3.2588118263804247</v>
      </c>
      <c r="M37" s="3">
        <f>summary!O67</f>
        <v>-6.7742230832355919</v>
      </c>
      <c r="N37" s="3">
        <f>summary!P67</f>
        <v>-4.566683769418427</v>
      </c>
      <c r="O37" s="3">
        <f>summary!Q67</f>
        <v>-2.6327254891952978</v>
      </c>
      <c r="P37" s="3">
        <f>summary!R67</f>
        <v>6.0210843203275912</v>
      </c>
      <c r="Q37" s="3">
        <f>summary!S67</f>
        <v>-11.78671804331419</v>
      </c>
      <c r="R37" s="3">
        <f>summary!T67</f>
        <v>-5.6669224363566624</v>
      </c>
      <c r="S37" s="3">
        <f>summary!U67</f>
        <v>6.4361728997973486</v>
      </c>
      <c r="T37" s="3">
        <f>summary!V67</f>
        <v>-1.6118004056988429</v>
      </c>
      <c r="U37" s="3">
        <f>summary!W67</f>
        <v>1.1437499018841939</v>
      </c>
      <c r="V37" s="3">
        <f>summary!X67</f>
        <v>-30.118313330507</v>
      </c>
      <c r="W37" s="1"/>
      <c r="X37" s="27">
        <f t="shared" si="0"/>
        <v>4.396488676883564</v>
      </c>
      <c r="Y37" s="27">
        <f t="shared" si="1"/>
        <v>4.6446063552845027</v>
      </c>
      <c r="Z37" s="27"/>
      <c r="AA37" s="3">
        <v>-13</v>
      </c>
      <c r="AB37" s="3"/>
      <c r="AC37">
        <f t="shared" si="2"/>
        <v>-0.80709407881140227</v>
      </c>
    </row>
    <row r="38" spans="1:46" x14ac:dyDescent="0.15">
      <c r="A38">
        <v>16</v>
      </c>
      <c r="C38" s="3">
        <f>summary!E68</f>
        <v>32.763215244799405</v>
      </c>
      <c r="D38" s="3">
        <f>summary!F68</f>
        <v>-1.4990725424019076</v>
      </c>
      <c r="E38" s="3">
        <f>summary!G68</f>
        <v>-8.6262550115492758</v>
      </c>
      <c r="F38" s="3">
        <f>summary!H68</f>
        <v>-1.056478909319559</v>
      </c>
      <c r="G38" s="3">
        <f>summary!I68</f>
        <v>-5.8278697740933643</v>
      </c>
      <c r="H38" s="3">
        <f>summary!J68</f>
        <v>-0.47517004462767554</v>
      </c>
      <c r="I38" s="3">
        <f>summary!K68</f>
        <v>-0.83238346515699391</v>
      </c>
      <c r="J38" s="3">
        <f>summary!L68</f>
        <v>42.358593482712863</v>
      </c>
      <c r="K38" s="3">
        <f>summary!M68</f>
        <v>-0.78932808145880318</v>
      </c>
      <c r="L38" s="3">
        <f>summary!N68</f>
        <v>2.9999960691713548</v>
      </c>
      <c r="M38" s="3">
        <f>summary!O68</f>
        <v>-7.8989219070736958</v>
      </c>
      <c r="N38" s="3">
        <f>summary!P68</f>
        <v>-8.6753627905729722</v>
      </c>
      <c r="O38" s="3">
        <f>summary!Q68</f>
        <v>-0.89779691984744914</v>
      </c>
      <c r="P38" s="3">
        <f>summary!R68</f>
        <v>5.6886120519036325</v>
      </c>
      <c r="Q38" s="3">
        <f>summary!S68</f>
        <v>-11.413001712394538</v>
      </c>
      <c r="R38" s="3">
        <f>summary!T68</f>
        <v>-7.5950909839070597</v>
      </c>
      <c r="S38" s="3">
        <f>summary!U68</f>
        <v>5.7517389827494805</v>
      </c>
      <c r="T38" s="3">
        <f>summary!V68</f>
        <v>-3.7371832586700413</v>
      </c>
      <c r="U38" s="3">
        <f>summary!W68</f>
        <v>-1.5290689757433724</v>
      </c>
      <c r="V38" s="3">
        <f>summary!X68</f>
        <v>-30.81667395332137</v>
      </c>
      <c r="W38" s="1"/>
      <c r="X38" s="27">
        <f t="shared" ref="X38:X69" si="3">AVERAGE(C38:N38)</f>
        <v>3.5367468558691137</v>
      </c>
      <c r="Y38" s="27">
        <f t="shared" ref="Y38:Y69" si="4">STDEV(C38:N38)/SQRT(COUNT(C38:N38))</f>
        <v>4.7494114737670223</v>
      </c>
      <c r="Z38" s="27"/>
      <c r="AA38" s="3">
        <v>-13</v>
      </c>
      <c r="AB38" s="3"/>
      <c r="AC38">
        <f t="shared" ref="AC38:AC69" si="5">MEDIAN(C38:N38)</f>
        <v>-0.94443118723827646</v>
      </c>
    </row>
    <row r="39" spans="1:46" x14ac:dyDescent="0.15">
      <c r="A39">
        <v>16.5</v>
      </c>
      <c r="C39" s="3">
        <f>summary!E69</f>
        <v>32.620804122123175</v>
      </c>
      <c r="D39" s="3">
        <f>summary!F69</f>
        <v>-2.4721055167578174</v>
      </c>
      <c r="E39" s="3">
        <f>summary!G69</f>
        <v>-6.9427815267866952</v>
      </c>
      <c r="F39" s="3">
        <f>summary!H69</f>
        <v>-0.11363732999414181</v>
      </c>
      <c r="G39" s="3">
        <f>summary!I69</f>
        <v>-6.1600633819678086</v>
      </c>
      <c r="H39" s="3">
        <f>summary!J69</f>
        <v>-1.7214841532992224</v>
      </c>
      <c r="I39" s="3">
        <f>summary!K69</f>
        <v>-1.4097331847224677</v>
      </c>
      <c r="J39" s="3">
        <f>summary!L69</f>
        <v>44.163211784009427</v>
      </c>
      <c r="K39" s="3">
        <f>summary!M69</f>
        <v>0.82421731507870866</v>
      </c>
      <c r="L39" s="3">
        <f>summary!N69</f>
        <v>3.961114657959719</v>
      </c>
      <c r="M39" s="3">
        <f>summary!O69</f>
        <v>-7.9542193124275462</v>
      </c>
      <c r="N39" s="3">
        <f>summary!P69</f>
        <v>-14.810629789147969</v>
      </c>
      <c r="O39" s="3">
        <f>summary!Q69</f>
        <v>-2.2825715414460528E-2</v>
      </c>
      <c r="P39" s="3">
        <f>summary!R69</f>
        <v>8.0829543761119496</v>
      </c>
      <c r="Q39" s="3">
        <f>summary!S69</f>
        <v>-10.565830322144441</v>
      </c>
      <c r="R39" s="3">
        <f>summary!T69</f>
        <v>-8.9248117024502349</v>
      </c>
      <c r="S39" s="3">
        <f>summary!U69</f>
        <v>7.8440079844428041</v>
      </c>
      <c r="T39" s="3">
        <f>summary!V69</f>
        <v>-2.2640794370804929</v>
      </c>
      <c r="U39" s="3">
        <f>summary!W69</f>
        <v>0.20469812091115455</v>
      </c>
      <c r="V39" s="3">
        <f>summary!X69</f>
        <v>-31.381378063057653</v>
      </c>
      <c r="W39" s="1"/>
      <c r="X39" s="27">
        <f t="shared" si="3"/>
        <v>3.3320578070056133</v>
      </c>
      <c r="Y39" s="27">
        <f t="shared" si="4"/>
        <v>4.982919780936915</v>
      </c>
      <c r="Z39" s="27"/>
      <c r="AA39" s="3">
        <v>-13</v>
      </c>
      <c r="AB39" s="3"/>
      <c r="AC39">
        <f t="shared" si="5"/>
        <v>-1.5656086690108451</v>
      </c>
    </row>
    <row r="40" spans="1:46" x14ac:dyDescent="0.15">
      <c r="A40">
        <v>17</v>
      </c>
      <c r="C40" s="3">
        <f>summary!E70</f>
        <v>34.324836828725509</v>
      </c>
      <c r="D40" s="3">
        <f>summary!F70</f>
        <v>-1.811810036088737</v>
      </c>
      <c r="E40" s="3">
        <f>summary!G70</f>
        <v>-4.8278937990777191</v>
      </c>
      <c r="F40" s="3">
        <f>summary!H70</f>
        <v>-0.19206675208096172</v>
      </c>
      <c r="G40" s="3">
        <f>summary!I70</f>
        <v>-7.1224570858756771</v>
      </c>
      <c r="H40" s="3">
        <f>summary!J70</f>
        <v>-0.46705093357648941</v>
      </c>
      <c r="I40" s="3">
        <f>summary!K70</f>
        <v>-1.6379987655259363</v>
      </c>
      <c r="J40" s="3">
        <f>summary!L70</f>
        <v>45.046188976401844</v>
      </c>
      <c r="K40" s="3">
        <f>summary!M70</f>
        <v>1.7181512205153473</v>
      </c>
      <c r="L40" s="3">
        <f>summary!N70</f>
        <v>2.6441626099015658</v>
      </c>
      <c r="M40" s="3">
        <f>summary!O70</f>
        <v>-8.1534058123497246</v>
      </c>
      <c r="N40" s="3">
        <f>summary!P70</f>
        <v>-18.216494833624623</v>
      </c>
      <c r="O40" s="3">
        <f>summary!Q70</f>
        <v>0.66744130262541135</v>
      </c>
      <c r="P40" s="3">
        <f>summary!R70</f>
        <v>7.2733031023428607</v>
      </c>
      <c r="Q40" s="3">
        <f>summary!S70</f>
        <v>-10.940561777350286</v>
      </c>
      <c r="R40" s="3">
        <f>summary!T70</f>
        <v>-10.971755368175028</v>
      </c>
      <c r="S40" s="3">
        <f>summary!U70</f>
        <v>6.5820584112707667</v>
      </c>
      <c r="T40" s="3">
        <f>summary!V70</f>
        <v>-2.9707757577600873</v>
      </c>
      <c r="U40" s="3">
        <f>summary!W70</f>
        <v>0.24584386872782837</v>
      </c>
      <c r="V40" s="3">
        <f>summary!X70</f>
        <v>-30.698863243523313</v>
      </c>
      <c r="W40" s="1"/>
      <c r="X40" s="27">
        <f t="shared" si="3"/>
        <v>3.4420134681120333</v>
      </c>
      <c r="Y40" s="27">
        <f t="shared" si="4"/>
        <v>5.1886422504224594</v>
      </c>
      <c r="Z40" s="27"/>
      <c r="AA40" s="3">
        <v>-13</v>
      </c>
      <c r="AB40" s="3"/>
      <c r="AC40">
        <f t="shared" si="5"/>
        <v>-1.0525248495512129</v>
      </c>
    </row>
    <row r="41" spans="1:46" x14ac:dyDescent="0.15">
      <c r="A41">
        <v>17.5</v>
      </c>
      <c r="C41" s="3">
        <f>summary!E71</f>
        <v>34.889493050604123</v>
      </c>
      <c r="D41" s="3">
        <f>summary!F71</f>
        <v>-0.99716459589041939</v>
      </c>
      <c r="E41" s="3">
        <f>summary!G71</f>
        <v>-3.9624377296379292</v>
      </c>
      <c r="F41" s="3">
        <f>summary!H71</f>
        <v>-1.5491185206131357</v>
      </c>
      <c r="G41" s="3">
        <f>summary!I71</f>
        <v>-7.286241696349645</v>
      </c>
      <c r="H41" s="3">
        <f>summary!J71</f>
        <v>1.3603022288928439</v>
      </c>
      <c r="I41" s="3">
        <f>summary!K71</f>
        <v>-2.0527424669986822</v>
      </c>
      <c r="J41" s="3">
        <f>summary!L71</f>
        <v>43.547100377305142</v>
      </c>
      <c r="K41" s="3">
        <f>summary!M71</f>
        <v>0.81615002544311899</v>
      </c>
      <c r="L41" s="3">
        <f>summary!N71</f>
        <v>2.7078055502340934</v>
      </c>
      <c r="M41" s="3">
        <f>summary!O71</f>
        <v>-9.4172459853530608</v>
      </c>
      <c r="N41" s="3">
        <f>summary!P71</f>
        <v>-20.823681875113046</v>
      </c>
      <c r="O41" s="3">
        <f>summary!Q71</f>
        <v>1.4204042893772757</v>
      </c>
      <c r="P41" s="3">
        <f>summary!R71</f>
        <v>7.3504777010511306</v>
      </c>
      <c r="Q41" s="3">
        <f>summary!S71</f>
        <v>-9.541741573894285</v>
      </c>
      <c r="R41" s="3">
        <f>summary!T71</f>
        <v>-12.407631481511553</v>
      </c>
      <c r="S41" s="3">
        <f>summary!U71</f>
        <v>8.2165037711594149</v>
      </c>
      <c r="T41" s="3">
        <f>summary!V71</f>
        <v>-3.4705210077963531</v>
      </c>
      <c r="U41" s="3">
        <f>summary!W71</f>
        <v>1.6578677123412464</v>
      </c>
      <c r="V41" s="3">
        <f>summary!X71</f>
        <v>-31.066543474753594</v>
      </c>
      <c r="W41" s="1"/>
      <c r="X41" s="27">
        <f t="shared" si="3"/>
        <v>3.1026848635436171</v>
      </c>
      <c r="Y41" s="27">
        <f t="shared" si="4"/>
        <v>5.2271609326053898</v>
      </c>
      <c r="Z41" s="27"/>
      <c r="AA41" s="3">
        <v>-13</v>
      </c>
      <c r="AB41" s="3"/>
      <c r="AC41">
        <f t="shared" si="5"/>
        <v>-1.2731415582517775</v>
      </c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</row>
    <row r="42" spans="1:46" x14ac:dyDescent="0.15">
      <c r="A42">
        <v>18</v>
      </c>
      <c r="C42" s="3">
        <f>summary!E72</f>
        <v>33.259307500851683</v>
      </c>
      <c r="D42" s="3">
        <f>summary!F72</f>
        <v>-1.9565592799051013</v>
      </c>
      <c r="E42" s="3">
        <f>summary!G72</f>
        <v>-4.3607193851590802</v>
      </c>
      <c r="F42" s="3">
        <f>summary!H72</f>
        <v>1.0332393813314702</v>
      </c>
      <c r="G42" s="3">
        <f>summary!I72</f>
        <v>-7.6676714786814344</v>
      </c>
      <c r="H42" s="3">
        <f>summary!J72</f>
        <v>-1.0077031956792109</v>
      </c>
      <c r="I42" s="3">
        <f>summary!K72</f>
        <v>-3.7069781596243425</v>
      </c>
      <c r="J42" s="3">
        <f>summary!L72</f>
        <v>43.893593776648373</v>
      </c>
      <c r="K42" s="3">
        <f>summary!M72</f>
        <v>-2.0727438277249665E-2</v>
      </c>
      <c r="L42" s="3">
        <f>summary!N72</f>
        <v>3.2935981437284165</v>
      </c>
      <c r="M42" s="3">
        <f>summary!O72</f>
        <v>-9.2426000338507084</v>
      </c>
      <c r="N42" s="3">
        <f>summary!P72</f>
        <v>-23.882718289345419</v>
      </c>
      <c r="O42" s="3">
        <f>summary!Q72</f>
        <v>0.87966872144343844</v>
      </c>
      <c r="P42" s="3">
        <f>summary!R72</f>
        <v>5.9702814548888465</v>
      </c>
      <c r="Q42" s="3">
        <f>summary!S72</f>
        <v>-9.3286008237806115</v>
      </c>
      <c r="R42" s="3">
        <f>summary!T72</f>
        <v>-12.944185990007176</v>
      </c>
      <c r="S42" s="3">
        <f>summary!U72</f>
        <v>10.588694428515902</v>
      </c>
      <c r="T42" s="3">
        <f>summary!V72</f>
        <v>-2.2711736955746411</v>
      </c>
      <c r="U42" s="3">
        <f>summary!W72</f>
        <v>-0.2567059339404868</v>
      </c>
      <c r="V42" s="3">
        <f>summary!X72</f>
        <v>-30.498942343410413</v>
      </c>
      <c r="W42" s="1"/>
      <c r="X42" s="27">
        <f t="shared" si="3"/>
        <v>2.4695051285031169</v>
      </c>
      <c r="Y42" s="27">
        <f t="shared" si="4"/>
        <v>5.3113426866647879</v>
      </c>
      <c r="Z42" s="27"/>
      <c r="AA42" s="3">
        <v>-13</v>
      </c>
      <c r="AB42" s="3"/>
      <c r="AC42">
        <f t="shared" si="5"/>
        <v>-1.4821312377921561</v>
      </c>
    </row>
    <row r="43" spans="1:46" x14ac:dyDescent="0.15">
      <c r="A43">
        <v>18.5</v>
      </c>
      <c r="C43" s="3">
        <f>summary!E73</f>
        <v>32.845153176844114</v>
      </c>
      <c r="D43" s="3">
        <f>summary!F73</f>
        <v>-2.7244711308434115</v>
      </c>
      <c r="E43" s="3">
        <f>summary!G73</f>
        <v>-4.26449390034856</v>
      </c>
      <c r="F43" s="3">
        <f>summary!H73</f>
        <v>0.70626190272343836</v>
      </c>
      <c r="G43" s="3">
        <f>summary!I73</f>
        <v>-7.9374284920785962</v>
      </c>
      <c r="H43" s="3">
        <f>summary!J73</f>
        <v>-4.4757841895910939</v>
      </c>
      <c r="I43" s="3">
        <f>summary!K73</f>
        <v>-3.3244856908851843</v>
      </c>
      <c r="J43" s="3">
        <f>summary!L73</f>
        <v>43.018610457754122</v>
      </c>
      <c r="K43" s="3">
        <f>summary!M73</f>
        <v>0.65079624168481187</v>
      </c>
      <c r="L43" s="3">
        <f>summary!N73</f>
        <v>4.1888643809778889</v>
      </c>
      <c r="M43" s="3">
        <f>summary!O73</f>
        <v>-10.277464534389445</v>
      </c>
      <c r="N43" s="3">
        <f>summary!P73</f>
        <v>-25.964664784353047</v>
      </c>
      <c r="O43" s="3">
        <f>summary!Q73</f>
        <v>-1.7296765210846059</v>
      </c>
      <c r="P43" s="3">
        <f>summary!R73</f>
        <v>6.1765713649016636</v>
      </c>
      <c r="Q43" s="3">
        <f>summary!S73</f>
        <v>-10.514895660633764</v>
      </c>
      <c r="R43" s="3">
        <f>summary!T73</f>
        <v>-14.46011520019127</v>
      </c>
      <c r="S43" s="3">
        <f>summary!U73</f>
        <v>11.662621238875321</v>
      </c>
      <c r="T43" s="3">
        <f>summary!V73</f>
        <v>-1.7662726902096173</v>
      </c>
      <c r="U43" s="3">
        <f>summary!W73</f>
        <v>2.1684936246608286</v>
      </c>
      <c r="V43" s="3">
        <f>summary!X73</f>
        <v>-31.24453328519942</v>
      </c>
      <c r="W43" s="1"/>
      <c r="X43" s="27">
        <f t="shared" si="3"/>
        <v>1.8700744531245863</v>
      </c>
      <c r="Y43" s="27">
        <f t="shared" si="4"/>
        <v>5.369240454653494</v>
      </c>
      <c r="Z43" s="27"/>
      <c r="AA43" s="3">
        <v>-13</v>
      </c>
      <c r="AB43" s="3"/>
      <c r="AC43">
        <f t="shared" si="5"/>
        <v>-3.0244784108642979</v>
      </c>
    </row>
    <row r="44" spans="1:46" x14ac:dyDescent="0.15">
      <c r="A44">
        <v>19</v>
      </c>
      <c r="C44" s="3">
        <f>summary!E74</f>
        <v>31.705559623571144</v>
      </c>
      <c r="D44" s="3">
        <f>summary!F74</f>
        <v>0.62848997615546953</v>
      </c>
      <c r="E44" s="3">
        <f>summary!G74</f>
        <v>-2.8339987956461052</v>
      </c>
      <c r="F44" s="3">
        <f>summary!H74</f>
        <v>-0.531681939293011</v>
      </c>
      <c r="G44" s="3">
        <f>summary!I74</f>
        <v>-6.212761670628395</v>
      </c>
      <c r="H44" s="3">
        <f>summary!J74</f>
        <v>-3.4809323464890256</v>
      </c>
      <c r="I44" s="3">
        <f>summary!K74</f>
        <v>-2.336733470523142</v>
      </c>
      <c r="J44" s="3">
        <f>summary!L74</f>
        <v>43.901874311414787</v>
      </c>
      <c r="K44" s="3">
        <f>summary!M74</f>
        <v>0.41964718314833149</v>
      </c>
      <c r="L44" s="3">
        <f>summary!N74</f>
        <v>3.0873690138139032</v>
      </c>
      <c r="M44" s="3">
        <f>summary!O74</f>
        <v>-10.250755847655483</v>
      </c>
      <c r="N44" s="3">
        <f>summary!P74</f>
        <v>-27.045694988564982</v>
      </c>
      <c r="O44" s="3">
        <f>summary!Q74</f>
        <v>-0.80129369114085236</v>
      </c>
      <c r="P44" s="3">
        <f>summary!R74</f>
        <v>8.8440824736948329</v>
      </c>
      <c r="Q44" s="3">
        <f>summary!S74</f>
        <v>-10.338511268981636</v>
      </c>
      <c r="R44" s="3">
        <f>summary!T74</f>
        <v>-14.919633223499263</v>
      </c>
      <c r="S44" s="3">
        <f>summary!U74</f>
        <v>11.309178028662057</v>
      </c>
      <c r="T44" s="3">
        <f>summary!V74</f>
        <v>-2.9715705988365073</v>
      </c>
      <c r="U44" s="3">
        <f>summary!W74</f>
        <v>-0.11498204393700989</v>
      </c>
      <c r="V44" s="3">
        <f>summary!X74</f>
        <v>-31.399577276795622</v>
      </c>
      <c r="W44" s="1"/>
      <c r="X44" s="27">
        <f t="shared" si="3"/>
        <v>2.2541984207752894</v>
      </c>
      <c r="Y44" s="27">
        <f t="shared" si="4"/>
        <v>5.3532633578079061</v>
      </c>
      <c r="Z44" s="27"/>
      <c r="AA44" s="3">
        <v>-13</v>
      </c>
      <c r="AB44" s="3"/>
      <c r="AC44">
        <f t="shared" si="5"/>
        <v>-1.4342077049080766</v>
      </c>
    </row>
    <row r="45" spans="1:46" x14ac:dyDescent="0.15">
      <c r="A45">
        <v>19.5</v>
      </c>
      <c r="C45" s="3">
        <f>summary!E75</f>
        <v>30.48438627001331</v>
      </c>
      <c r="D45" s="3">
        <f>summary!F75</f>
        <v>3.1225402781793856</v>
      </c>
      <c r="E45" s="3">
        <f>summary!G75</f>
        <v>-6.2102428352310515</v>
      </c>
      <c r="F45" s="3">
        <f>summary!H75</f>
        <v>-0.55207170520942694</v>
      </c>
      <c r="G45" s="3">
        <f>summary!I75</f>
        <v>-7.4430498793424809</v>
      </c>
      <c r="H45" s="3">
        <f>summary!J75</f>
        <v>-3.9262861321799072</v>
      </c>
      <c r="I45" s="3">
        <f>summary!K75</f>
        <v>-2.8749519018865235</v>
      </c>
      <c r="J45" s="3">
        <f>summary!L75</f>
        <v>42.919444868194986</v>
      </c>
      <c r="K45" s="3">
        <f>summary!M75</f>
        <v>0.16280444962298074</v>
      </c>
      <c r="L45" s="3">
        <f>summary!N75</f>
        <v>3.9521120414218709</v>
      </c>
      <c r="M45" s="3">
        <f>summary!O75</f>
        <v>-9.9978713445001226</v>
      </c>
      <c r="N45" s="3">
        <f>summary!P75</f>
        <v>-28.634040490230205</v>
      </c>
      <c r="O45" s="3">
        <f>summary!Q75</f>
        <v>-1.7921638704875329</v>
      </c>
      <c r="P45" s="3">
        <f>summary!R75</f>
        <v>9.1042621379809727</v>
      </c>
      <c r="Q45" s="3">
        <f>summary!S75</f>
        <v>-9.5715884600086074</v>
      </c>
      <c r="R45" s="3">
        <f>summary!T75</f>
        <v>-15.583537230903888</v>
      </c>
      <c r="S45" s="3">
        <f>summary!U75</f>
        <v>14.405458813628508</v>
      </c>
      <c r="T45" s="3">
        <f>summary!V75</f>
        <v>-1.721331064758479</v>
      </c>
      <c r="U45" s="3">
        <f>summary!W75</f>
        <v>2.0398018946875074</v>
      </c>
      <c r="V45" s="3">
        <f>summary!X75</f>
        <v>-30.287984066613284</v>
      </c>
      <c r="W45" s="1"/>
      <c r="X45" s="27">
        <f t="shared" si="3"/>
        <v>1.7502311349044011</v>
      </c>
      <c r="Y45" s="27">
        <f t="shared" si="4"/>
        <v>5.3639018381055257</v>
      </c>
      <c r="Z45" s="27"/>
      <c r="AA45" s="3">
        <v>-13</v>
      </c>
      <c r="AB45" s="3"/>
      <c r="AC45">
        <f t="shared" si="5"/>
        <v>-1.7135118035479753</v>
      </c>
    </row>
    <row r="46" spans="1:46" x14ac:dyDescent="0.15">
      <c r="A46">
        <v>20</v>
      </c>
      <c r="C46" s="3">
        <f>summary!E76</f>
        <v>32.651605327849254</v>
      </c>
      <c r="D46" s="3">
        <f>summary!F76</f>
        <v>3.2981549359388547</v>
      </c>
      <c r="E46" s="3">
        <f>summary!G76</f>
        <v>-3.1471564386512543</v>
      </c>
      <c r="F46" s="3">
        <f>summary!H76</f>
        <v>-1.0597748337962383</v>
      </c>
      <c r="G46" s="3">
        <f>summary!I76</f>
        <v>-6.8459809719315698</v>
      </c>
      <c r="H46" s="3">
        <f>summary!J76</f>
        <v>-5.2326346595232298</v>
      </c>
      <c r="I46" s="3">
        <f>summary!K76</f>
        <v>-2.8047505671156414</v>
      </c>
      <c r="J46" s="3">
        <f>summary!L76</f>
        <v>42.761989301598796</v>
      </c>
      <c r="K46" s="3">
        <f>summary!M76</f>
        <v>0.14315278994278313</v>
      </c>
      <c r="L46" s="3">
        <f>summary!N76</f>
        <v>3.3175619803104857</v>
      </c>
      <c r="M46" s="3">
        <f>summary!O76</f>
        <v>-10.278969201029074</v>
      </c>
      <c r="N46" s="3">
        <f>summary!P76</f>
        <v>-28.801920327344853</v>
      </c>
      <c r="O46" s="3">
        <f>summary!Q76</f>
        <v>1.1119119966046895</v>
      </c>
      <c r="P46" s="3">
        <f>summary!R76</f>
        <v>10.815498217229246</v>
      </c>
      <c r="Q46" s="3">
        <f>summary!S76</f>
        <v>-8.3421476050932633</v>
      </c>
      <c r="R46" s="3">
        <f>summary!T76</f>
        <v>-16.058894517313377</v>
      </c>
      <c r="S46" s="3">
        <f>summary!U76</f>
        <v>13.206542220029796</v>
      </c>
      <c r="T46" s="3">
        <f>summary!V76</f>
        <v>-4.5778343413002602</v>
      </c>
      <c r="U46" s="3">
        <f>summary!W76</f>
        <v>1.293585834684613</v>
      </c>
      <c r="V46" s="3">
        <f>summary!X76</f>
        <v>-30.704817528358859</v>
      </c>
      <c r="W46" s="1"/>
      <c r="X46" s="27">
        <f t="shared" si="3"/>
        <v>2.0001064446873595</v>
      </c>
      <c r="Y46" s="27">
        <f t="shared" si="4"/>
        <v>5.4334573593731044</v>
      </c>
      <c r="Z46" s="27"/>
      <c r="AA46" s="3">
        <v>-13</v>
      </c>
      <c r="AB46" s="3"/>
      <c r="AC46">
        <f t="shared" si="5"/>
        <v>-1.9322627004559398</v>
      </c>
    </row>
    <row r="47" spans="1:46" x14ac:dyDescent="0.15">
      <c r="A47">
        <v>20.5</v>
      </c>
      <c r="C47" s="3">
        <f>summary!E77</f>
        <v>32.289070022366317</v>
      </c>
      <c r="D47" s="3">
        <f>summary!F77</f>
        <v>7.5909293446889956</v>
      </c>
      <c r="E47" s="3">
        <f>summary!G77</f>
        <v>0.3897092070264449</v>
      </c>
      <c r="F47" s="3">
        <f>summary!H77</f>
        <v>0.65989982093286303</v>
      </c>
      <c r="G47" s="3">
        <f>summary!I77</f>
        <v>-8.1770548800479244</v>
      </c>
      <c r="H47" s="3">
        <f>summary!J77</f>
        <v>-4.3648633157189369</v>
      </c>
      <c r="I47" s="3">
        <f>summary!K77</f>
        <v>-2.3232162609975204</v>
      </c>
      <c r="J47" s="3">
        <f>summary!L77</f>
        <v>42.684412174991799</v>
      </c>
      <c r="K47" s="3">
        <f>summary!M77</f>
        <v>0.36404966248357012</v>
      </c>
      <c r="L47" s="3">
        <f>summary!N77</f>
        <v>1.4086627212078202</v>
      </c>
      <c r="M47" s="3">
        <f>summary!O77</f>
        <v>-10.689568976755128</v>
      </c>
      <c r="N47" s="3">
        <f>summary!P77</f>
        <v>-29.812532119675751</v>
      </c>
      <c r="O47" s="3">
        <f>summary!Q77</f>
        <v>2.6607044146748202</v>
      </c>
      <c r="P47" s="3">
        <f>summary!R77</f>
        <v>10.356694683959997</v>
      </c>
      <c r="Q47" s="3">
        <f>summary!S77</f>
        <v>-7.0218456794150894</v>
      </c>
      <c r="R47" s="3">
        <f>summary!T77</f>
        <v>-16.547823811219978</v>
      </c>
      <c r="S47" s="3">
        <f>summary!U77</f>
        <v>13.092537631529233</v>
      </c>
      <c r="T47" s="3">
        <f>summary!V77</f>
        <v>-2.1853467298152167</v>
      </c>
      <c r="U47" s="3">
        <f>summary!W77</f>
        <v>0.8598890966730437</v>
      </c>
      <c r="V47" s="3">
        <f>summary!X77</f>
        <v>-30.936777090627825</v>
      </c>
      <c r="W47" s="1"/>
      <c r="X47" s="27">
        <f t="shared" si="3"/>
        <v>2.5016247833752119</v>
      </c>
      <c r="Y47" s="27">
        <f t="shared" si="4"/>
        <v>5.466245960918501</v>
      </c>
      <c r="Z47" s="27"/>
      <c r="AA47" s="3">
        <v>-13</v>
      </c>
      <c r="AB47" s="3"/>
      <c r="AC47">
        <f t="shared" si="5"/>
        <v>0.37687943475500751</v>
      </c>
    </row>
    <row r="48" spans="1:46" x14ac:dyDescent="0.15">
      <c r="A48">
        <v>21</v>
      </c>
      <c r="C48" s="3">
        <f>summary!E78</f>
        <v>31.399053585158732</v>
      </c>
      <c r="D48" s="3">
        <f>summary!F78</f>
        <v>8.4260946413986559</v>
      </c>
      <c r="E48" s="3">
        <f>summary!G78</f>
        <v>0.40957071959919261</v>
      </c>
      <c r="F48" s="3">
        <f>summary!H78</f>
        <v>0.32490375808552635</v>
      </c>
      <c r="G48" s="3">
        <f>summary!I78</f>
        <v>-9.3964410383000345</v>
      </c>
      <c r="H48" s="3">
        <f>summary!J78</f>
        <v>-3.6748095503904539</v>
      </c>
      <c r="I48" s="3">
        <f>summary!K78</f>
        <v>-1.5396396146879274</v>
      </c>
      <c r="J48" s="3">
        <f>summary!L78</f>
        <v>40.929197110961084</v>
      </c>
      <c r="K48" s="3">
        <f>summary!M78</f>
        <v>-9.9670974397841325E-2</v>
      </c>
      <c r="L48" s="3">
        <f>summary!N78</f>
        <v>-0.14285907287206492</v>
      </c>
      <c r="M48" s="3">
        <f>summary!O78</f>
        <v>-10.963820003400114</v>
      </c>
      <c r="N48" s="3">
        <f>summary!P78</f>
        <v>-30.145083657856308</v>
      </c>
      <c r="O48" s="3">
        <f>summary!Q78</f>
        <v>3.0776137132211288</v>
      </c>
      <c r="P48" s="3">
        <f>summary!R78</f>
        <v>12.8284200340892</v>
      </c>
      <c r="Q48" s="3">
        <f>summary!S78</f>
        <v>-8.8334950387032425</v>
      </c>
      <c r="R48" s="3">
        <f>summary!T78</f>
        <v>-16.826193482441816</v>
      </c>
      <c r="S48" s="3">
        <f>summary!U78</f>
        <v>12.736674891775596</v>
      </c>
      <c r="T48" s="3">
        <f>summary!V78</f>
        <v>-5.7797313746252676</v>
      </c>
      <c r="U48" s="3">
        <f>summary!W78</f>
        <v>0.31240064252023969</v>
      </c>
      <c r="V48" s="3">
        <f>summary!X78</f>
        <v>-30.59549637600427</v>
      </c>
      <c r="W48" s="1"/>
      <c r="X48" s="27">
        <f t="shared" si="3"/>
        <v>2.1272079919415376</v>
      </c>
      <c r="Y48" s="27">
        <f t="shared" si="4"/>
        <v>5.3733359214151903</v>
      </c>
      <c r="Z48" s="27"/>
      <c r="AA48" s="3">
        <v>-13</v>
      </c>
      <c r="AB48" s="3"/>
      <c r="AC48">
        <f t="shared" si="5"/>
        <v>-0.12126502363495312</v>
      </c>
    </row>
    <row r="49" spans="1:29" x14ac:dyDescent="0.15">
      <c r="A49">
        <v>21.5</v>
      </c>
      <c r="C49" s="3">
        <f>summary!E79</f>
        <v>31.469544862248348</v>
      </c>
      <c r="D49" s="3">
        <f>summary!F79</f>
        <v>9.9121157209111885</v>
      </c>
      <c r="E49" s="3">
        <f>summary!G79</f>
        <v>4.9367132873795576</v>
      </c>
      <c r="F49" s="3">
        <f>summary!H79</f>
        <v>4.240098353117097</v>
      </c>
      <c r="G49" s="3">
        <f>summary!I79</f>
        <v>-9.0590840160877129</v>
      </c>
      <c r="H49" s="3">
        <f>summary!J79</f>
        <v>-4.0424693662960749</v>
      </c>
      <c r="I49" s="3">
        <f>summary!K79</f>
        <v>-1.3175304111504889</v>
      </c>
      <c r="J49" s="3">
        <f>summary!L79</f>
        <v>40.578397715108835</v>
      </c>
      <c r="K49" s="3">
        <f>summary!M79</f>
        <v>1.8889142041663218</v>
      </c>
      <c r="L49" s="3">
        <f>summary!N79</f>
        <v>-1.0410950808829418</v>
      </c>
      <c r="M49" s="3">
        <f>summary!O79</f>
        <v>-11.174013808398064</v>
      </c>
      <c r="N49" s="3">
        <f>summary!P79</f>
        <v>-29.414327031862182</v>
      </c>
      <c r="O49" s="3">
        <f>summary!Q79</f>
        <v>1.7778145633596592</v>
      </c>
      <c r="P49" s="3">
        <f>summary!R79</f>
        <v>11.446729064405094</v>
      </c>
      <c r="Q49" s="3">
        <f>summary!S79</f>
        <v>-9.0665246050516046</v>
      </c>
      <c r="R49" s="3">
        <f>summary!T79</f>
        <v>-16.527152262079149</v>
      </c>
      <c r="S49" s="3">
        <f>summary!U79</f>
        <v>9.4375948048040552</v>
      </c>
      <c r="T49" s="3">
        <f>summary!V79</f>
        <v>-2.7149956151934425</v>
      </c>
      <c r="U49" s="3">
        <f>summary!W79</f>
        <v>2.1525793015500758</v>
      </c>
      <c r="V49" s="3">
        <f>summary!X79</f>
        <v>-31.357581555383835</v>
      </c>
      <c r="W49" s="1"/>
      <c r="X49" s="27">
        <f t="shared" si="3"/>
        <v>3.0814387023544909</v>
      </c>
      <c r="Y49" s="27">
        <f t="shared" si="4"/>
        <v>5.3360215252556227</v>
      </c>
      <c r="Z49" s="27"/>
      <c r="AA49" s="3">
        <v>-13</v>
      </c>
      <c r="AB49" s="3"/>
      <c r="AC49">
        <f t="shared" si="5"/>
        <v>0.42390956164168991</v>
      </c>
    </row>
    <row r="50" spans="1:29" x14ac:dyDescent="0.15">
      <c r="A50">
        <v>22</v>
      </c>
      <c r="C50" s="3">
        <f>summary!E80</f>
        <v>31.063635704136573</v>
      </c>
      <c r="D50" s="3">
        <f>summary!F80</f>
        <v>9.3677076173773592</v>
      </c>
      <c r="E50" s="3">
        <f>summary!G80</f>
        <v>4.1034710297454042</v>
      </c>
      <c r="F50" s="3">
        <f>summary!H80</f>
        <v>1.2864961961029053</v>
      </c>
      <c r="G50" s="3">
        <f>summary!I80</f>
        <v>-9.6038084213913262</v>
      </c>
      <c r="H50" s="3">
        <f>summary!J80</f>
        <v>-4.2658822843271187</v>
      </c>
      <c r="I50" s="3">
        <f>summary!K80</f>
        <v>-1.9370673546163322</v>
      </c>
      <c r="J50" s="3">
        <f>summary!L80</f>
        <v>40.572470884724105</v>
      </c>
      <c r="K50" s="3">
        <f>summary!M80</f>
        <v>2.3512194635987074</v>
      </c>
      <c r="L50" s="3">
        <f>summary!N80</f>
        <v>6.7680434589553196E-2</v>
      </c>
      <c r="M50" s="3">
        <f>summary!O80</f>
        <v>-10.772532653596373</v>
      </c>
      <c r="N50" s="3">
        <f>summary!P80</f>
        <v>-29.850290096653868</v>
      </c>
      <c r="O50" s="3">
        <f>summary!Q80</f>
        <v>1.3268467244717235</v>
      </c>
      <c r="P50" s="3">
        <f>summary!R80</f>
        <v>9.564833514870493</v>
      </c>
      <c r="Q50" s="3">
        <f>summary!S80</f>
        <v>-8.5480550024650377</v>
      </c>
      <c r="R50" s="3">
        <f>summary!T80</f>
        <v>-17.285026389856515</v>
      </c>
      <c r="S50" s="3">
        <f>summary!U80</f>
        <v>7.2080005776633618</v>
      </c>
      <c r="T50" s="3">
        <f>summary!V80</f>
        <v>-4.443649098592152</v>
      </c>
      <c r="U50" s="3">
        <f>summary!W80</f>
        <v>5.7595941010238239</v>
      </c>
      <c r="V50" s="3">
        <f>summary!X80</f>
        <v>-30.71991108048082</v>
      </c>
      <c r="W50" s="1"/>
      <c r="X50" s="27">
        <f t="shared" si="3"/>
        <v>2.6985917099741328</v>
      </c>
      <c r="Y50" s="27">
        <f t="shared" si="4"/>
        <v>5.3348033910790784</v>
      </c>
      <c r="Z50" s="27"/>
      <c r="AA50" s="3">
        <v>-13</v>
      </c>
      <c r="AB50" s="3"/>
      <c r="AC50">
        <f t="shared" si="5"/>
        <v>0.67708831534622926</v>
      </c>
    </row>
    <row r="51" spans="1:29" x14ac:dyDescent="0.15">
      <c r="A51">
        <v>22.5</v>
      </c>
      <c r="C51" s="3">
        <f>summary!E81</f>
        <v>30.494564951405739</v>
      </c>
      <c r="D51" s="3">
        <f>summary!F81</f>
        <v>8.4797064993415887</v>
      </c>
      <c r="E51" s="3">
        <f>summary!G81</f>
        <v>2.8154709887773093</v>
      </c>
      <c r="F51" s="3">
        <f>summary!H81</f>
        <v>3.1904292853598393</v>
      </c>
      <c r="G51" s="3">
        <f>summary!I81</f>
        <v>-8.1235007246483768</v>
      </c>
      <c r="H51" s="3">
        <f>summary!J81</f>
        <v>-4.3002701614022767</v>
      </c>
      <c r="I51" s="3">
        <f>summary!K81</f>
        <v>-2.2525169064853681</v>
      </c>
      <c r="J51" s="3">
        <f>summary!L81</f>
        <v>41.325243852408619</v>
      </c>
      <c r="K51" s="3">
        <f>summary!M81</f>
        <v>3.4035142318579847</v>
      </c>
      <c r="L51" s="3">
        <f>summary!N81</f>
        <v>2.1183954932184128</v>
      </c>
      <c r="M51" s="3">
        <f>summary!O81</f>
        <v>-10.159092847365718</v>
      </c>
      <c r="N51" s="3">
        <f>summary!P81</f>
        <v>-29.756138497252248</v>
      </c>
      <c r="O51" s="3">
        <f>summary!Q81</f>
        <v>-2.093838313898698E-2</v>
      </c>
      <c r="P51" s="3">
        <f>summary!R81</f>
        <v>9.6257421913769061</v>
      </c>
      <c r="Q51" s="3">
        <f>summary!S81</f>
        <v>-8.0638246551906931</v>
      </c>
      <c r="R51" s="3">
        <f>summary!T81</f>
        <v>-16.874572325832769</v>
      </c>
      <c r="S51" s="3">
        <f>summary!U81</f>
        <v>6.8612099245475182</v>
      </c>
      <c r="T51" s="3">
        <f>summary!V81</f>
        <v>-2.9536516218789104</v>
      </c>
      <c r="U51" s="3">
        <f>summary!W81</f>
        <v>3.980145061651081</v>
      </c>
      <c r="V51" s="3">
        <f>summary!X81</f>
        <v>-29.353335381785357</v>
      </c>
      <c r="W51" s="1"/>
      <c r="X51" s="27">
        <f t="shared" si="3"/>
        <v>3.1029838471012909</v>
      </c>
      <c r="Y51" s="27">
        <f t="shared" si="4"/>
        <v>5.2989615752581303</v>
      </c>
      <c r="Z51" s="27"/>
      <c r="AA51" s="3">
        <v>-13</v>
      </c>
      <c r="AB51" s="3"/>
      <c r="AC51">
        <f t="shared" si="5"/>
        <v>2.4669332409978608</v>
      </c>
    </row>
    <row r="52" spans="1:29" x14ac:dyDescent="0.15">
      <c r="A52">
        <v>23</v>
      </c>
      <c r="C52" s="3">
        <f>summary!E82</f>
        <v>30.54258393046937</v>
      </c>
      <c r="D52" s="3">
        <f>summary!F82</f>
        <v>11.091175203597517</v>
      </c>
      <c r="E52" s="3">
        <f>summary!G82</f>
        <v>4.285058085234585</v>
      </c>
      <c r="F52" s="3">
        <f>summary!H82</f>
        <v>2.4133200267166486</v>
      </c>
      <c r="G52" s="3">
        <f>summary!I82</f>
        <v>-6.1650643952330881</v>
      </c>
      <c r="H52" s="3">
        <f>summary!J82</f>
        <v>-3.199544424351914</v>
      </c>
      <c r="I52" s="3">
        <f>summary!K82</f>
        <v>-2.8600778722247253</v>
      </c>
      <c r="J52" s="3">
        <f>summary!L82</f>
        <v>40.817737047843899</v>
      </c>
      <c r="K52" s="3">
        <f>summary!M82</f>
        <v>4.8114945020810387</v>
      </c>
      <c r="L52" s="3">
        <f>summary!N82</f>
        <v>2.6607604188058707</v>
      </c>
      <c r="M52" s="3">
        <f>summary!O82</f>
        <v>-10.682626356770974</v>
      </c>
      <c r="N52" s="3">
        <f>summary!P82</f>
        <v>-30.383498439426305</v>
      </c>
      <c r="O52" s="3">
        <f>summary!Q82</f>
        <v>-0.80857744710738388</v>
      </c>
      <c r="P52" s="3">
        <f>summary!R82</f>
        <v>7.8029563232111281</v>
      </c>
      <c r="Q52" s="3">
        <f>summary!S82</f>
        <v>-8.8336539289092784</v>
      </c>
      <c r="R52" s="3">
        <f>summary!T82</f>
        <v>-17.812279831728137</v>
      </c>
      <c r="S52" s="3">
        <f>summary!U82</f>
        <v>5.5455191394047718</v>
      </c>
      <c r="T52" s="3">
        <f>summary!V82</f>
        <v>-3.5660099871361552</v>
      </c>
      <c r="U52" s="3">
        <f>summary!W82</f>
        <v>6.0243235274408642</v>
      </c>
      <c r="V52" s="3">
        <f>summary!X82</f>
        <v>-28.601913820914831</v>
      </c>
      <c r="W52" s="1"/>
      <c r="X52" s="27">
        <f t="shared" si="3"/>
        <v>3.6109431438951596</v>
      </c>
      <c r="Y52" s="27">
        <f t="shared" si="4"/>
        <v>5.3040871373077429</v>
      </c>
      <c r="Z52" s="27"/>
      <c r="AA52" s="3">
        <v>-13</v>
      </c>
      <c r="AB52" s="3"/>
      <c r="AC52">
        <f t="shared" si="5"/>
        <v>2.5370402227612594</v>
      </c>
    </row>
    <row r="53" spans="1:29" x14ac:dyDescent="0.15">
      <c r="A53">
        <v>23.5</v>
      </c>
      <c r="C53" s="3">
        <f>summary!E83</f>
        <v>29.604564973845687</v>
      </c>
      <c r="D53" s="3">
        <f>summary!F83</f>
        <v>9.2303419099514166</v>
      </c>
      <c r="E53" s="3">
        <f>summary!G83</f>
        <v>5.4415006294584911</v>
      </c>
      <c r="F53" s="3">
        <f>summary!H83</f>
        <v>1.3408951980211108</v>
      </c>
      <c r="G53" s="3">
        <f>summary!I83</f>
        <v>-5.1247540057917496</v>
      </c>
      <c r="H53" s="3">
        <f>summary!J83</f>
        <v>-7.588697097680436</v>
      </c>
      <c r="I53" s="3">
        <f>summary!K83</f>
        <v>-3.602769977306842</v>
      </c>
      <c r="J53" s="3">
        <f>summary!L83</f>
        <v>39.165985059613377</v>
      </c>
      <c r="K53" s="3">
        <f>summary!M83</f>
        <v>5.2437880691227496</v>
      </c>
      <c r="L53" s="3">
        <f>summary!N83</f>
        <v>3.0993673627352623</v>
      </c>
      <c r="M53" s="3">
        <f>summary!O83</f>
        <v>-10.901874972618382</v>
      </c>
      <c r="N53" s="3">
        <f>summary!P83</f>
        <v>-30.405662736323592</v>
      </c>
      <c r="O53" s="3">
        <f>summary!Q83</f>
        <v>0.39105581865376243</v>
      </c>
      <c r="P53" s="3">
        <f>summary!R83</f>
        <v>8.0059444385100882</v>
      </c>
      <c r="Q53" s="3">
        <f>summary!S83</f>
        <v>-7.9351331875151265</v>
      </c>
      <c r="R53" s="3">
        <f>summary!T83</f>
        <v>-17.544024023262896</v>
      </c>
      <c r="S53" s="3">
        <f>summary!U83</f>
        <v>2.5595279849158357</v>
      </c>
      <c r="T53" s="3">
        <f>summary!V83</f>
        <v>-2.7264596550522469</v>
      </c>
      <c r="U53" s="3">
        <f>summary!W83</f>
        <v>1.5776236349682626</v>
      </c>
      <c r="V53" s="3">
        <f>summary!X83</f>
        <v>-29.251705803540677</v>
      </c>
      <c r="W53" s="1"/>
      <c r="X53" s="27">
        <f t="shared" si="3"/>
        <v>2.9585570344189223</v>
      </c>
      <c r="Y53" s="27">
        <f t="shared" si="4"/>
        <v>5.2217965760395035</v>
      </c>
      <c r="Z53" s="27"/>
      <c r="AA53" s="3">
        <v>-13</v>
      </c>
      <c r="AB53" s="3"/>
      <c r="AC53">
        <f t="shared" si="5"/>
        <v>2.2201312803781867</v>
      </c>
    </row>
    <row r="54" spans="1:29" x14ac:dyDescent="0.15">
      <c r="A54">
        <v>24</v>
      </c>
      <c r="C54" s="3">
        <f>summary!E84</f>
        <v>29.626686643081118</v>
      </c>
      <c r="D54" s="3">
        <f>summary!F84</f>
        <v>8.8247082082794286</v>
      </c>
      <c r="E54" s="3">
        <f>summary!G84</f>
        <v>6.0967056731985219</v>
      </c>
      <c r="F54" s="3">
        <f>summary!H84</f>
        <v>2.819281748141107</v>
      </c>
      <c r="G54" s="3">
        <f>summary!I84</f>
        <v>-2.8829128712516998</v>
      </c>
      <c r="H54" s="3">
        <f>summary!J84</f>
        <v>-6.88541828287077</v>
      </c>
      <c r="I54" s="3">
        <f>summary!K84</f>
        <v>-3.9056346682614733</v>
      </c>
      <c r="J54" s="3">
        <f>summary!L84</f>
        <v>40.415411065029701</v>
      </c>
      <c r="K54" s="3">
        <f>summary!M84</f>
        <v>4.5955362427572801</v>
      </c>
      <c r="L54" s="3">
        <f>summary!N84</f>
        <v>3.2688525140138416</v>
      </c>
      <c r="M54" s="3">
        <f>summary!O84</f>
        <v>-8.5672945396003755</v>
      </c>
      <c r="N54" s="3">
        <f>summary!P84</f>
        <v>-28.402747275403286</v>
      </c>
      <c r="O54" s="3">
        <f>summary!Q84</f>
        <v>-0.70281641717330445</v>
      </c>
      <c r="P54" s="3">
        <f>summary!R84</f>
        <v>8.8607256317183012</v>
      </c>
      <c r="Q54" s="3">
        <f>summary!S84</f>
        <v>-6.7433511480659085</v>
      </c>
      <c r="R54" s="3">
        <f>summary!T84</f>
        <v>-17.546593607005136</v>
      </c>
      <c r="S54" s="3">
        <f>summary!U84</f>
        <v>1.3879212806433201</v>
      </c>
      <c r="T54" s="3">
        <f>summary!V84</f>
        <v>-2.8528260122296656</v>
      </c>
      <c r="U54" s="3">
        <f>summary!W84</f>
        <v>3.8477901086623958</v>
      </c>
      <c r="V54" s="3">
        <f>summary!X84</f>
        <v>-29.594935849918823</v>
      </c>
      <c r="W54" s="1"/>
      <c r="X54" s="27">
        <f t="shared" si="3"/>
        <v>3.7502645380927824</v>
      </c>
      <c r="Y54" s="27">
        <f t="shared" si="4"/>
        <v>5.1110834265435452</v>
      </c>
      <c r="Z54" s="27"/>
      <c r="AA54" s="3">
        <v>-13</v>
      </c>
      <c r="AB54" s="3"/>
      <c r="AC54">
        <f t="shared" si="5"/>
        <v>3.0440671310774743</v>
      </c>
    </row>
    <row r="55" spans="1:29" x14ac:dyDescent="0.15">
      <c r="A55">
        <v>24.5</v>
      </c>
      <c r="C55" s="3">
        <f>summary!E85</f>
        <v>27.698378355879161</v>
      </c>
      <c r="D55" s="3">
        <f>summary!F85</f>
        <v>7.5353899372312387</v>
      </c>
      <c r="E55" s="3">
        <f>summary!G85</f>
        <v>3.6590423867520379</v>
      </c>
      <c r="F55" s="3">
        <f>summary!H85</f>
        <v>2.6268995381852349</v>
      </c>
      <c r="G55" s="3">
        <f>summary!I85</f>
        <v>-3.4865421320504146</v>
      </c>
      <c r="H55" s="3">
        <f>summary!J85</f>
        <v>-8.7331628515841846</v>
      </c>
      <c r="I55" s="3">
        <f>summary!K85</f>
        <v>-4.320009601124922</v>
      </c>
      <c r="J55" s="3">
        <f>summary!L85</f>
        <v>38.986135705368866</v>
      </c>
      <c r="K55" s="3">
        <f>summary!M85</f>
        <v>3.4953685701938726</v>
      </c>
      <c r="L55" s="3">
        <f>summary!N85</f>
        <v>3.1677841443250019</v>
      </c>
      <c r="M55" s="3">
        <f>summary!O85</f>
        <v>-5.857288097936884</v>
      </c>
      <c r="N55" s="3">
        <f>summary!P85</f>
        <v>-27.926900338861703</v>
      </c>
      <c r="O55" s="3">
        <f>summary!Q85</f>
        <v>-0.89224953048787048</v>
      </c>
      <c r="P55" s="3">
        <f>summary!R85</f>
        <v>8.3864841447989615</v>
      </c>
      <c r="Q55" s="3">
        <f>summary!S85</f>
        <v>-6.2738308725795084</v>
      </c>
      <c r="R55" s="3">
        <f>summary!T85</f>
        <v>-16.979700128227865</v>
      </c>
      <c r="S55" s="3">
        <f>summary!U85</f>
        <v>1.9929182272847199</v>
      </c>
      <c r="T55" s="3">
        <f>summary!V85</f>
        <v>-3.3312427731117249</v>
      </c>
      <c r="U55" s="3">
        <f>summary!W85</f>
        <v>2.6154416039104214</v>
      </c>
      <c r="V55" s="3">
        <f>summary!X85</f>
        <v>-28.667170594887654</v>
      </c>
      <c r="W55" s="1"/>
      <c r="X55" s="27">
        <f t="shared" si="3"/>
        <v>3.0704246346981079</v>
      </c>
      <c r="Y55" s="27">
        <f t="shared" si="4"/>
        <v>4.9195180088668238</v>
      </c>
      <c r="Z55" s="27"/>
      <c r="AA55" s="3">
        <v>-13</v>
      </c>
      <c r="AB55" s="3"/>
      <c r="AC55">
        <f t="shared" si="5"/>
        <v>2.8973418412551184</v>
      </c>
    </row>
    <row r="56" spans="1:29" x14ac:dyDescent="0.15">
      <c r="A56">
        <v>25</v>
      </c>
      <c r="C56" s="3">
        <f>summary!E86</f>
        <v>28.144388691113171</v>
      </c>
      <c r="D56" s="3">
        <f>summary!F86</f>
        <v>7.7029616489323756</v>
      </c>
      <c r="E56" s="3">
        <f>summary!G86</f>
        <v>3.1679345408288615</v>
      </c>
      <c r="F56" s="3">
        <f>summary!H86</f>
        <v>1.4213031332786319</v>
      </c>
      <c r="G56" s="3">
        <f>summary!I86</f>
        <v>-3.8458502657974782</v>
      </c>
      <c r="H56" s="3">
        <f>summary!J86</f>
        <v>-6.3477045086956476</v>
      </c>
      <c r="I56" s="3">
        <f>summary!K86</f>
        <v>-5.4864166109724506</v>
      </c>
      <c r="J56" s="3">
        <f>summary!L86</f>
        <v>37.615835574557714</v>
      </c>
      <c r="K56" s="3">
        <f>summary!M86</f>
        <v>3.9709802806766703</v>
      </c>
      <c r="L56" s="3">
        <f>summary!N86</f>
        <v>2.7603354516173519</v>
      </c>
      <c r="M56" s="3">
        <f>summary!O86</f>
        <v>-4.6194179778206879</v>
      </c>
      <c r="N56" s="3">
        <f>summary!P86</f>
        <v>-27.364203663800645</v>
      </c>
      <c r="O56" s="3">
        <f>summary!Q86</f>
        <v>1.0293877965680007</v>
      </c>
      <c r="P56" s="3">
        <f>summary!R86</f>
        <v>9.2307484732527598</v>
      </c>
      <c r="Q56" s="3">
        <f>summary!S86</f>
        <v>-7.1252911923906064</v>
      </c>
      <c r="R56" s="3">
        <f>summary!T86</f>
        <v>-16.701683524271189</v>
      </c>
      <c r="S56" s="3">
        <f>summary!U86</f>
        <v>3.2545247795868191</v>
      </c>
      <c r="T56" s="3">
        <f>summary!V86</f>
        <v>-0.70553002336881743</v>
      </c>
      <c r="U56" s="3">
        <f>summary!W86</f>
        <v>-1.0300676530771111</v>
      </c>
      <c r="V56" s="3">
        <f>summary!X86</f>
        <v>-28.892599176293881</v>
      </c>
      <c r="W56" s="1"/>
      <c r="X56" s="27">
        <f t="shared" si="3"/>
        <v>3.0933455244931554</v>
      </c>
      <c r="Y56" s="27">
        <f t="shared" si="4"/>
        <v>4.8008326907209415</v>
      </c>
      <c r="Z56" s="27"/>
      <c r="AA56" s="3">
        <v>-13</v>
      </c>
      <c r="AB56" s="3"/>
      <c r="AC56">
        <f t="shared" si="5"/>
        <v>2.0908192924479918</v>
      </c>
    </row>
    <row r="57" spans="1:29" ht="15" x14ac:dyDescent="0.2">
      <c r="A57" s="25">
        <v>25.5</v>
      </c>
      <c r="B57" s="24" t="s">
        <v>28</v>
      </c>
      <c r="C57" s="25">
        <f>summary!E87</f>
        <v>27.77364757910799</v>
      </c>
      <c r="D57" s="25">
        <f>summary!F87</f>
        <v>7.8251687188308745</v>
      </c>
      <c r="E57" s="25">
        <f>summary!G87</f>
        <v>4.2708420167959824</v>
      </c>
      <c r="F57" s="25">
        <f>summary!H87</f>
        <v>3.1581846777200782</v>
      </c>
      <c r="G57" s="25">
        <f>summary!I87</f>
        <v>-4.1830338776572589</v>
      </c>
      <c r="H57" s="25">
        <f>summary!J87</f>
        <v>-3.8078827945133482</v>
      </c>
      <c r="I57" s="25">
        <f>summary!K87</f>
        <v>-6.7730588039365349</v>
      </c>
      <c r="J57" s="25">
        <f>summary!L87</f>
        <v>36.816570758538091</v>
      </c>
      <c r="K57" s="25">
        <f>summary!M87</f>
        <v>4.1053964257181645</v>
      </c>
      <c r="L57" s="25">
        <f>summary!N87</f>
        <v>2.5082817245912321</v>
      </c>
      <c r="M57" s="25">
        <f>summary!O87</f>
        <v>-4.6456013265925176</v>
      </c>
      <c r="N57" s="25">
        <f>summary!P87</f>
        <v>-27.569619401438288</v>
      </c>
      <c r="O57" s="25">
        <f>summary!Q87</f>
        <v>0.29524038163656824</v>
      </c>
      <c r="P57" s="25">
        <f>summary!R87</f>
        <v>10.768893370423958</v>
      </c>
      <c r="Q57" s="25">
        <f>summary!S87</f>
        <v>-7.6858890855330779</v>
      </c>
      <c r="R57" s="25">
        <f>summary!T87</f>
        <v>-17.309054930635554</v>
      </c>
      <c r="S57" s="25">
        <f>summary!U87</f>
        <v>5.3334082905239093</v>
      </c>
      <c r="T57" s="25">
        <f>summary!V87</f>
        <v>-2.447210990201786</v>
      </c>
      <c r="U57" s="25">
        <f>summary!W87</f>
        <v>1.1546436861459175</v>
      </c>
      <c r="V57" s="25">
        <f>summary!X87</f>
        <v>-28.145232499861063</v>
      </c>
      <c r="W57" s="57"/>
      <c r="X57" s="28">
        <f t="shared" si="3"/>
        <v>3.2899079747637061</v>
      </c>
      <c r="Y57" s="28">
        <f t="shared" si="4"/>
        <v>4.7426851874796503</v>
      </c>
      <c r="Z57" s="27"/>
      <c r="AA57" s="25"/>
      <c r="AB57" s="25"/>
      <c r="AC57">
        <f t="shared" si="5"/>
        <v>2.8332332011556551</v>
      </c>
    </row>
    <row r="58" spans="1:29" x14ac:dyDescent="0.15">
      <c r="A58">
        <v>26</v>
      </c>
      <c r="C58" s="3">
        <f>summary!E88</f>
        <v>28.491885987103039</v>
      </c>
      <c r="D58" s="3">
        <f>summary!F88</f>
        <v>6.2088881276911421</v>
      </c>
      <c r="E58" s="3">
        <f>summary!G88</f>
        <v>5.0888983813036939</v>
      </c>
      <c r="F58" s="3">
        <f>summary!H88</f>
        <v>1.2044844597411488</v>
      </c>
      <c r="G58" s="3">
        <f>summary!I88</f>
        <v>-5.5852325963342189</v>
      </c>
      <c r="H58" s="3">
        <f>summary!J88</f>
        <v>-1.7481293043318147</v>
      </c>
      <c r="I58" s="3">
        <f>summary!K88</f>
        <v>-6.906503803361332</v>
      </c>
      <c r="J58" s="3">
        <f>summary!L88</f>
        <v>37.33124523228016</v>
      </c>
      <c r="K58" s="3">
        <f>summary!M88</f>
        <v>5.983719790487771</v>
      </c>
      <c r="L58" s="3">
        <f>summary!N88</f>
        <v>3.1880079011187514</v>
      </c>
      <c r="M58" s="3">
        <f>summary!O88</f>
        <v>-4.4497630505512271</v>
      </c>
      <c r="N58" s="3">
        <f>summary!P88</f>
        <v>-28.410908662697111</v>
      </c>
      <c r="O58" s="3">
        <f>summary!Q88</f>
        <v>-1.7332335632893325</v>
      </c>
      <c r="P58" s="3">
        <f>summary!R88</f>
        <v>11.551940249995591</v>
      </c>
      <c r="Q58" s="3">
        <f>summary!S88</f>
        <v>-7.6549252008377726</v>
      </c>
      <c r="R58" s="3">
        <f>summary!T88</f>
        <v>-17.354294154456952</v>
      </c>
      <c r="S58" s="3">
        <f>summary!U88</f>
        <v>7.9533728426006745</v>
      </c>
      <c r="T58" s="3">
        <f>summary!V88</f>
        <v>-0.49756104144318014</v>
      </c>
      <c r="U58" s="3">
        <f>summary!W88</f>
        <v>1.3668846751996038</v>
      </c>
      <c r="V58" s="3">
        <f>summary!X88</f>
        <v>-27.107406822939961</v>
      </c>
      <c r="W58" s="1"/>
      <c r="X58" s="27">
        <f t="shared" si="3"/>
        <v>3.3663827052041668</v>
      </c>
      <c r="Y58" s="27">
        <f t="shared" si="4"/>
        <v>4.8384633188300414</v>
      </c>
      <c r="Z58" s="27"/>
      <c r="AA58" s="3"/>
      <c r="AB58" s="3"/>
      <c r="AC58">
        <f t="shared" si="5"/>
        <v>2.19624618042995</v>
      </c>
    </row>
    <row r="59" spans="1:29" x14ac:dyDescent="0.15">
      <c r="A59">
        <v>26.5</v>
      </c>
      <c r="C59" s="3">
        <f>summary!E89</f>
        <v>27.933661585791729</v>
      </c>
      <c r="D59" s="3">
        <f>summary!F89</f>
        <v>6.7563989500340318</v>
      </c>
      <c r="E59" s="3">
        <f>summary!G89</f>
        <v>2.6213557214840191</v>
      </c>
      <c r="F59" s="3">
        <f>summary!H89</f>
        <v>1.9111735656291609</v>
      </c>
      <c r="G59" s="3">
        <f>summary!I89</f>
        <v>-5.6305001032784396</v>
      </c>
      <c r="H59" s="3">
        <f>summary!J89</f>
        <v>0.66496985176186096</v>
      </c>
      <c r="I59" s="3">
        <f>summary!K89</f>
        <v>-8.3885769363900273</v>
      </c>
      <c r="J59" s="3">
        <f>summary!L89</f>
        <v>37.017087690917194</v>
      </c>
      <c r="K59" s="3">
        <f>summary!M89</f>
        <v>7.0121805871487153</v>
      </c>
      <c r="L59" s="3">
        <f>summary!N89</f>
        <v>2.9899804951084485</v>
      </c>
      <c r="M59" s="3">
        <f>summary!O89</f>
        <v>-4.1533276321629815</v>
      </c>
      <c r="N59" s="3">
        <f>summary!P89</f>
        <v>-28.376180148696406</v>
      </c>
      <c r="O59" s="3">
        <f>summary!Q89</f>
        <v>-0.16612486821742897</v>
      </c>
      <c r="P59" s="3">
        <f>summary!R89</f>
        <v>12.139246890697617</v>
      </c>
      <c r="Q59" s="3">
        <f>summary!S89</f>
        <v>-6.0783976624203255</v>
      </c>
      <c r="R59" s="3">
        <f>summary!T89</f>
        <v>-16.313965797634538</v>
      </c>
      <c r="S59" s="3">
        <f>summary!U89</f>
        <v>5.053634994657779</v>
      </c>
      <c r="T59" s="3">
        <f>summary!V89</f>
        <v>-3.3136694604905768</v>
      </c>
      <c r="U59" s="3">
        <f>summary!W89</f>
        <v>-0.69746672978956004</v>
      </c>
      <c r="V59" s="3">
        <f>summary!X89</f>
        <v>-27.90957853141424</v>
      </c>
      <c r="W59" s="1"/>
      <c r="X59" s="27">
        <f t="shared" si="3"/>
        <v>3.3631853022789429</v>
      </c>
      <c r="Y59" s="27">
        <f t="shared" si="4"/>
        <v>4.8100875635412601</v>
      </c>
      <c r="Z59" s="27"/>
      <c r="AA59" s="3"/>
      <c r="AB59" s="3"/>
      <c r="AC59">
        <f t="shared" si="5"/>
        <v>2.2662646435565899</v>
      </c>
    </row>
    <row r="60" spans="1:29" x14ac:dyDescent="0.15">
      <c r="A60">
        <v>27</v>
      </c>
      <c r="C60" s="3">
        <f>summary!E90</f>
        <v>25.305836944668048</v>
      </c>
      <c r="D60" s="3">
        <f>summary!F90</f>
        <v>4.8747007238866829</v>
      </c>
      <c r="E60" s="3">
        <f>summary!G90</f>
        <v>4.0019789227413467</v>
      </c>
      <c r="F60" s="3">
        <f>summary!H90</f>
        <v>1.6667484452946721</v>
      </c>
      <c r="G60" s="3">
        <f>summary!I90</f>
        <v>-5.3379438620886184</v>
      </c>
      <c r="H60" s="3">
        <f>summary!J90</f>
        <v>2.1580623562486414</v>
      </c>
      <c r="I60" s="3">
        <f>summary!K90</f>
        <v>-7.7162783287795911</v>
      </c>
      <c r="J60" s="3">
        <f>summary!L90</f>
        <v>36.59766068814902</v>
      </c>
      <c r="K60" s="3">
        <f>summary!M90</f>
        <v>5.8265566720750881</v>
      </c>
      <c r="L60" s="3">
        <f>summary!N90</f>
        <v>4.5735284720959299</v>
      </c>
      <c r="M60" s="3">
        <f>summary!O90</f>
        <v>-2.9706536654168665</v>
      </c>
      <c r="N60" s="3">
        <f>summary!P90</f>
        <v>-28.28679267453575</v>
      </c>
      <c r="O60" s="3">
        <f>summary!Q90</f>
        <v>2.0906927137481839</v>
      </c>
      <c r="P60" s="3">
        <f>summary!R90</f>
        <v>11.826385720388926</v>
      </c>
      <c r="Q60" s="3">
        <f>summary!S90</f>
        <v>-6.5422228293164935</v>
      </c>
      <c r="R60" s="3">
        <f>summary!T90</f>
        <v>-15.523777800693489</v>
      </c>
      <c r="S60" s="3">
        <f>summary!U90</f>
        <v>5.2139016423881861</v>
      </c>
      <c r="T60" s="3">
        <f>summary!V90</f>
        <v>-1.8575822219621667</v>
      </c>
      <c r="U60" s="3">
        <f>summary!W90</f>
        <v>0.4494936512136718</v>
      </c>
      <c r="V60" s="3">
        <f>summary!X90</f>
        <v>-26.167340258456917</v>
      </c>
      <c r="W60" s="1"/>
      <c r="X60" s="27">
        <f t="shared" si="3"/>
        <v>3.391117057861551</v>
      </c>
      <c r="Y60" s="27">
        <f t="shared" si="4"/>
        <v>4.6391448914451523</v>
      </c>
      <c r="Z60" s="27"/>
      <c r="AA60" s="3"/>
      <c r="AB60" s="3"/>
      <c r="AC60">
        <f t="shared" si="5"/>
        <v>3.0800206394949941</v>
      </c>
    </row>
    <row r="61" spans="1:29" x14ac:dyDescent="0.15">
      <c r="A61">
        <v>27.5</v>
      </c>
      <c r="C61" s="3">
        <f>summary!E91</f>
        <v>24.258887344801884</v>
      </c>
      <c r="D61" s="3">
        <f>summary!F91</f>
        <v>5.9593163233448587</v>
      </c>
      <c r="E61" s="3">
        <f>summary!G91</f>
        <v>6.4537027786254182</v>
      </c>
      <c r="F61" s="3">
        <f>summary!H91</f>
        <v>0.66981388132931108</v>
      </c>
      <c r="G61" s="3">
        <f>summary!I91</f>
        <v>-6.1647330912926019</v>
      </c>
      <c r="H61" s="3">
        <f>summary!J91</f>
        <v>-3.4786740078830816</v>
      </c>
      <c r="I61" s="3">
        <f>summary!K91</f>
        <v>-8.6449039934259861</v>
      </c>
      <c r="J61" s="3">
        <f>summary!L91</f>
        <v>36.49672068398224</v>
      </c>
      <c r="K61" s="3">
        <f>summary!M91</f>
        <v>5.7546684370867984</v>
      </c>
      <c r="L61" s="3">
        <f>summary!N91</f>
        <v>4.7584174074960028</v>
      </c>
      <c r="M61" s="3">
        <f>summary!O91</f>
        <v>-2.7394938012692225</v>
      </c>
      <c r="N61" s="3">
        <f>summary!P91</f>
        <v>-29.099550534630342</v>
      </c>
      <c r="O61" s="3">
        <f>summary!Q91</f>
        <v>2.4778662707450829</v>
      </c>
      <c r="P61" s="3">
        <f>summary!R91</f>
        <v>8.5752084329305536</v>
      </c>
      <c r="Q61" s="3">
        <f>summary!S91</f>
        <v>-5.9146114105970256</v>
      </c>
      <c r="R61" s="3">
        <f>summary!T91</f>
        <v>-14.532160640457978</v>
      </c>
      <c r="S61" s="3">
        <f>summary!U91</f>
        <v>3.3187816769188681</v>
      </c>
      <c r="T61" s="3">
        <f>summary!V91</f>
        <v>-1.6684088745806025</v>
      </c>
      <c r="U61" s="3">
        <f>summary!W91</f>
        <v>-0.89786954293391041</v>
      </c>
      <c r="V61" s="3">
        <f>summary!X91</f>
        <v>-26.846632990407631</v>
      </c>
      <c r="W61" s="1"/>
      <c r="X61" s="27">
        <f t="shared" si="3"/>
        <v>2.8520142856804398</v>
      </c>
      <c r="Y61" s="27">
        <f t="shared" si="4"/>
        <v>4.7157020717868718</v>
      </c>
      <c r="Z61" s="27"/>
      <c r="AC61">
        <f t="shared" si="5"/>
        <v>2.7141156444126571</v>
      </c>
    </row>
    <row r="62" spans="1:29" x14ac:dyDescent="0.15">
      <c r="A62">
        <v>28</v>
      </c>
      <c r="C62" s="3">
        <f>summary!E92</f>
        <v>21.647589753824708</v>
      </c>
      <c r="D62" s="3">
        <f>summary!F92</f>
        <v>5.5960322596158223</v>
      </c>
      <c r="E62" s="3">
        <f>summary!G92</f>
        <v>2.0302953453291481</v>
      </c>
      <c r="F62" s="3">
        <f>summary!H92</f>
        <v>1.4467223280758132</v>
      </c>
      <c r="G62" s="3">
        <f>summary!I92</f>
        <v>-7.1295988731772049</v>
      </c>
      <c r="H62" s="3">
        <f>summary!J92</f>
        <v>-0.82296350267136775</v>
      </c>
      <c r="I62" s="3">
        <f>summary!K92</f>
        <v>-8.197005047663172</v>
      </c>
      <c r="J62" s="3">
        <f>summary!L92</f>
        <v>36.486341028981606</v>
      </c>
      <c r="K62" s="3">
        <f>summary!M92</f>
        <v>7.5089853725224112</v>
      </c>
      <c r="L62" s="3">
        <f>summary!N92</f>
        <v>2.0043262693530619</v>
      </c>
      <c r="M62" s="3">
        <f>summary!O92</f>
        <v>-1.5140201185357016</v>
      </c>
      <c r="N62" s="3">
        <f>summary!P92</f>
        <v>-28.702512147283233</v>
      </c>
      <c r="O62" s="3">
        <f>summary!Q92</f>
        <v>1.6521064341139646</v>
      </c>
      <c r="P62" s="3">
        <f>summary!R92</f>
        <v>7.2686280821983154</v>
      </c>
      <c r="Q62" s="3">
        <f>summary!S92</f>
        <v>-6.7623363310870852</v>
      </c>
      <c r="R62" s="3">
        <f>summary!T92</f>
        <v>-14.067682141170149</v>
      </c>
      <c r="S62" s="3">
        <f>summary!U92</f>
        <v>4.5719524409987109</v>
      </c>
      <c r="T62" s="3">
        <f>summary!V92</f>
        <v>-2.2003914372694413</v>
      </c>
      <c r="U62" s="3">
        <f>summary!W92</f>
        <v>-1.8218053755610006</v>
      </c>
      <c r="V62" s="3">
        <f>summary!X92</f>
        <v>-26.660304740409185</v>
      </c>
      <c r="W62" s="1"/>
      <c r="X62" s="27">
        <f t="shared" si="3"/>
        <v>2.5295160556976577</v>
      </c>
      <c r="Y62" s="27">
        <f t="shared" si="4"/>
        <v>4.5774881247290944</v>
      </c>
      <c r="Z62" s="27"/>
      <c r="AC62">
        <f t="shared" si="5"/>
        <v>1.7255242987144377</v>
      </c>
    </row>
    <row r="63" spans="1:29" x14ac:dyDescent="0.15">
      <c r="A63">
        <v>28.5</v>
      </c>
      <c r="C63" s="3">
        <f>summary!E93</f>
        <v>18.00046686181528</v>
      </c>
      <c r="D63" s="3">
        <f>summary!F93</f>
        <v>4.7894406379391521</v>
      </c>
      <c r="E63" s="3">
        <f>summary!G93</f>
        <v>3.72319120430415</v>
      </c>
      <c r="F63" s="3">
        <f>summary!H93</f>
        <v>-0.95613143284097957</v>
      </c>
      <c r="G63" s="3">
        <f>summary!I93</f>
        <v>-5.1801857045852984</v>
      </c>
      <c r="H63" s="3">
        <f>summary!J93</f>
        <v>1.303711536579615</v>
      </c>
      <c r="I63" s="3">
        <f>summary!K93</f>
        <v>-8.8578153078452555</v>
      </c>
      <c r="J63" s="3">
        <f>summary!L93</f>
        <v>35.651444560677625</v>
      </c>
      <c r="K63" s="3">
        <f>summary!M93</f>
        <v>6.638680701274378</v>
      </c>
      <c r="L63" s="3">
        <f>summary!N93</f>
        <v>1.8656155931700984</v>
      </c>
      <c r="M63" s="3">
        <f>summary!O93</f>
        <v>-1.8930451302300297</v>
      </c>
      <c r="N63" s="3">
        <f>summary!P93</f>
        <v>-26.645360508276216</v>
      </c>
      <c r="O63" s="3">
        <f>summary!Q93</f>
        <v>1.9985703329102673</v>
      </c>
      <c r="P63" s="3">
        <f>summary!R93</f>
        <v>5.760779652299953</v>
      </c>
      <c r="Q63" s="3">
        <f>summary!S93</f>
        <v>-7.80133331286833</v>
      </c>
      <c r="R63" s="3">
        <f>summary!T93</f>
        <v>-14.034402717074432</v>
      </c>
      <c r="S63" s="3">
        <f>summary!U93</f>
        <v>1.0164954194203173</v>
      </c>
      <c r="T63" s="3">
        <f>summary!V93</f>
        <v>-2.9161709004733671</v>
      </c>
      <c r="U63" s="3">
        <f>summary!W93</f>
        <v>-2.3607590830946887</v>
      </c>
      <c r="V63" s="3">
        <f>summary!X93</f>
        <v>-25.852803570811805</v>
      </c>
      <c r="W63" s="1"/>
      <c r="X63" s="27">
        <f t="shared" si="3"/>
        <v>2.3700010843318773</v>
      </c>
      <c r="Y63" s="27">
        <f t="shared" si="4"/>
        <v>4.2936359404136253</v>
      </c>
      <c r="Z63" s="27"/>
      <c r="AC63">
        <f t="shared" si="5"/>
        <v>1.5846635648748566</v>
      </c>
    </row>
    <row r="64" spans="1:29" x14ac:dyDescent="0.15">
      <c r="A64">
        <v>29</v>
      </c>
      <c r="C64" s="3">
        <f>summary!E94</f>
        <v>18.0245877672196</v>
      </c>
      <c r="D64" s="3">
        <f>summary!F94</f>
        <v>3.9657326349122091</v>
      </c>
      <c r="E64" s="3">
        <f>summary!G94</f>
        <v>2.0220791121330977</v>
      </c>
      <c r="F64" s="3">
        <f>summary!H94</f>
        <v>1.2169628967681378</v>
      </c>
      <c r="G64" s="3">
        <f>summary!I94</f>
        <v>-6.0443197073771815</v>
      </c>
      <c r="H64" s="3">
        <f>summary!J94</f>
        <v>-4.4386346218866244</v>
      </c>
      <c r="I64" s="3">
        <f>summary!K94</f>
        <v>-8.6719040313415174</v>
      </c>
      <c r="J64" s="3">
        <f>summary!L94</f>
        <v>33.511747935348389</v>
      </c>
      <c r="K64" s="3">
        <f>summary!M94</f>
        <v>6.0125484654729302</v>
      </c>
      <c r="L64" s="3">
        <f>summary!N94</f>
        <v>-0.16932853235453188</v>
      </c>
      <c r="M64" s="3">
        <f>summary!O94</f>
        <v>-1.5945537664665437</v>
      </c>
      <c r="N64" s="3">
        <f>summary!P94</f>
        <v>-25.138092481548497</v>
      </c>
      <c r="O64" s="3">
        <f>summary!Q94</f>
        <v>0.38547018127802901</v>
      </c>
      <c r="P64" s="3">
        <f>summary!R94</f>
        <v>5.8919187872201686</v>
      </c>
      <c r="Q64" s="3">
        <f>summary!S94</f>
        <v>-7.094229972655028</v>
      </c>
      <c r="R64" s="3">
        <f>summary!T94</f>
        <v>-13.679362204593568</v>
      </c>
      <c r="S64" s="3">
        <f>summary!U94</f>
        <v>1.0844138824157032</v>
      </c>
      <c r="T64" s="3">
        <f>summary!V94</f>
        <v>-3.8877697379130516</v>
      </c>
      <c r="U64" s="3">
        <f>summary!W94</f>
        <v>-2.5303380236135267</v>
      </c>
      <c r="V64" s="3">
        <f>summary!X94</f>
        <v>-25.700805239862973</v>
      </c>
      <c r="W64" s="1"/>
      <c r="X64" s="27">
        <f t="shared" si="3"/>
        <v>1.5580688059066219</v>
      </c>
      <c r="Y64" s="27">
        <f t="shared" si="4"/>
        <v>4.1214257380290586</v>
      </c>
      <c r="Z64" s="27"/>
      <c r="AC64">
        <f t="shared" si="5"/>
        <v>0.52381718220680296</v>
      </c>
    </row>
    <row r="65" spans="1:29" x14ac:dyDescent="0.15">
      <c r="A65">
        <v>29.5</v>
      </c>
      <c r="C65" s="3">
        <f>summary!E95</f>
        <v>20.559049234635371</v>
      </c>
      <c r="D65" s="3">
        <f>summary!F95</f>
        <v>4.0539535951922359</v>
      </c>
      <c r="E65" s="3">
        <f>summary!G95</f>
        <v>2.1986762020840289</v>
      </c>
      <c r="F65" s="3">
        <f>summary!H95</f>
        <v>3.1807250355605348</v>
      </c>
      <c r="G65" s="3">
        <f>summary!I95</f>
        <v>-5.3503748457532074</v>
      </c>
      <c r="H65" s="3">
        <f>summary!J95</f>
        <v>-2.2492477054105211</v>
      </c>
      <c r="I65" s="3">
        <f>summary!K95</f>
        <v>-9.1684746925417127</v>
      </c>
      <c r="J65" s="3">
        <f>summary!L95</f>
        <v>33.603367430818764</v>
      </c>
      <c r="K65" s="3">
        <f>summary!M95</f>
        <v>6.2859299956136496</v>
      </c>
      <c r="L65" s="3">
        <f>summary!N95</f>
        <v>0.59195150510953021</v>
      </c>
      <c r="M65" s="3">
        <f>summary!O95</f>
        <v>-1.7200381779682443</v>
      </c>
      <c r="N65" s="3">
        <f>summary!P95</f>
        <v>-26.037390191139604</v>
      </c>
      <c r="O65" s="3">
        <f>summary!Q95</f>
        <v>0.74614593355810332</v>
      </c>
      <c r="P65" s="3">
        <f>summary!R95</f>
        <v>9.703519330534732</v>
      </c>
      <c r="Q65" s="3">
        <f>summary!S95</f>
        <v>-7.4129695655938299</v>
      </c>
      <c r="R65" s="3">
        <f>summary!T95</f>
        <v>-13.577426818727945</v>
      </c>
      <c r="S65" s="3">
        <f>summary!U95</f>
        <v>1.2960728754076436</v>
      </c>
      <c r="T65" s="3">
        <f>summary!V95</f>
        <v>-1.3149639264776469</v>
      </c>
      <c r="U65" s="3">
        <f>summary!W95</f>
        <v>-4.1843735801152162</v>
      </c>
      <c r="V65" s="3">
        <f>summary!X95</f>
        <v>-24.794796337484041</v>
      </c>
      <c r="W65" s="1"/>
      <c r="X65" s="27">
        <f t="shared" si="3"/>
        <v>2.1623439488500691</v>
      </c>
      <c r="Y65" s="27">
        <f t="shared" si="4"/>
        <v>4.2333916632604032</v>
      </c>
      <c r="Z65" s="27"/>
      <c r="AC65">
        <f t="shared" si="5"/>
        <v>1.3953138535967797</v>
      </c>
    </row>
    <row r="66" spans="1:29" x14ac:dyDescent="0.15">
      <c r="A66">
        <v>30</v>
      </c>
      <c r="C66" s="3">
        <f>summary!E96</f>
        <v>20.616147735555561</v>
      </c>
      <c r="D66" s="3">
        <f>summary!F96</f>
        <v>2.2501768930739172</v>
      </c>
      <c r="E66" s="3">
        <f>summary!G96</f>
        <v>5.5188314954221758</v>
      </c>
      <c r="F66" s="3">
        <f>summary!H96</f>
        <v>2.7168521952483085</v>
      </c>
      <c r="G66" s="3">
        <f>summary!I96</f>
        <v>-6.0331789061606393</v>
      </c>
      <c r="H66" s="3">
        <f>summary!J96</f>
        <v>1.2340508471922145</v>
      </c>
      <c r="I66" s="3">
        <f>summary!K96</f>
        <v>-9.7239300410625606</v>
      </c>
      <c r="J66" s="3">
        <f>summary!L96</f>
        <v>34.195715055721557</v>
      </c>
      <c r="K66" s="3">
        <f>summary!M96</f>
        <v>5.3695382991377629</v>
      </c>
      <c r="L66" s="3">
        <f>summary!N96</f>
        <v>-1.6179543388197912</v>
      </c>
      <c r="M66" s="3">
        <f>summary!O96</f>
        <v>-1.0374465289860879</v>
      </c>
      <c r="N66" s="3">
        <f>summary!P96</f>
        <v>-26.0868562409741</v>
      </c>
      <c r="O66" s="3">
        <f>summary!Q96</f>
        <v>0.21369863890735741</v>
      </c>
      <c r="P66" s="3">
        <f>summary!R96</f>
        <v>11.634799284106883</v>
      </c>
      <c r="Q66" s="3">
        <f>summary!S96</f>
        <v>-6.6285962628224251</v>
      </c>
      <c r="R66" s="3">
        <f>summary!T96</f>
        <v>-14.165437522625361</v>
      </c>
      <c r="S66" s="3">
        <f>summary!U96</f>
        <v>0.841408078585271</v>
      </c>
      <c r="T66" s="3">
        <f>summary!V96</f>
        <v>-1.5835471059474071</v>
      </c>
      <c r="U66" s="3">
        <f>summary!W96</f>
        <v>-4.8985268687977523</v>
      </c>
      <c r="V66" s="3">
        <f>summary!X96</f>
        <v>-24.805409441389692</v>
      </c>
      <c r="W66" s="1"/>
      <c r="X66" s="27">
        <f t="shared" si="3"/>
        <v>2.2834955387790266</v>
      </c>
      <c r="Y66" s="27">
        <f t="shared" si="4"/>
        <v>4.2819470953127183</v>
      </c>
      <c r="Z66" s="27"/>
      <c r="AC66">
        <f t="shared" si="5"/>
        <v>1.7421138701330658</v>
      </c>
    </row>
    <row r="67" spans="1:29" x14ac:dyDescent="0.15">
      <c r="A67">
        <v>30.5</v>
      </c>
      <c r="C67" s="3">
        <f>summary!E97</f>
        <v>19.215130965767962</v>
      </c>
      <c r="D67" s="3">
        <f>summary!F97</f>
        <v>4.5083686681355335</v>
      </c>
      <c r="E67" s="3">
        <f>summary!G97</f>
        <v>5.4197071326342137</v>
      </c>
      <c r="F67" s="3">
        <f>summary!H97</f>
        <v>1.4861519394290463</v>
      </c>
      <c r="G67" s="3">
        <f>summary!I97</f>
        <v>-4.9222144207137299</v>
      </c>
      <c r="H67" s="3">
        <f>summary!J97</f>
        <v>-0.66607510923400126</v>
      </c>
      <c r="I67" s="3">
        <f>summary!K97</f>
        <v>-9.645900160068237</v>
      </c>
      <c r="J67" s="3">
        <f>summary!L97</f>
        <v>30.728238243832777</v>
      </c>
      <c r="K67" s="3">
        <f>summary!M97</f>
        <v>5.5774792848514245</v>
      </c>
      <c r="L67" s="3">
        <f>summary!N97</f>
        <v>-3.6886580460292597</v>
      </c>
      <c r="M67" s="3">
        <f>summary!O97</f>
        <v>-0.47963511994071062</v>
      </c>
      <c r="N67" s="3">
        <f>summary!P97</f>
        <v>-24.179565294659294</v>
      </c>
      <c r="O67" s="3">
        <f>summary!Q97</f>
        <v>1.1232134316302489</v>
      </c>
      <c r="P67" s="3">
        <f>summary!R97</f>
        <v>12.916553954846041</v>
      </c>
      <c r="Q67" s="3">
        <f>summary!S97</f>
        <v>-6.0037759850048085</v>
      </c>
      <c r="R67" s="3">
        <f>summary!T97</f>
        <v>-13.026971894703474</v>
      </c>
      <c r="S67" s="3">
        <f>summary!U97</f>
        <v>0.16781085761780118</v>
      </c>
      <c r="T67" s="3">
        <f>summary!V97</f>
        <v>-0.59175023387575809</v>
      </c>
      <c r="U67" s="3">
        <f>summary!W97</f>
        <v>-3.1337682473271347</v>
      </c>
      <c r="V67" s="3">
        <f>summary!X97</f>
        <v>-24.424650079953288</v>
      </c>
      <c r="W67" s="1"/>
      <c r="X67" s="27">
        <f t="shared" si="3"/>
        <v>1.9460856736671432</v>
      </c>
      <c r="Y67" s="27">
        <f t="shared" si="4"/>
        <v>3.9573649147505674</v>
      </c>
      <c r="Z67" s="27"/>
      <c r="AC67">
        <f t="shared" si="5"/>
        <v>0.5032584097441678</v>
      </c>
    </row>
    <row r="68" spans="1:29" x14ac:dyDescent="0.15">
      <c r="A68">
        <v>31</v>
      </c>
      <c r="C68" s="3">
        <f>summary!E98</f>
        <v>14.994083914672446</v>
      </c>
      <c r="D68" s="3">
        <f>summary!F98</f>
        <v>5.0071795684164044</v>
      </c>
      <c r="E68" s="3">
        <f>summary!G98</f>
        <v>2.2084504481166065</v>
      </c>
      <c r="F68" s="3">
        <f>summary!H98</f>
        <v>1.7221978498309285</v>
      </c>
      <c r="G68" s="3">
        <f>summary!I98</f>
        <v>-6.4718894450655551</v>
      </c>
      <c r="H68" s="3">
        <f>summary!J98</f>
        <v>-1.0944339699899597</v>
      </c>
      <c r="I68" s="3">
        <f>summary!K98</f>
        <v>-8.9352176214411116</v>
      </c>
      <c r="J68" s="3">
        <f>summary!L98</f>
        <v>29.026401669360897</v>
      </c>
      <c r="K68" s="3">
        <f>summary!M98</f>
        <v>6.6296395375952608</v>
      </c>
      <c r="L68" s="3">
        <f>summary!N98</f>
        <v>-4.3807800864376683</v>
      </c>
      <c r="M68" s="3">
        <f>summary!O98</f>
        <v>-1.3921080027010104</v>
      </c>
      <c r="N68" s="3">
        <f>summary!P98</f>
        <v>-22.89653007543512</v>
      </c>
      <c r="O68" s="3">
        <f>summary!Q98</f>
        <v>-0.16701872182260283</v>
      </c>
      <c r="P68" s="3">
        <f>summary!R98</f>
        <v>15.205159704350542</v>
      </c>
      <c r="Q68" s="3">
        <f>summary!S98</f>
        <v>-6.2218809669903292</v>
      </c>
      <c r="R68" s="3">
        <f>summary!T98</f>
        <v>-12.488065500562032</v>
      </c>
      <c r="S68" s="3">
        <f>summary!U98</f>
        <v>-0.61166211718082963</v>
      </c>
      <c r="T68" s="3">
        <f>summary!V98</f>
        <v>-0.60812850831007681</v>
      </c>
      <c r="U68" s="3">
        <f>summary!W98</f>
        <v>-4.8553799152980881</v>
      </c>
      <c r="V68" s="3">
        <f>summary!X98</f>
        <v>-24.226153452749692</v>
      </c>
      <c r="W68" s="1"/>
      <c r="X68" s="27">
        <f t="shared" si="3"/>
        <v>1.2014161489101765</v>
      </c>
      <c r="Y68" s="27">
        <f t="shared" si="4"/>
        <v>3.6878203143879897</v>
      </c>
      <c r="Z68" s="27"/>
      <c r="AC68">
        <f t="shared" si="5"/>
        <v>0.31388193992048441</v>
      </c>
    </row>
    <row r="69" spans="1:29" x14ac:dyDescent="0.15">
      <c r="A69">
        <v>31.5</v>
      </c>
      <c r="C69" s="3">
        <f>summary!E99</f>
        <v>14.430081387824053</v>
      </c>
      <c r="D69" s="3">
        <f>summary!F99</f>
        <v>3.5708061104824496</v>
      </c>
      <c r="E69" s="3">
        <f>summary!G99</f>
        <v>3.8596960150835367</v>
      </c>
      <c r="F69" s="3">
        <f>summary!H99</f>
        <v>1.0177558642192146</v>
      </c>
      <c r="G69" s="3">
        <f>summary!I99</f>
        <v>-7.0035583042543479</v>
      </c>
      <c r="H69" s="3">
        <f>summary!J99</f>
        <v>0.19662285224102813</v>
      </c>
      <c r="I69" s="3">
        <f>summary!K99</f>
        <v>-9.1185435977447202</v>
      </c>
      <c r="J69" s="3">
        <f>summary!L99</f>
        <v>27.473153167235758</v>
      </c>
      <c r="K69" s="3">
        <f>summary!M99</f>
        <v>4.9185458054506901</v>
      </c>
      <c r="L69" s="3">
        <f>summary!N99</f>
        <v>-5.4661878563154707</v>
      </c>
      <c r="M69" s="3">
        <f>summary!O99</f>
        <v>-2.0052198500393374</v>
      </c>
      <c r="N69" s="3">
        <f>summary!P99</f>
        <v>-22.769768404998388</v>
      </c>
      <c r="O69" s="3">
        <f>summary!Q99</f>
        <v>1.1667602985656904</v>
      </c>
      <c r="P69" s="3">
        <f>summary!R99</f>
        <v>14.904471171912448</v>
      </c>
      <c r="Q69" s="3">
        <f>summary!S99</f>
        <v>-7.4478570787905944</v>
      </c>
      <c r="R69" s="3">
        <f>summary!T99</f>
        <v>-11.376232599195731</v>
      </c>
      <c r="S69" s="3">
        <f>summary!U99</f>
        <v>-3.0088154306572933E-2</v>
      </c>
      <c r="T69" s="3">
        <f>summary!V99</f>
        <v>-2.3079439562107562</v>
      </c>
      <c r="U69" s="3">
        <f>summary!W99</f>
        <v>-3.3856111192971543</v>
      </c>
      <c r="V69" s="3">
        <f>summary!X99</f>
        <v>-24.402522333331962</v>
      </c>
      <c r="W69" s="1"/>
      <c r="X69" s="27">
        <f t="shared" si="3"/>
        <v>0.75861526576537186</v>
      </c>
      <c r="Y69" s="27">
        <f t="shared" si="4"/>
        <v>3.5819095700256378</v>
      </c>
      <c r="Z69" s="27"/>
      <c r="AC69">
        <f t="shared" si="5"/>
        <v>0.60718935823012132</v>
      </c>
    </row>
    <row r="70" spans="1:29" x14ac:dyDescent="0.15">
      <c r="A70">
        <v>32</v>
      </c>
      <c r="C70" s="3">
        <f>summary!E100</f>
        <v>12.008044879068562</v>
      </c>
      <c r="D70" s="3">
        <f>summary!F100</f>
        <v>1.5720799169227342</v>
      </c>
      <c r="E70" s="3">
        <f>summary!G100</f>
        <v>4.8462719927115989</v>
      </c>
      <c r="F70" s="3">
        <f>summary!H100</f>
        <v>-0.58494361504917047</v>
      </c>
      <c r="G70" s="3">
        <f>summary!I100</f>
        <v>-6.7291554778815659</v>
      </c>
      <c r="H70" s="3">
        <f>summary!J100</f>
        <v>-1.262061420668851</v>
      </c>
      <c r="I70" s="3">
        <f>summary!K100</f>
        <v>-8.8907961220932581</v>
      </c>
      <c r="J70" s="3">
        <f>summary!L100</f>
        <v>28.19108275759497</v>
      </c>
      <c r="K70" s="3">
        <f>summary!M100</f>
        <v>4.1337752081471217</v>
      </c>
      <c r="L70" s="3">
        <f>summary!N100</f>
        <v>-7.5952481868897594</v>
      </c>
      <c r="M70" s="3">
        <f>summary!O100</f>
        <v>-2.8446476776745513</v>
      </c>
      <c r="N70" s="3">
        <f>summary!P100</f>
        <v>-21.883314438511608</v>
      </c>
      <c r="O70" s="3">
        <f>summary!Q100</f>
        <v>-0.2850032486051135</v>
      </c>
      <c r="P70" s="3">
        <f>summary!R100</f>
        <v>12.999998339668545</v>
      </c>
      <c r="Q70" s="3">
        <f>summary!S100</f>
        <v>-7.0323450961208334</v>
      </c>
      <c r="R70" s="3">
        <f>summary!T100</f>
        <v>-9.9504253151929962</v>
      </c>
      <c r="S70" s="3">
        <f>summary!U100</f>
        <v>0.63790644524167128</v>
      </c>
      <c r="T70" s="3">
        <f>summary!V100</f>
        <v>-1.6150884886280588</v>
      </c>
      <c r="U70" s="3">
        <f>summary!W100</f>
        <v>-4.0423662237690898</v>
      </c>
      <c r="V70" s="3">
        <f>summary!X100</f>
        <v>-23.608874040235335</v>
      </c>
      <c r="W70" s="1"/>
      <c r="X70" s="27">
        <f t="shared" ref="X70:X101" si="6">AVERAGE(C70:N70)</f>
        <v>8.0090651306351887E-2</v>
      </c>
      <c r="Y70" s="27">
        <f t="shared" ref="Y70:Y101" si="7">STDEV(C70:N70)/SQRT(COUNT(C70:N70))</f>
        <v>3.5385551891465821</v>
      </c>
      <c r="Z70" s="27"/>
      <c r="AC70">
        <f t="shared" ref="AC70:AC101" si="8">MEDIAN(C70:N70)</f>
        <v>-0.92350251785901072</v>
      </c>
    </row>
    <row r="71" spans="1:29" x14ac:dyDescent="0.15">
      <c r="A71">
        <v>32.5</v>
      </c>
      <c r="C71" s="3">
        <f>summary!E101</f>
        <v>16.891939275144754</v>
      </c>
      <c r="D71" s="3">
        <f>summary!F101</f>
        <v>3.5301576901959018</v>
      </c>
      <c r="E71" s="3">
        <f>summary!G101</f>
        <v>2.1349590336097028</v>
      </c>
      <c r="F71" s="3">
        <f>summary!H101</f>
        <v>-0.3081450925423177</v>
      </c>
      <c r="G71" s="3">
        <f>summary!I101</f>
        <v>-7.578574555390011</v>
      </c>
      <c r="H71" s="3">
        <f>summary!J101</f>
        <v>-1.2334901789984765</v>
      </c>
      <c r="I71" s="3">
        <f>summary!K101</f>
        <v>-9.3582804884454305</v>
      </c>
      <c r="J71" s="3">
        <f>summary!L101</f>
        <v>27.453618378787723</v>
      </c>
      <c r="K71" s="3">
        <f>summary!M101</f>
        <v>4.0859421134903071</v>
      </c>
      <c r="L71" s="3">
        <f>summary!N101</f>
        <v>-9.3852599300193145</v>
      </c>
      <c r="M71" s="3">
        <f>summary!O101</f>
        <v>-2.1628980024762803</v>
      </c>
      <c r="N71" s="3">
        <f>summary!P101</f>
        <v>-22.539255863143524</v>
      </c>
      <c r="O71" s="3">
        <f>summary!Q101</f>
        <v>0.68176999609596645</v>
      </c>
      <c r="P71" s="3">
        <f>summary!R101</f>
        <v>13.299150676545082</v>
      </c>
      <c r="Q71" s="3">
        <f>summary!S101</f>
        <v>-6.8802330625939598</v>
      </c>
      <c r="R71" s="3">
        <f>summary!T101</f>
        <v>-7.5300369014198161</v>
      </c>
      <c r="S71" s="3">
        <f>summary!U101</f>
        <v>-1.2379509141904139</v>
      </c>
      <c r="T71" s="3">
        <f>summary!V101</f>
        <v>0.2324376783747035</v>
      </c>
      <c r="U71" s="3">
        <f>summary!W101</f>
        <v>-4.8569925481366774</v>
      </c>
      <c r="V71" s="3">
        <f>summary!X101</f>
        <v>-23.756506593378795</v>
      </c>
      <c r="W71" s="1"/>
      <c r="X71" s="27">
        <f t="shared" si="6"/>
        <v>0.12755936501775297</v>
      </c>
      <c r="Y71" s="27">
        <f t="shared" si="7"/>
        <v>3.7131690787867262</v>
      </c>
      <c r="Z71" s="27"/>
      <c r="AC71">
        <f t="shared" si="8"/>
        <v>-0.77081763577039708</v>
      </c>
    </row>
    <row r="72" spans="1:29" x14ac:dyDescent="0.15">
      <c r="A72">
        <v>33</v>
      </c>
      <c r="C72" s="3">
        <f>summary!E102</f>
        <v>16.130691005648039</v>
      </c>
      <c r="D72" s="3">
        <f>summary!F102</f>
        <v>1.5852852566830005</v>
      </c>
      <c r="E72" s="3">
        <f>summary!G102</f>
        <v>2.2816349337338679</v>
      </c>
      <c r="F72" s="3">
        <f>summary!H102</f>
        <v>0.50426361742606529</v>
      </c>
      <c r="G72" s="3">
        <f>summary!I102</f>
        <v>-6.7958242366153536</v>
      </c>
      <c r="H72" s="3">
        <f>summary!J102</f>
        <v>-2.6218144913168522</v>
      </c>
      <c r="I72" s="3">
        <f>summary!K102</f>
        <v>-9.212173797155458</v>
      </c>
      <c r="J72" s="3">
        <f>summary!L102</f>
        <v>28.243786703568912</v>
      </c>
      <c r="K72" s="3">
        <f>summary!M102</f>
        <v>5.275087918291006</v>
      </c>
      <c r="L72" s="3">
        <f>summary!N102</f>
        <v>-10.295284624459907</v>
      </c>
      <c r="M72" s="3">
        <f>summary!O102</f>
        <v>-2.4121607303342221</v>
      </c>
      <c r="N72" s="3">
        <f>summary!P102</f>
        <v>-23.960012658813842</v>
      </c>
      <c r="O72" s="3">
        <f>summary!Q102</f>
        <v>-0.63458087625660287</v>
      </c>
      <c r="P72" s="3">
        <f>summary!R102</f>
        <v>13.85305412228211</v>
      </c>
      <c r="Q72" s="3">
        <f>summary!S102</f>
        <v>-7.9635652848090253</v>
      </c>
      <c r="R72" s="3">
        <f>summary!T102</f>
        <v>-4.0741375872322623</v>
      </c>
      <c r="S72" s="3">
        <f>summary!U102</f>
        <v>-1.6415713418266988</v>
      </c>
      <c r="T72" s="3">
        <f>summary!V102</f>
        <v>0.59142403756964002</v>
      </c>
      <c r="U72" s="3">
        <f>summary!W102</f>
        <v>-4.932326820230406</v>
      </c>
      <c r="V72" s="3">
        <f>summary!X102</f>
        <v>-23.370340898356567</v>
      </c>
      <c r="W72" s="1"/>
      <c r="X72" s="27">
        <f t="shared" si="6"/>
        <v>-0.10637675861206179</v>
      </c>
      <c r="Y72" s="27">
        <f t="shared" si="7"/>
        <v>3.8112568564450684</v>
      </c>
      <c r="Z72" s="27"/>
      <c r="AC72">
        <f t="shared" si="8"/>
        <v>-0.95394855645407839</v>
      </c>
    </row>
    <row r="73" spans="1:29" x14ac:dyDescent="0.15">
      <c r="A73">
        <v>33.5</v>
      </c>
      <c r="C73" s="3">
        <f>summary!E103</f>
        <v>16.622987025606921</v>
      </c>
      <c r="D73" s="3">
        <f>summary!F103</f>
        <v>0.43848428808714462</v>
      </c>
      <c r="E73" s="3">
        <f>summary!G103</f>
        <v>2.417227519383788</v>
      </c>
      <c r="F73" s="3">
        <f>summary!H103</f>
        <v>0.98138108883385933</v>
      </c>
      <c r="G73" s="3">
        <f>summary!I103</f>
        <v>-7.0103150729737909</v>
      </c>
      <c r="H73" s="3">
        <f>summary!J103</f>
        <v>-2.0992253593719012</v>
      </c>
      <c r="I73" s="3">
        <f>summary!K103</f>
        <v>-9.5920113487051371</v>
      </c>
      <c r="J73" s="3">
        <f>summary!L103</f>
        <v>28.848007733641474</v>
      </c>
      <c r="K73" s="3">
        <f>summary!M103</f>
        <v>2.4305203283840213</v>
      </c>
      <c r="L73" s="3">
        <f>summary!N103</f>
        <v>-11.262215826596822</v>
      </c>
      <c r="M73" s="3">
        <f>summary!O103</f>
        <v>-2.8411239829119506</v>
      </c>
      <c r="N73" s="3">
        <f>summary!P103</f>
        <v>-23.650720180527021</v>
      </c>
      <c r="O73" s="3">
        <f>summary!Q103</f>
        <v>0.29589497814666565</v>
      </c>
      <c r="P73" s="3">
        <f>summary!R103</f>
        <v>14.83974943693017</v>
      </c>
      <c r="Q73" s="3">
        <f>summary!S103</f>
        <v>-6.7935725656287698</v>
      </c>
      <c r="R73" s="3">
        <f>summary!T103</f>
        <v>-2.5247917850504247</v>
      </c>
      <c r="S73" s="3">
        <f>summary!U103</f>
        <v>-3.6140673566641448</v>
      </c>
      <c r="T73" s="3">
        <f>summary!V103</f>
        <v>2.7539829610883215</v>
      </c>
      <c r="U73" s="3">
        <f>summary!W103</f>
        <v>-5.5455948166253757</v>
      </c>
      <c r="V73" s="3">
        <f>summary!X103</f>
        <v>-23.442933378414381</v>
      </c>
      <c r="W73" s="1"/>
      <c r="X73" s="27">
        <f t="shared" si="6"/>
        <v>-0.39308364892911768</v>
      </c>
      <c r="Y73" s="27">
        <f t="shared" si="7"/>
        <v>3.8527900832392046</v>
      </c>
      <c r="Z73" s="27"/>
      <c r="AC73">
        <f t="shared" si="8"/>
        <v>-0.83037053564237828</v>
      </c>
    </row>
    <row r="74" spans="1:29" x14ac:dyDescent="0.15">
      <c r="A74">
        <v>34</v>
      </c>
      <c r="C74" s="3">
        <f>summary!E104</f>
        <v>11.382190499575765</v>
      </c>
      <c r="D74" s="3">
        <f>summary!F104</f>
        <v>0.99163988983997731</v>
      </c>
      <c r="E74" s="3">
        <f>summary!G104</f>
        <v>-0.15881531623414871</v>
      </c>
      <c r="F74" s="3">
        <f>summary!H104</f>
        <v>-0.75361181766639473</v>
      </c>
      <c r="G74" s="3">
        <f>summary!I104</f>
        <v>-6.1534673938499553</v>
      </c>
      <c r="H74" s="3">
        <f>summary!J104</f>
        <v>-1.1960836284328382</v>
      </c>
      <c r="I74" s="3">
        <f>summary!K104</f>
        <v>-10.668118410165155</v>
      </c>
      <c r="J74" s="3">
        <f>summary!L104</f>
        <v>27.913988029766877</v>
      </c>
      <c r="K74" s="3">
        <f>summary!M104</f>
        <v>2.1788783995396481</v>
      </c>
      <c r="L74" s="3">
        <f>summary!N104</f>
        <v>-12.081267429423564</v>
      </c>
      <c r="M74" s="3">
        <f>summary!O104</f>
        <v>-1.1644737326207864</v>
      </c>
      <c r="N74" s="3">
        <f>summary!P104</f>
        <v>-22.745202483821689</v>
      </c>
      <c r="O74" s="3">
        <f>summary!Q104</f>
        <v>0.20557888771557908</v>
      </c>
      <c r="P74" s="3">
        <f>summary!R104</f>
        <v>15.140238358097152</v>
      </c>
      <c r="Q74" s="3">
        <f>summary!S104</f>
        <v>-6.1875543365963441</v>
      </c>
      <c r="R74" s="3">
        <f>summary!T104</f>
        <v>-2.493798561581086</v>
      </c>
      <c r="S74" s="3">
        <f>summary!U104</f>
        <v>-2.5706312788102603</v>
      </c>
      <c r="T74" s="3">
        <f>summary!V104</f>
        <v>1.4343337015184561</v>
      </c>
      <c r="U74" s="3">
        <f>summary!W104</f>
        <v>-4.5278748742015988</v>
      </c>
      <c r="V74" s="3">
        <f>summary!X104</f>
        <v>-22.811565547604353</v>
      </c>
      <c r="W74" s="1"/>
      <c r="X74" s="27">
        <f t="shared" si="6"/>
        <v>-1.0378619494576886</v>
      </c>
      <c r="Y74" s="27">
        <f t="shared" si="7"/>
        <v>3.6096513075957555</v>
      </c>
      <c r="Z74" s="27"/>
      <c r="AC74">
        <f t="shared" si="8"/>
        <v>-0.9590427751435906</v>
      </c>
    </row>
    <row r="75" spans="1:29" x14ac:dyDescent="0.15">
      <c r="A75">
        <v>34.5</v>
      </c>
      <c r="C75" s="3">
        <f>summary!E105</f>
        <v>9.0298791439265393</v>
      </c>
      <c r="D75" s="3">
        <f>summary!F105</f>
        <v>0.30456007428529447</v>
      </c>
      <c r="E75" s="3">
        <f>summary!G105</f>
        <v>3.1738633138046772</v>
      </c>
      <c r="F75" s="3">
        <f>summary!H105</f>
        <v>-0.52087029211089797</v>
      </c>
      <c r="G75" s="3">
        <f>summary!I105</f>
        <v>-5.3822727865451387</v>
      </c>
      <c r="H75" s="3">
        <f>summary!J105</f>
        <v>0.84684367260582716</v>
      </c>
      <c r="I75" s="3">
        <f>summary!K105</f>
        <v>-9.8975447907849698</v>
      </c>
      <c r="J75" s="3">
        <f>summary!L105</f>
        <v>25.76821756931394</v>
      </c>
      <c r="K75" s="3">
        <f>summary!M105</f>
        <v>3.9444144209861642</v>
      </c>
      <c r="L75" s="3">
        <f>summary!N105</f>
        <v>-13.036676469602918</v>
      </c>
      <c r="M75" s="3">
        <f>summary!O105</f>
        <v>-1.369629553593688</v>
      </c>
      <c r="N75" s="3">
        <f>summary!P105</f>
        <v>-22.800955693273092</v>
      </c>
      <c r="O75" s="3">
        <f>summary!Q105</f>
        <v>-0.45780132499197324</v>
      </c>
      <c r="P75" s="3">
        <f>summary!R105</f>
        <v>14.782797995986288</v>
      </c>
      <c r="Q75" s="3">
        <f>summary!S105</f>
        <v>-5.2308545719462147</v>
      </c>
      <c r="R75" s="3">
        <f>summary!T105</f>
        <v>-2.6689153521612781</v>
      </c>
      <c r="S75" s="3">
        <f>summary!U105</f>
        <v>-0.65163320859211282</v>
      </c>
      <c r="T75" s="3">
        <f>summary!V105</f>
        <v>0.56914238356671887</v>
      </c>
      <c r="U75" s="3">
        <f>summary!W105</f>
        <v>-5.145859593982137</v>
      </c>
      <c r="V75" s="3">
        <f>summary!X105</f>
        <v>-21.992528391817579</v>
      </c>
      <c r="W75" s="1"/>
      <c r="X75" s="27">
        <f t="shared" si="6"/>
        <v>-0.82834761591568873</v>
      </c>
      <c r="Y75" s="27">
        <f t="shared" si="7"/>
        <v>3.4626398991463385</v>
      </c>
      <c r="Z75" s="27"/>
      <c r="AC75">
        <f t="shared" si="8"/>
        <v>-0.10815510891280178</v>
      </c>
    </row>
    <row r="76" spans="1:29" x14ac:dyDescent="0.15">
      <c r="A76">
        <v>35</v>
      </c>
      <c r="C76" s="3">
        <f>summary!E106</f>
        <v>7.1803476525945094</v>
      </c>
      <c r="D76" s="3">
        <f>summary!F106</f>
        <v>0.99306594652779456</v>
      </c>
      <c r="E76" s="3">
        <f>summary!G106</f>
        <v>2.3230907538947179</v>
      </c>
      <c r="F76" s="3">
        <f>summary!H106</f>
        <v>-0.31560739095821244</v>
      </c>
      <c r="G76" s="3">
        <f>summary!I106</f>
        <v>-5.6560781529447528</v>
      </c>
      <c r="H76" s="3">
        <f>summary!J106</f>
        <v>2.6738205789896488</v>
      </c>
      <c r="I76" s="3">
        <f>summary!K106</f>
        <v>-8.7531621303200371</v>
      </c>
      <c r="J76" s="3">
        <f>summary!L106</f>
        <v>28.160151165423258</v>
      </c>
      <c r="K76" s="3">
        <f>summary!M106</f>
        <v>3.2217886510946125</v>
      </c>
      <c r="L76" s="3">
        <f>summary!N106</f>
        <v>-13.39469837716894</v>
      </c>
      <c r="M76" s="3">
        <f>summary!O106</f>
        <v>-1.234729932669749</v>
      </c>
      <c r="N76" s="3">
        <f>summary!P106</f>
        <v>-23.323946280935978</v>
      </c>
      <c r="O76" s="3">
        <f>summary!Q106</f>
        <v>0.78028120040261373</v>
      </c>
      <c r="P76" s="3">
        <f>summary!R106</f>
        <v>12.164025490644438</v>
      </c>
      <c r="Q76" s="3">
        <f>summary!S106</f>
        <v>-6.1069165914215606</v>
      </c>
      <c r="R76" s="3">
        <f>summary!T106</f>
        <v>-3.3186544715655644</v>
      </c>
      <c r="S76" s="3">
        <f>summary!U106</f>
        <v>-0.68810958098772934</v>
      </c>
      <c r="T76" s="3">
        <f>summary!V106</f>
        <v>2.4183676426702818</v>
      </c>
      <c r="U76" s="3">
        <f>summary!W106</f>
        <v>-5.1880587994957859</v>
      </c>
      <c r="V76" s="3">
        <f>summary!X106</f>
        <v>-21.867659852467057</v>
      </c>
      <c r="W76" s="1"/>
      <c r="X76" s="27">
        <f t="shared" si="6"/>
        <v>-0.67716312637276055</v>
      </c>
      <c r="Y76" s="27">
        <f t="shared" si="7"/>
        <v>3.5851320974521541</v>
      </c>
      <c r="Z76" s="27"/>
      <c r="AC76">
        <f t="shared" si="8"/>
        <v>0.33872927778479101</v>
      </c>
    </row>
    <row r="77" spans="1:29" x14ac:dyDescent="0.15">
      <c r="A77">
        <v>35.5</v>
      </c>
      <c r="C77" s="3">
        <f>summary!E107</f>
        <v>6.9067192964852735</v>
      </c>
      <c r="D77" s="3">
        <f>summary!F107</f>
        <v>1.7293081523627767</v>
      </c>
      <c r="E77" s="3">
        <f>summary!G107</f>
        <v>0.21019760877115704</v>
      </c>
      <c r="F77" s="3">
        <f>summary!H107</f>
        <v>0.17836553581844253</v>
      </c>
      <c r="G77" s="3">
        <f>summary!I107</f>
        <v>-5.427075218375589</v>
      </c>
      <c r="H77" s="3">
        <f>summary!J107</f>
        <v>1.3437485402285465</v>
      </c>
      <c r="I77" s="3">
        <f>summary!K107</f>
        <v>-8.0328826748346813</v>
      </c>
      <c r="J77" s="3">
        <f>summary!L107</f>
        <v>26.230861066991167</v>
      </c>
      <c r="K77" s="3">
        <f>summary!M107</f>
        <v>2.4921796694270077</v>
      </c>
      <c r="L77" s="3">
        <f>summary!N107</f>
        <v>-14.041122977606205</v>
      </c>
      <c r="M77" s="3">
        <f>summary!O107</f>
        <v>-0.69895127951368408</v>
      </c>
      <c r="N77" s="3">
        <f>summary!P107</f>
        <v>-23.043438201708209</v>
      </c>
      <c r="O77" s="3">
        <f>summary!Q107</f>
        <v>0.19305787658733453</v>
      </c>
      <c r="P77" s="3">
        <f>summary!R107</f>
        <v>10.550922095788506</v>
      </c>
      <c r="Q77" s="3">
        <f>summary!S107</f>
        <v>-6.5261653452183914</v>
      </c>
      <c r="R77" s="3">
        <f>summary!T107</f>
        <v>-4.0038937742017957</v>
      </c>
      <c r="S77" s="3">
        <f>summary!U107</f>
        <v>2.4227873145618419</v>
      </c>
      <c r="T77" s="3">
        <f>summary!V107</f>
        <v>0.56386967583349612</v>
      </c>
      <c r="U77" s="3">
        <f>summary!W107</f>
        <v>-4.6869219197302998</v>
      </c>
      <c r="V77" s="3">
        <f>summary!X107</f>
        <v>-22.083979628510463</v>
      </c>
      <c r="W77" s="1"/>
      <c r="X77" s="27">
        <f t="shared" si="6"/>
        <v>-1.0126742068294998</v>
      </c>
      <c r="Y77" s="27">
        <f t="shared" si="7"/>
        <v>3.4346274993296695</v>
      </c>
      <c r="Z77" s="27"/>
      <c r="AC77">
        <f t="shared" si="8"/>
        <v>0.19428157229479978</v>
      </c>
    </row>
    <row r="78" spans="1:29" x14ac:dyDescent="0.15">
      <c r="A78">
        <v>36</v>
      </c>
      <c r="C78" s="3">
        <f>summary!E108</f>
        <v>3.6725677250008193</v>
      </c>
      <c r="D78" s="3">
        <f>summary!F108</f>
        <v>1.454582825262313</v>
      </c>
      <c r="E78" s="3">
        <f>summary!G108</f>
        <v>4.6833786267190787</v>
      </c>
      <c r="F78" s="3">
        <f>summary!H108</f>
        <v>-1.7729686138492347</v>
      </c>
      <c r="G78" s="3">
        <f>summary!I108</f>
        <v>-5.7947552636818171</v>
      </c>
      <c r="H78" s="3">
        <f>summary!J108</f>
        <v>4.4038534752641798</v>
      </c>
      <c r="I78" s="3">
        <f>summary!K108</f>
        <v>-6.5612335157520549</v>
      </c>
      <c r="J78" s="3">
        <f>summary!L108</f>
        <v>26.847756229309606</v>
      </c>
      <c r="K78" s="3">
        <f>summary!M108</f>
        <v>1.2841674943730916</v>
      </c>
      <c r="L78" s="3">
        <f>summary!N108</f>
        <v>-14.690381818170337</v>
      </c>
      <c r="M78" s="3">
        <f>summary!O108</f>
        <v>-0.99786388743764309</v>
      </c>
      <c r="N78" s="3">
        <f>summary!P108</f>
        <v>-23.397511963723836</v>
      </c>
      <c r="O78" s="3">
        <f>summary!Q108</f>
        <v>1.4242348937536988</v>
      </c>
      <c r="P78" s="3">
        <f>summary!R108</f>
        <v>8.6088737693827042</v>
      </c>
      <c r="Q78" s="3">
        <f>summary!S108</f>
        <v>-6.5087892624838286</v>
      </c>
      <c r="R78" s="3">
        <f>summary!T108</f>
        <v>-4.0233723734240376</v>
      </c>
      <c r="S78" s="3">
        <f>summary!U108</f>
        <v>1.2943175462772138</v>
      </c>
      <c r="T78" s="3">
        <f>summary!V108</f>
        <v>1.1948856388830389</v>
      </c>
      <c r="U78" s="3">
        <f>summary!W108</f>
        <v>-4.2059225294596239</v>
      </c>
      <c r="V78" s="3">
        <f>summary!X108</f>
        <v>-20.247981991274418</v>
      </c>
      <c r="W78" s="1"/>
      <c r="X78" s="27">
        <f t="shared" si="6"/>
        <v>-0.90570072389048628</v>
      </c>
      <c r="Y78" s="27">
        <f t="shared" si="7"/>
        <v>3.4962730250636849</v>
      </c>
      <c r="Z78" s="27"/>
      <c r="AC78">
        <f t="shared" si="8"/>
        <v>0.14315180346772438</v>
      </c>
    </row>
    <row r="79" spans="1:29" x14ac:dyDescent="0.15">
      <c r="A79">
        <v>36.5</v>
      </c>
      <c r="C79" s="3">
        <f>summary!E109</f>
        <v>2.1986678186158191</v>
      </c>
      <c r="D79" s="3">
        <f>summary!F109</f>
        <v>-1.3819150626466952</v>
      </c>
      <c r="E79" s="3">
        <f>summary!G109</f>
        <v>5.7102221687301027</v>
      </c>
      <c r="F79" s="3">
        <f>summary!H109</f>
        <v>-0.59117356417234801</v>
      </c>
      <c r="G79" s="3">
        <f>summary!I109</f>
        <v>-7.2154223197751515</v>
      </c>
      <c r="H79" s="3">
        <f>summary!J109</f>
        <v>7.1541944971547453</v>
      </c>
      <c r="I79" s="3">
        <f>summary!K109</f>
        <v>-5.3316266369691485</v>
      </c>
      <c r="J79" s="3">
        <f>summary!L109</f>
        <v>28.571511054516048</v>
      </c>
      <c r="K79" s="3">
        <f>summary!M109</f>
        <v>2.3362469218650457</v>
      </c>
      <c r="L79" s="3">
        <f>summary!N109</f>
        <v>-14.002412990421211</v>
      </c>
      <c r="M79" s="3">
        <f>summary!O109</f>
        <v>-1.2826662790308436</v>
      </c>
      <c r="N79" s="3">
        <f>summary!P109</f>
        <v>-23.846645754291124</v>
      </c>
      <c r="O79" s="3">
        <f>summary!Q109</f>
        <v>1.2420393726083281</v>
      </c>
      <c r="P79" s="3">
        <f>summary!R109</f>
        <v>6.4460997183913777</v>
      </c>
      <c r="Q79" s="3">
        <f>summary!S109</f>
        <v>-6.1191049544362395</v>
      </c>
      <c r="R79" s="3">
        <f>summary!T109</f>
        <v>-2.3486527121348972</v>
      </c>
      <c r="S79" s="3">
        <f>summary!U109</f>
        <v>3.3600436899347081</v>
      </c>
      <c r="T79" s="3">
        <f>summary!V109</f>
        <v>1.1498191922969891</v>
      </c>
      <c r="U79" s="3">
        <f>summary!W109</f>
        <v>-5.6467431559963357</v>
      </c>
      <c r="V79" s="3">
        <f>summary!X109</f>
        <v>-20.300166165779775</v>
      </c>
      <c r="W79" s="1"/>
      <c r="X79" s="27">
        <f t="shared" si="6"/>
        <v>-0.64008501220206371</v>
      </c>
      <c r="Y79" s="27">
        <f t="shared" si="7"/>
        <v>3.6458975672753873</v>
      </c>
      <c r="Z79" s="27"/>
      <c r="AC79">
        <f t="shared" si="8"/>
        <v>-0.93691992160159576</v>
      </c>
    </row>
    <row r="80" spans="1:29" x14ac:dyDescent="0.15">
      <c r="A80">
        <v>37</v>
      </c>
      <c r="C80" s="3">
        <f>summary!E110</f>
        <v>0.79376203313222471</v>
      </c>
      <c r="D80" s="3">
        <f>summary!F110</f>
        <v>-1.3049628925206118</v>
      </c>
      <c r="E80" s="3">
        <f>summary!G110</f>
        <v>0.83558262650505599</v>
      </c>
      <c r="F80" s="3">
        <f>summary!H110</f>
        <v>-2.1989210067816813</v>
      </c>
      <c r="G80" s="3">
        <f>summary!I110</f>
        <v>-7.4228207825190866</v>
      </c>
      <c r="H80" s="3">
        <f>summary!J110</f>
        <v>7.8784811480983024</v>
      </c>
      <c r="I80" s="3">
        <f>summary!K110</f>
        <v>-5.5156846493302583</v>
      </c>
      <c r="J80" s="3">
        <f>summary!L110</f>
        <v>27.480178985100927</v>
      </c>
      <c r="K80" s="3">
        <f>summary!M110</f>
        <v>2.2648124819725761</v>
      </c>
      <c r="L80" s="3">
        <f>summary!N110</f>
        <v>-14.961367420309108</v>
      </c>
      <c r="M80" s="3">
        <f>summary!O110</f>
        <v>-1.1052230686593894</v>
      </c>
      <c r="N80" s="3">
        <f>summary!P110</f>
        <v>-23.361298676032387</v>
      </c>
      <c r="O80" s="3">
        <f>summary!Q110</f>
        <v>2.2727883669788911</v>
      </c>
      <c r="P80" s="3">
        <f>summary!R110</f>
        <v>5.0899258112761094</v>
      </c>
      <c r="Q80" s="3">
        <f>summary!S110</f>
        <v>-6.0761357162017307</v>
      </c>
      <c r="R80" s="3">
        <f>summary!T110</f>
        <v>-1.742949843413963</v>
      </c>
      <c r="S80" s="3">
        <f>summary!U110</f>
        <v>4.0295562837596615</v>
      </c>
      <c r="T80" s="3">
        <f>summary!V110</f>
        <v>-1.425294232930834</v>
      </c>
      <c r="U80" s="3">
        <f>summary!W110</f>
        <v>-5.3689039473137967</v>
      </c>
      <c r="V80" s="3">
        <f>summary!X110</f>
        <v>-19.800132296581676</v>
      </c>
      <c r="W80" s="1"/>
      <c r="X80" s="27">
        <f t="shared" si="6"/>
        <v>-1.384788435111953</v>
      </c>
      <c r="Y80" s="27">
        <f t="shared" si="7"/>
        <v>3.5500215560765684</v>
      </c>
      <c r="Z80" s="27"/>
      <c r="AC80">
        <f t="shared" si="8"/>
        <v>-1.2050929805900006</v>
      </c>
    </row>
    <row r="81" spans="1:29" x14ac:dyDescent="0.15">
      <c r="A81">
        <v>37.5</v>
      </c>
      <c r="C81" s="3">
        <f>summary!E111</f>
        <v>-0.69733047574768314</v>
      </c>
      <c r="D81" s="3">
        <f>summary!F111</f>
        <v>-2.4113207267792962</v>
      </c>
      <c r="E81" s="3">
        <f>summary!G111</f>
        <v>0.57028672753995702</v>
      </c>
      <c r="F81" s="3">
        <f>summary!H111</f>
        <v>-0.52711321704390657</v>
      </c>
      <c r="G81" s="3">
        <f>summary!I111</f>
        <v>-5.9250351423187926</v>
      </c>
      <c r="H81" s="3">
        <f>summary!J111</f>
        <v>8.292376455177731</v>
      </c>
      <c r="I81" s="3">
        <f>summary!K111</f>
        <v>-6.5815689092785385</v>
      </c>
      <c r="J81" s="3">
        <f>summary!L111</f>
        <v>26.067204616872836</v>
      </c>
      <c r="K81" s="3">
        <f>summary!M111</f>
        <v>2.4828243284890497</v>
      </c>
      <c r="L81" s="3">
        <f>summary!N111</f>
        <v>-14.383855041393398</v>
      </c>
      <c r="M81" s="3">
        <f>summary!O111</f>
        <v>-0.86538781085604322</v>
      </c>
      <c r="N81" s="3">
        <f>summary!P111</f>
        <v>-16.316209337068866</v>
      </c>
      <c r="O81" s="3">
        <f>summary!Q111</f>
        <v>-0.36585274950302332</v>
      </c>
      <c r="P81" s="3">
        <f>summary!R111</f>
        <v>0.75732455746974026</v>
      </c>
      <c r="Q81" s="3">
        <f>summary!S111</f>
        <v>-4.6293986792203343</v>
      </c>
      <c r="R81" s="3">
        <f>summary!T111</f>
        <v>-1.9649355975184215</v>
      </c>
      <c r="S81" s="3">
        <f>summary!U111</f>
        <v>3.2023469987629047</v>
      </c>
      <c r="T81" s="3">
        <f>summary!V111</f>
        <v>-0.50753828803391532</v>
      </c>
      <c r="U81" s="3">
        <f>summary!W111</f>
        <v>-4.9692617896346452</v>
      </c>
      <c r="V81" s="3">
        <f>summary!X111</f>
        <v>-18.854881409207103</v>
      </c>
      <c r="W81" s="1"/>
      <c r="X81" s="27">
        <f t="shared" si="6"/>
        <v>-0.85792737770057936</v>
      </c>
      <c r="Y81" s="27">
        <f t="shared" si="7"/>
        <v>3.14399907033089</v>
      </c>
      <c r="Z81" s="27"/>
      <c r="AC81">
        <f t="shared" si="8"/>
        <v>-0.78135914330186318</v>
      </c>
    </row>
    <row r="82" spans="1:29" x14ac:dyDescent="0.15">
      <c r="A82">
        <v>38</v>
      </c>
      <c r="C82" s="3">
        <f>summary!E112</f>
        <v>-2.3449601303270393</v>
      </c>
      <c r="D82" s="3">
        <f>summary!F112</f>
        <v>-3.4200152716886727</v>
      </c>
      <c r="E82" s="3">
        <f>summary!G112</f>
        <v>-3.6917992280166865</v>
      </c>
      <c r="F82" s="3">
        <f>summary!H112</f>
        <v>-2.447534452474343</v>
      </c>
      <c r="G82" s="3">
        <f>summary!I112</f>
        <v>-5.6305667254640737</v>
      </c>
      <c r="H82" s="3">
        <f>summary!J112</f>
        <v>13.555984265207687</v>
      </c>
      <c r="I82" s="3">
        <f>summary!K112</f>
        <v>-8.1036604739733473</v>
      </c>
      <c r="J82" s="3">
        <f>summary!L112</f>
        <v>24.410829142530702</v>
      </c>
      <c r="K82" s="3">
        <f>summary!M112</f>
        <v>2.8647429651761667</v>
      </c>
      <c r="L82" s="3">
        <f>summary!N112</f>
        <v>-13.620881945557944</v>
      </c>
      <c r="M82" s="3">
        <f>summary!O112</f>
        <v>-1.6328296961043542</v>
      </c>
      <c r="N82" s="3">
        <f>summary!P112</f>
        <v>-11.587267855695629</v>
      </c>
      <c r="O82" s="3">
        <f>summary!Q112</f>
        <v>-0.66907053263350069</v>
      </c>
      <c r="P82" s="3">
        <f>summary!R112</f>
        <v>1.0170246902285827</v>
      </c>
      <c r="Q82" s="3">
        <f>summary!S112</f>
        <v>-3.8740993001355193</v>
      </c>
      <c r="R82" s="3">
        <f>summary!T112</f>
        <v>-2.4821042831789542</v>
      </c>
      <c r="S82" s="3">
        <f>summary!U112</f>
        <v>3.7914372578361513</v>
      </c>
      <c r="T82" s="3">
        <f>summary!V112</f>
        <v>-0.41800795613327935</v>
      </c>
      <c r="U82" s="3">
        <f>summary!W112</f>
        <v>-5.6607443241158748</v>
      </c>
      <c r="V82" s="3">
        <f>summary!X112</f>
        <v>-19.041043562788222</v>
      </c>
      <c r="W82" s="1"/>
      <c r="X82" s="27">
        <f t="shared" si="6"/>
        <v>-0.97066328386562795</v>
      </c>
      <c r="Y82" s="27">
        <f t="shared" si="7"/>
        <v>3.0565390314949794</v>
      </c>
      <c r="Z82" s="27"/>
      <c r="AC82">
        <f t="shared" si="8"/>
        <v>-2.9337748620815081</v>
      </c>
    </row>
    <row r="83" spans="1:29" x14ac:dyDescent="0.15">
      <c r="A83">
        <v>38.5</v>
      </c>
      <c r="C83" s="3">
        <f>summary!E113</f>
        <v>-4.0416589511285217</v>
      </c>
      <c r="D83" s="3">
        <f>summary!F113</f>
        <v>-2.6280156835010149</v>
      </c>
      <c r="E83" s="3">
        <f>summary!G113</f>
        <v>-1.2872966123345955</v>
      </c>
      <c r="F83" s="3">
        <f>summary!H113</f>
        <v>-0.23292697845119795</v>
      </c>
      <c r="G83" s="3">
        <f>summary!I113</f>
        <v>-4.2916372385524699</v>
      </c>
      <c r="H83" s="3">
        <f>summary!J113</f>
        <v>12.576190399944004</v>
      </c>
      <c r="I83" s="3">
        <f>summary!K113</f>
        <v>-9.5826346320005236</v>
      </c>
      <c r="J83" s="3">
        <f>summary!L113</f>
        <v>24.81459584319072</v>
      </c>
      <c r="K83" s="3">
        <f>summary!M113</f>
        <v>0.16923797079953745</v>
      </c>
      <c r="L83" s="3">
        <f>summary!N113</f>
        <v>-13.792616370644954</v>
      </c>
      <c r="M83" s="3">
        <f>summary!O113</f>
        <v>-1.7941072357778061</v>
      </c>
      <c r="N83" s="3">
        <f>summary!P113</f>
        <v>-10.003222622296711</v>
      </c>
      <c r="O83" s="3">
        <f>summary!Q113</f>
        <v>-5.2972411799950936E-2</v>
      </c>
      <c r="P83" s="3">
        <f>summary!R113</f>
        <v>-9.2936974490078469E-2</v>
      </c>
      <c r="Q83" s="3">
        <f>summary!S113</f>
        <v>-4.6357764119541054</v>
      </c>
      <c r="R83" s="3">
        <f>summary!T113</f>
        <v>-3.2057302648747545</v>
      </c>
      <c r="S83" s="3">
        <f>summary!U113</f>
        <v>2.417699920683126</v>
      </c>
      <c r="T83" s="3">
        <f>summary!V113</f>
        <v>0.55464204639203729</v>
      </c>
      <c r="U83" s="3">
        <f>summary!W113</f>
        <v>-5.8806597492600021</v>
      </c>
      <c r="V83" s="3">
        <f>summary!X113</f>
        <v>-18.18786694336486</v>
      </c>
      <c r="W83" s="1"/>
      <c r="X83" s="27">
        <f t="shared" si="6"/>
        <v>-0.84117434256279455</v>
      </c>
      <c r="Y83" s="27">
        <f t="shared" si="7"/>
        <v>3.0077928202218147</v>
      </c>
      <c r="Z83" s="27"/>
      <c r="AC83">
        <f t="shared" si="8"/>
        <v>-2.2110614596394105</v>
      </c>
    </row>
    <row r="84" spans="1:29" x14ac:dyDescent="0.15">
      <c r="A84">
        <v>39</v>
      </c>
      <c r="C84" s="3">
        <f>summary!E114</f>
        <v>-4.3062551628079646</v>
      </c>
      <c r="D84" s="3">
        <f>summary!F114</f>
        <v>-3.5462439403755694</v>
      </c>
      <c r="E84" s="3">
        <f>summary!G114</f>
        <v>-5.9963945848129638</v>
      </c>
      <c r="F84" s="3">
        <f>summary!H114</f>
        <v>-2.8919893308291988</v>
      </c>
      <c r="G84" s="3">
        <f>summary!I114</f>
        <v>-4.3460347788504503</v>
      </c>
      <c r="H84" s="3">
        <f>summary!J114</f>
        <v>10.157979312371229</v>
      </c>
      <c r="I84" s="3">
        <f>summary!K114</f>
        <v>-8.9948253020923872</v>
      </c>
      <c r="J84" s="3">
        <f>summary!L114</f>
        <v>23.414192738504003</v>
      </c>
      <c r="K84" s="3">
        <f>summary!M114</f>
        <v>1.6684778531869584</v>
      </c>
      <c r="L84" s="3">
        <f>summary!N114</f>
        <v>-13.189306917848235</v>
      </c>
      <c r="M84" s="3">
        <f>summary!O114</f>
        <v>-2.9835864448405047</v>
      </c>
      <c r="N84" s="3">
        <f>summary!P114</f>
        <v>-8.499017950358251</v>
      </c>
      <c r="O84" s="3">
        <f>summary!Q114</f>
        <v>0.17248060029441209</v>
      </c>
      <c r="P84" s="3">
        <f>summary!R114</f>
        <v>-1.2116269831598161</v>
      </c>
      <c r="Q84" s="3">
        <f>summary!S114</f>
        <v>-4.4554676694878257</v>
      </c>
      <c r="R84" s="3">
        <f>summary!T114</f>
        <v>-3.408588744843053</v>
      </c>
      <c r="S84" s="3">
        <f>summary!U114</f>
        <v>3.7016109034585063</v>
      </c>
      <c r="T84" s="3">
        <f>summary!V114</f>
        <v>1.1699560553800621</v>
      </c>
      <c r="U84" s="3">
        <f>summary!W114</f>
        <v>-4.7000438506518512</v>
      </c>
      <c r="V84" s="3">
        <f>summary!X114</f>
        <v>-18.24243929000723</v>
      </c>
      <c r="W84" s="1"/>
      <c r="X84" s="27">
        <f t="shared" si="6"/>
        <v>-1.6260837090627778</v>
      </c>
      <c r="Y84" s="27">
        <f t="shared" si="7"/>
        <v>2.8241261004262381</v>
      </c>
      <c r="Z84" s="27"/>
      <c r="AC84">
        <f t="shared" si="8"/>
        <v>-3.9262495515917673</v>
      </c>
    </row>
    <row r="85" spans="1:29" x14ac:dyDescent="0.15">
      <c r="A85">
        <v>39.5</v>
      </c>
      <c r="C85" s="3">
        <f>summary!E115</f>
        <v>-5.9186849823872061</v>
      </c>
      <c r="D85" s="3">
        <f>summary!F115</f>
        <v>-2.0489965046412708</v>
      </c>
      <c r="E85" s="3">
        <f>summary!G115</f>
        <v>-5.2070515633506194</v>
      </c>
      <c r="F85" s="3">
        <f>summary!H115</f>
        <v>-2.1229820894276612</v>
      </c>
      <c r="G85" s="3">
        <f>summary!I115</f>
        <v>-3.8729227606086014</v>
      </c>
      <c r="H85" s="3">
        <f>summary!J115</f>
        <v>9.1184534769766508</v>
      </c>
      <c r="I85" s="3">
        <f>summary!K115</f>
        <v>-7.6238652202198791</v>
      </c>
      <c r="J85" s="3">
        <f>summary!L115</f>
        <v>22.951077109280885</v>
      </c>
      <c r="K85" s="3">
        <f>summary!M115</f>
        <v>0.59792783863695931</v>
      </c>
      <c r="L85" s="3">
        <f>summary!N115</f>
        <v>-12.811767816462401</v>
      </c>
      <c r="M85" s="3">
        <f>summary!O115</f>
        <v>-3.7020697605378219</v>
      </c>
      <c r="N85" s="3">
        <f>summary!P115</f>
        <v>-8.7995975206860262</v>
      </c>
      <c r="O85" s="3">
        <f>summary!Q115</f>
        <v>0.88534357080785642</v>
      </c>
      <c r="P85" s="3">
        <f>summary!R115</f>
        <v>-2.2302646090660256</v>
      </c>
      <c r="Q85" s="3">
        <f>summary!S115</f>
        <v>-4.4086709222092946</v>
      </c>
      <c r="R85" s="3">
        <f>summary!T115</f>
        <v>-3.9745653578677373</v>
      </c>
      <c r="S85" s="3">
        <f>summary!U115</f>
        <v>2.557137161725803</v>
      </c>
      <c r="T85" s="3">
        <f>summary!V115</f>
        <v>0.93656391707124997</v>
      </c>
      <c r="U85" s="3">
        <f>summary!W115</f>
        <v>-5.3918401523350123</v>
      </c>
      <c r="V85" s="3">
        <f>summary!X115</f>
        <v>-18.030895869515099</v>
      </c>
      <c r="W85" s="1"/>
      <c r="X85" s="27">
        <f t="shared" si="6"/>
        <v>-1.6200399827855829</v>
      </c>
      <c r="Y85" s="27">
        <f t="shared" si="7"/>
        <v>2.7219832316923314</v>
      </c>
      <c r="Z85" s="27"/>
      <c r="AC85">
        <f t="shared" si="8"/>
        <v>-3.7874962605732119</v>
      </c>
    </row>
    <row r="86" spans="1:29" x14ac:dyDescent="0.15">
      <c r="A86">
        <v>40</v>
      </c>
      <c r="C86" s="3">
        <f>summary!E116</f>
        <v>-9.0410440738861944</v>
      </c>
      <c r="D86" s="3">
        <f>summary!F116</f>
        <v>-1.2998434900683742</v>
      </c>
      <c r="E86" s="3">
        <f>summary!G116</f>
        <v>-7.0818753296531893</v>
      </c>
      <c r="F86" s="3">
        <f>summary!H116</f>
        <v>-2.4511513441879669</v>
      </c>
      <c r="G86" s="3">
        <f>summary!I116</f>
        <v>-3.6452153086892953</v>
      </c>
      <c r="H86" s="3">
        <f>summary!J116</f>
        <v>8.6811497954746955</v>
      </c>
      <c r="I86" s="3">
        <f>summary!K116</f>
        <v>-3.5285723272733645</v>
      </c>
      <c r="J86" s="3">
        <f>summary!L116</f>
        <v>22.671830153846336</v>
      </c>
      <c r="K86" s="3">
        <f>summary!M116</f>
        <v>1.4365581499167179</v>
      </c>
      <c r="L86" s="3">
        <f>summary!N116</f>
        <v>-12.878007299486386</v>
      </c>
      <c r="M86" s="3">
        <f>summary!O116</f>
        <v>-3.8878659045502433</v>
      </c>
      <c r="N86" s="3">
        <f>summary!P116</f>
        <v>-8.8065963492486876</v>
      </c>
      <c r="O86" s="3">
        <f>summary!Q116</f>
        <v>0.54670035029268649</v>
      </c>
      <c r="P86" s="3">
        <f>summary!R116</f>
        <v>-2.4687960649021896</v>
      </c>
      <c r="Q86" s="3">
        <f>summary!S116</f>
        <v>-4.2343718841068227</v>
      </c>
      <c r="R86" s="3">
        <f>summary!T116</f>
        <v>-4.8294651991665685</v>
      </c>
      <c r="S86" s="3">
        <f>summary!U116</f>
        <v>2.0316116831219628</v>
      </c>
      <c r="T86" s="3">
        <f>summary!V116</f>
        <v>2.0231941927395658</v>
      </c>
      <c r="U86" s="3">
        <f>summary!W116</f>
        <v>-4.1759415515584104</v>
      </c>
      <c r="V86" s="3">
        <f>summary!X116</f>
        <v>-16.829363889476092</v>
      </c>
      <c r="W86" s="1"/>
      <c r="X86" s="27">
        <f t="shared" si="6"/>
        <v>-1.6525527773171627</v>
      </c>
      <c r="Y86" s="27">
        <f t="shared" si="7"/>
        <v>2.728234912580672</v>
      </c>
      <c r="Z86" s="27"/>
      <c r="AC86">
        <f t="shared" si="8"/>
        <v>-3.5868938179813297</v>
      </c>
    </row>
    <row r="87" spans="1:29" x14ac:dyDescent="0.15">
      <c r="A87">
        <v>40.5</v>
      </c>
      <c r="C87" s="3">
        <f>summary!E117</f>
        <v>-5.7124439341184212</v>
      </c>
      <c r="D87" s="3">
        <f>summary!F117</f>
        <v>-2.1617707290911814</v>
      </c>
      <c r="E87" s="3">
        <f>summary!G117</f>
        <v>-7.2303582268669979</v>
      </c>
      <c r="F87" s="3">
        <f>summary!H117</f>
        <v>-1.4093130408190451</v>
      </c>
      <c r="G87" s="3">
        <f>summary!I117</f>
        <v>-3.0506565713405465</v>
      </c>
      <c r="H87" s="3">
        <f>summary!J117</f>
        <v>3.7995539302181189</v>
      </c>
      <c r="I87" s="3">
        <f>summary!K117</f>
        <v>1.0567747493310788</v>
      </c>
      <c r="J87" s="3">
        <f>summary!L117</f>
        <v>21.837294731994394</v>
      </c>
      <c r="K87" s="3">
        <f>summary!M117</f>
        <v>1.8921926376588811</v>
      </c>
      <c r="L87" s="3">
        <f>summary!N117</f>
        <v>-11.719566284149561</v>
      </c>
      <c r="M87" s="3">
        <f>summary!O117</f>
        <v>-4.9919437596899945</v>
      </c>
      <c r="N87" s="3">
        <f>summary!P117</f>
        <v>-8.5389223388427826</v>
      </c>
      <c r="O87" s="3">
        <f>summary!Q117</f>
        <v>0.66077265994353618</v>
      </c>
      <c r="P87" s="3">
        <f>summary!R117</f>
        <v>-3.978479132918745</v>
      </c>
      <c r="Q87" s="3">
        <f>summary!S117</f>
        <v>-3.7643174625470852</v>
      </c>
      <c r="R87" s="3">
        <f>summary!T117</f>
        <v>-5.2078699529060346</v>
      </c>
      <c r="S87" s="3">
        <f>summary!U117</f>
        <v>2.9661594638747522</v>
      </c>
      <c r="T87" s="3">
        <f>summary!V117</f>
        <v>4.0750061916529248</v>
      </c>
      <c r="U87" s="3">
        <f>summary!W117</f>
        <v>-6.1227803860616943</v>
      </c>
      <c r="V87" s="3">
        <f>summary!X117</f>
        <v>-17.436427475876513</v>
      </c>
      <c r="W87" s="1"/>
      <c r="X87" s="27">
        <f t="shared" si="6"/>
        <v>-1.3524299029763382</v>
      </c>
      <c r="Y87" s="27">
        <f t="shared" si="7"/>
        <v>2.4773356988526207</v>
      </c>
      <c r="Z87" s="27"/>
      <c r="AC87">
        <f t="shared" si="8"/>
        <v>-2.6062136502158637</v>
      </c>
    </row>
    <row r="88" spans="1:29" x14ac:dyDescent="0.15">
      <c r="A88">
        <v>41</v>
      </c>
      <c r="C88" s="3">
        <f>summary!E118</f>
        <v>-5.1481882846776497</v>
      </c>
      <c r="D88" s="3">
        <f>summary!F118</f>
        <v>-2.5213175587026191</v>
      </c>
      <c r="E88" s="3">
        <f>summary!G118</f>
        <v>-9.3213688087760733</v>
      </c>
      <c r="F88" s="3">
        <f>summary!H118</f>
        <v>-0.5169529559750643</v>
      </c>
      <c r="G88" s="3">
        <f>summary!I118</f>
        <v>-2.7776726276808619</v>
      </c>
      <c r="H88" s="3">
        <f>summary!J118</f>
        <v>4.1849433731394141</v>
      </c>
      <c r="I88" s="3">
        <f>summary!K118</f>
        <v>2.1582149217744062</v>
      </c>
      <c r="J88" s="3">
        <f>summary!L118</f>
        <v>26.129784877728046</v>
      </c>
      <c r="K88" s="3">
        <f>summary!M118</f>
        <v>2.4058736621272505</v>
      </c>
      <c r="L88" s="3">
        <f>summary!N118</f>
        <v>-10.818301883963116</v>
      </c>
      <c r="M88" s="3">
        <f>summary!O118</f>
        <v>-4.270384795616244</v>
      </c>
      <c r="N88" s="3">
        <f>summary!P118</f>
        <v>-7.8108427035741723</v>
      </c>
      <c r="O88" s="3">
        <f>summary!Q118</f>
        <v>1.0948145503690767</v>
      </c>
      <c r="P88" s="3">
        <f>summary!R118</f>
        <v>-3.9245928300629034</v>
      </c>
      <c r="Q88" s="3">
        <f>summary!S118</f>
        <v>-4.188621323725215</v>
      </c>
      <c r="R88" s="3">
        <f>summary!T118</f>
        <v>-5.5676121025773808</v>
      </c>
      <c r="S88" s="3">
        <f>summary!U118</f>
        <v>0.67204432063861863</v>
      </c>
      <c r="T88" s="3">
        <f>summary!V118</f>
        <v>3.7025150993234863</v>
      </c>
      <c r="U88" s="3">
        <f>summary!W118</f>
        <v>-6.0383016981878184</v>
      </c>
      <c r="V88" s="3">
        <f>summary!X118</f>
        <v>-16.897960531895563</v>
      </c>
      <c r="W88" s="1"/>
      <c r="X88" s="27">
        <f t="shared" si="6"/>
        <v>-0.69218439868305703</v>
      </c>
      <c r="Y88" s="27">
        <f t="shared" si="7"/>
        <v>2.7920188066653253</v>
      </c>
      <c r="Z88" s="27"/>
      <c r="AC88">
        <f t="shared" si="8"/>
        <v>-2.6494950931917405</v>
      </c>
    </row>
    <row r="89" spans="1:29" x14ac:dyDescent="0.15">
      <c r="A89">
        <v>41.5</v>
      </c>
      <c r="C89" s="3">
        <f>summary!E119</f>
        <v>-7.0412553768560819</v>
      </c>
      <c r="D89" s="3">
        <f>summary!F119</f>
        <v>-1.6573230384693869</v>
      </c>
      <c r="E89" s="3">
        <f>summary!G119</f>
        <v>-6.3425217779416121</v>
      </c>
      <c r="F89" s="3">
        <f>summary!H119</f>
        <v>-2.7585869230340445</v>
      </c>
      <c r="G89" s="3">
        <f>summary!I119</f>
        <v>-3.3643867824391611</v>
      </c>
      <c r="H89" s="3">
        <f>summary!J119</f>
        <v>1.0625754868784778</v>
      </c>
      <c r="I89" s="3">
        <f>summary!K119</f>
        <v>0.49564494064619663</v>
      </c>
      <c r="J89" s="3">
        <f>summary!L119</f>
        <v>26.58768054316387</v>
      </c>
      <c r="K89" s="3">
        <f>summary!M119</f>
        <v>1.4727201486271642</v>
      </c>
      <c r="L89" s="3">
        <f>summary!N119</f>
        <v>-10.692494807736164</v>
      </c>
      <c r="M89" s="3">
        <f>summary!O119</f>
        <v>-3.9951042930267224</v>
      </c>
      <c r="N89" s="3">
        <f>summary!P119</f>
        <v>-8.2773587011482181</v>
      </c>
      <c r="O89" s="3">
        <f>summary!Q119</f>
        <v>-0.15009100858866253</v>
      </c>
      <c r="P89" s="3">
        <f>summary!R119</f>
        <v>-5.3438440449015134</v>
      </c>
      <c r="Q89" s="3">
        <f>summary!S119</f>
        <v>-3.2897737044423914</v>
      </c>
      <c r="R89" s="3">
        <f>summary!T119</f>
        <v>-5.8313952669467577</v>
      </c>
      <c r="S89" s="3">
        <f>summary!U119</f>
        <v>3.1946504717016015</v>
      </c>
      <c r="T89" s="3">
        <f>summary!V119</f>
        <v>5.8786698945621012</v>
      </c>
      <c r="U89" s="3">
        <f>summary!W119</f>
        <v>-5.1756839391172909</v>
      </c>
      <c r="V89" s="3">
        <f>summary!X119</f>
        <v>-16.64221714456156</v>
      </c>
      <c r="W89" s="1"/>
      <c r="X89" s="27">
        <f t="shared" si="6"/>
        <v>-1.2092008817779736</v>
      </c>
      <c r="Y89" s="27">
        <f t="shared" si="7"/>
        <v>2.7567957916571255</v>
      </c>
      <c r="Z89" s="27"/>
      <c r="AC89">
        <f t="shared" si="8"/>
        <v>-3.0614868527366026</v>
      </c>
    </row>
    <row r="90" spans="1:29" x14ac:dyDescent="0.15">
      <c r="A90">
        <v>42</v>
      </c>
      <c r="C90" s="3">
        <f>summary!E120</f>
        <v>-5.2480059779533299</v>
      </c>
      <c r="D90" s="3">
        <f>summary!F120</f>
        <v>-2.0656444939220369</v>
      </c>
      <c r="E90" s="3">
        <f>summary!G120</f>
        <v>-10.102682397048223</v>
      </c>
      <c r="F90" s="3">
        <f>summary!H120</f>
        <v>-0.46972230345100263</v>
      </c>
      <c r="G90" s="3">
        <f>summary!I120</f>
        <v>-3.2000997732738194</v>
      </c>
      <c r="H90" s="3">
        <f>summary!J120</f>
        <v>4.6314434100105135</v>
      </c>
      <c r="I90" s="3">
        <f>summary!K120</f>
        <v>0.29326758360182542</v>
      </c>
      <c r="J90" s="3">
        <f>summary!L120</f>
        <v>27.389459070369206</v>
      </c>
      <c r="K90" s="3">
        <f>summary!M120</f>
        <v>2.4443642720533902</v>
      </c>
      <c r="L90" s="3">
        <f>summary!N120</f>
        <v>-10.248802999584351</v>
      </c>
      <c r="M90" s="3">
        <f>summary!O120</f>
        <v>-3.98967942589658</v>
      </c>
      <c r="N90" s="3">
        <f>summary!P120</f>
        <v>-7.5201137524114063</v>
      </c>
      <c r="O90" s="3">
        <f>summary!Q120</f>
        <v>-0.73359485729464824</v>
      </c>
      <c r="P90" s="3">
        <f>summary!R120</f>
        <v>-5.7403639647235671</v>
      </c>
      <c r="Q90" s="3">
        <f>summary!S120</f>
        <v>-3.912690396229153</v>
      </c>
      <c r="R90" s="3">
        <f>summary!T120</f>
        <v>-4.8510252778833882</v>
      </c>
      <c r="S90" s="3">
        <f>summary!U120</f>
        <v>3.7451439080854394</v>
      </c>
      <c r="T90" s="3">
        <f>summary!V120</f>
        <v>6.1151727015172828</v>
      </c>
      <c r="U90" s="3">
        <f>summary!W120</f>
        <v>-3.2828777342836055</v>
      </c>
      <c r="V90" s="3">
        <f>summary!X120</f>
        <v>-16.09332454816003</v>
      </c>
      <c r="W90" s="1"/>
      <c r="X90" s="27">
        <f t="shared" si="6"/>
        <v>-0.67385139895881796</v>
      </c>
      <c r="Y90" s="27">
        <f t="shared" si="7"/>
        <v>2.8789811554516245</v>
      </c>
      <c r="Z90" s="27"/>
      <c r="AC90">
        <f t="shared" si="8"/>
        <v>-2.6328721335979282</v>
      </c>
    </row>
    <row r="91" spans="1:29" x14ac:dyDescent="0.15">
      <c r="A91">
        <v>42.5</v>
      </c>
      <c r="C91" s="3">
        <f>summary!E121</f>
        <v>-4.8706639029889356</v>
      </c>
      <c r="D91" s="3">
        <f>summary!F121</f>
        <v>-2.4671419208724967</v>
      </c>
      <c r="E91" s="3">
        <f>summary!G121</f>
        <v>-9.3974342562831463</v>
      </c>
      <c r="F91" s="3">
        <f>summary!H121</f>
        <v>-2.4314888645163784</v>
      </c>
      <c r="G91" s="3">
        <f>summary!I121</f>
        <v>-2.6360814744678476</v>
      </c>
      <c r="H91" s="3">
        <f>summary!J121</f>
        <v>1.7502006840143629</v>
      </c>
      <c r="I91" s="3">
        <f>summary!K121</f>
        <v>-4.1528219186206514E-2</v>
      </c>
      <c r="J91" s="3">
        <f>summary!L121</f>
        <v>26.747686188026581</v>
      </c>
      <c r="K91" s="3">
        <f>summary!M121</f>
        <v>2.3461281175533135</v>
      </c>
      <c r="L91" s="3">
        <f>summary!N121</f>
        <v>-8.9760322830168668</v>
      </c>
      <c r="M91" s="3">
        <f>summary!O121</f>
        <v>-4.5469893972697051</v>
      </c>
      <c r="N91" s="3">
        <f>summary!P121</f>
        <v>-6.9606814854321932</v>
      </c>
      <c r="O91" s="3">
        <f>summary!Q121</f>
        <v>-1.0491456320909296</v>
      </c>
      <c r="P91" s="3">
        <f>summary!R121</f>
        <v>-6.7135167663289739</v>
      </c>
      <c r="Q91" s="3">
        <f>summary!S121</f>
        <v>-4.128380056277825</v>
      </c>
      <c r="R91" s="3">
        <f>summary!T121</f>
        <v>-3.5148183468909688</v>
      </c>
      <c r="S91" s="3">
        <f>summary!U121</f>
        <v>3.233244949576819</v>
      </c>
      <c r="T91" s="3">
        <f>summary!V121</f>
        <v>5.4507505577755344</v>
      </c>
      <c r="U91" s="3">
        <f>summary!W121</f>
        <v>-4.8239844554405291</v>
      </c>
      <c r="V91" s="3">
        <f>summary!X121</f>
        <v>-15.082435587462555</v>
      </c>
      <c r="W91" s="1"/>
      <c r="X91" s="27">
        <f t="shared" si="6"/>
        <v>-0.95700223453662636</v>
      </c>
      <c r="Y91" s="27">
        <f t="shared" si="7"/>
        <v>2.7437201941238665</v>
      </c>
      <c r="Z91" s="27"/>
      <c r="AC91">
        <f t="shared" si="8"/>
        <v>-2.5516116976701722</v>
      </c>
    </row>
    <row r="92" spans="1:29" x14ac:dyDescent="0.15">
      <c r="A92">
        <v>43</v>
      </c>
      <c r="C92" s="3">
        <f>summary!E122</f>
        <v>-6.3117274561679872</v>
      </c>
      <c r="D92" s="3">
        <f>summary!F122</f>
        <v>-1.9175343875615491</v>
      </c>
      <c r="E92" s="3">
        <f>summary!G122</f>
        <v>-8.937142064006478</v>
      </c>
      <c r="F92" s="3">
        <f>summary!H122</f>
        <v>-0.54497226383270403</v>
      </c>
      <c r="G92" s="3">
        <f>summary!I122</f>
        <v>-2.6953801144949345</v>
      </c>
      <c r="H92" s="3">
        <f>summary!J122</f>
        <v>0.49566383220821864</v>
      </c>
      <c r="I92" s="3">
        <f>summary!K122</f>
        <v>-1.003656233743434</v>
      </c>
      <c r="J92" s="3">
        <f>summary!L122</f>
        <v>24.047028143639711</v>
      </c>
      <c r="K92" s="3">
        <f>summary!M122</f>
        <v>2.2994234238477</v>
      </c>
      <c r="L92" s="3">
        <f>summary!N122</f>
        <v>-9.5076550873502992</v>
      </c>
      <c r="M92" s="3">
        <f>summary!O122</f>
        <v>-2.4003202536345376</v>
      </c>
      <c r="N92" s="3">
        <f>summary!P122</f>
        <v>-7.0298912380643452</v>
      </c>
      <c r="O92" s="3">
        <f>summary!Q122</f>
        <v>-0.20480582247731552</v>
      </c>
      <c r="P92" s="3">
        <f>summary!R122</f>
        <v>-7.861769768682934</v>
      </c>
      <c r="Q92" s="3">
        <f>summary!S122</f>
        <v>-4.2091636217032535</v>
      </c>
      <c r="R92" s="3">
        <f>summary!T122</f>
        <v>-2.7520036417853975</v>
      </c>
      <c r="S92" s="3">
        <f>summary!U122</f>
        <v>2.5455679786757908</v>
      </c>
      <c r="T92" s="3">
        <f>summary!V122</f>
        <v>7.6288061947391643</v>
      </c>
      <c r="U92" s="3">
        <f>summary!W122</f>
        <v>-4.0306966898283889</v>
      </c>
      <c r="V92" s="3">
        <f>summary!X122</f>
        <v>-15.296465791405081</v>
      </c>
      <c r="W92" s="1"/>
      <c r="X92" s="27">
        <f t="shared" si="6"/>
        <v>-1.1255136415967202</v>
      </c>
      <c r="Y92" s="27">
        <f t="shared" si="7"/>
        <v>2.5318043326633273</v>
      </c>
      <c r="Z92" s="27"/>
      <c r="AC92">
        <f t="shared" si="8"/>
        <v>-2.1589273205980435</v>
      </c>
    </row>
    <row r="93" spans="1:29" x14ac:dyDescent="0.15">
      <c r="A93">
        <v>43.5</v>
      </c>
      <c r="C93" s="3">
        <f>summary!E123</f>
        <v>-6.3505988860268623</v>
      </c>
      <c r="D93" s="3">
        <f>summary!F123</f>
        <v>-2.8628268228621279</v>
      </c>
      <c r="E93" s="3">
        <f>summary!G123</f>
        <v>-9.5369147046975868</v>
      </c>
      <c r="F93" s="3">
        <f>summary!H123</f>
        <v>-0.84085610623067297</v>
      </c>
      <c r="G93" s="3">
        <f>summary!I123</f>
        <v>-2.4730955314425098</v>
      </c>
      <c r="H93" s="3">
        <f>summary!J123</f>
        <v>2.3732210221499703</v>
      </c>
      <c r="I93" s="3">
        <f>summary!K123</f>
        <v>-0.14462682170752239</v>
      </c>
      <c r="J93" s="3">
        <f>summary!L123</f>
        <v>22.454730775096856</v>
      </c>
      <c r="K93" s="3">
        <f>summary!M123</f>
        <v>2.1934959500256093</v>
      </c>
      <c r="L93" s="3">
        <f>summary!N123</f>
        <v>-9.0551972812902513</v>
      </c>
      <c r="M93" s="3">
        <f>summary!O123</f>
        <v>-1.5739029771979267</v>
      </c>
      <c r="N93" s="3">
        <f>summary!P123</f>
        <v>-6.8767559880300073</v>
      </c>
      <c r="O93" s="3">
        <f>summary!Q123</f>
        <v>-0.91234649961972081</v>
      </c>
      <c r="P93" s="3">
        <f>summary!R123</f>
        <v>-6.7261022526483263</v>
      </c>
      <c r="Q93" s="3">
        <f>summary!S123</f>
        <v>-3.0149131137549916</v>
      </c>
      <c r="R93" s="3">
        <f>summary!T123</f>
        <v>-2.5700999156421669</v>
      </c>
      <c r="S93" s="3">
        <f>summary!U123</f>
        <v>3.2593629183240616</v>
      </c>
      <c r="T93" s="3">
        <f>summary!V123</f>
        <v>5.1658869982477524</v>
      </c>
      <c r="U93" s="3">
        <f>summary!W123</f>
        <v>-0.28928487541730585</v>
      </c>
      <c r="V93" s="3">
        <f>summary!X123</f>
        <v>-14.342391357149401</v>
      </c>
      <c r="W93" s="1"/>
      <c r="X93" s="27">
        <f t="shared" si="6"/>
        <v>-1.057777281017753</v>
      </c>
      <c r="Y93" s="27">
        <f t="shared" si="7"/>
        <v>2.4297994489566079</v>
      </c>
      <c r="Z93" s="27"/>
      <c r="AC93">
        <f t="shared" si="8"/>
        <v>-2.0234992543202184</v>
      </c>
    </row>
    <row r="94" spans="1:29" x14ac:dyDescent="0.15">
      <c r="A94">
        <v>44</v>
      </c>
      <c r="C94" s="3">
        <f>summary!E124</f>
        <v>-5.1895654160118045</v>
      </c>
      <c r="D94" s="3">
        <f>summary!F124</f>
        <v>-0.86639790962271634</v>
      </c>
      <c r="E94" s="3">
        <f>summary!G124</f>
        <v>-9.0548023943642413</v>
      </c>
      <c r="F94" s="3">
        <f>summary!H124</f>
        <v>-1.3017923442343913</v>
      </c>
      <c r="G94" s="3">
        <f>summary!I124</f>
        <v>-2.0622372572847021</v>
      </c>
      <c r="H94" s="3">
        <f>summary!J124</f>
        <v>2.5363641792342051</v>
      </c>
      <c r="I94" s="3">
        <f>summary!K124</f>
        <v>-1.5786261197848137</v>
      </c>
      <c r="J94" s="3">
        <f>summary!L124</f>
        <v>21.332570847400746</v>
      </c>
      <c r="K94" s="3">
        <f>summary!M124</f>
        <v>3.1399663350780842</v>
      </c>
      <c r="L94" s="3">
        <f>summary!N124</f>
        <v>-9.5998800790869652</v>
      </c>
      <c r="M94" s="3">
        <f>summary!O124</f>
        <v>-1.3153643371840089</v>
      </c>
      <c r="N94" s="3">
        <f>summary!P124</f>
        <v>-7.8756973443136546</v>
      </c>
      <c r="O94" s="3">
        <f>summary!Q124</f>
        <v>-0.59200773514387939</v>
      </c>
      <c r="P94" s="3">
        <f>summary!R124</f>
        <v>-7.6907377484248043</v>
      </c>
      <c r="Q94" s="3">
        <f>summary!S124</f>
        <v>-2.816188245268191</v>
      </c>
      <c r="R94" s="3">
        <f>summary!T124</f>
        <v>-2.0181742033936865</v>
      </c>
      <c r="S94" s="3">
        <f>summary!U124</f>
        <v>3.5732308723929003</v>
      </c>
      <c r="T94" s="3">
        <f>summary!V124</f>
        <v>4.9295478016422534</v>
      </c>
      <c r="U94" s="3">
        <f>summary!W124</f>
        <v>-2.0198118074529403</v>
      </c>
      <c r="V94" s="3">
        <f>summary!X124</f>
        <v>-15.498144253832749</v>
      </c>
      <c r="W94" s="1"/>
      <c r="X94" s="27">
        <f t="shared" si="6"/>
        <v>-0.98628848668118874</v>
      </c>
      <c r="Y94" s="27">
        <f t="shared" si="7"/>
        <v>2.3576497795592317</v>
      </c>
      <c r="Z94" s="27"/>
      <c r="AC94">
        <f t="shared" si="8"/>
        <v>-1.4469952284844112</v>
      </c>
    </row>
    <row r="95" spans="1:29" x14ac:dyDescent="0.15">
      <c r="A95">
        <v>44.5</v>
      </c>
      <c r="C95" s="3">
        <f>summary!E125</f>
        <v>-4.6751978768949405</v>
      </c>
      <c r="D95" s="3">
        <f>summary!F125</f>
        <v>-1.7073479436147694</v>
      </c>
      <c r="E95" s="3">
        <f>summary!G125</f>
        <v>-8.1844954835613013</v>
      </c>
      <c r="F95" s="3">
        <f>summary!H125</f>
        <v>-0.93148413476732994</v>
      </c>
      <c r="G95" s="3">
        <f>summary!I125</f>
        <v>-1.1671735250366162</v>
      </c>
      <c r="H95" s="3">
        <f>summary!J125</f>
        <v>-1.437705408094857</v>
      </c>
      <c r="I95" s="3">
        <f>summary!K125</f>
        <v>-1.4995593648555181</v>
      </c>
      <c r="J95" s="3">
        <f>summary!L125</f>
        <v>20.617827785321509</v>
      </c>
      <c r="K95" s="3">
        <f>summary!M125</f>
        <v>3.5389720861371861</v>
      </c>
      <c r="L95" s="3">
        <f>summary!N125</f>
        <v>-9.6063213044202005</v>
      </c>
      <c r="M95" s="3">
        <f>summary!O125</f>
        <v>-1.528720813580088</v>
      </c>
      <c r="N95" s="3">
        <f>summary!P125</f>
        <v>-8.2697973506904585</v>
      </c>
      <c r="O95" s="3">
        <f>summary!Q125</f>
        <v>0.15629102238688314</v>
      </c>
      <c r="P95" s="3">
        <f>summary!R125</f>
        <v>-7.565365719477386</v>
      </c>
      <c r="Q95" s="3">
        <f>summary!S125</f>
        <v>-3.5645773075702039</v>
      </c>
      <c r="R95" s="3">
        <f>summary!T125</f>
        <v>-1.2170426377857642</v>
      </c>
      <c r="S95" s="3">
        <f>summary!U125</f>
        <v>3.9246155194885461</v>
      </c>
      <c r="T95" s="3">
        <f>summary!V125</f>
        <v>3.5398907812317124</v>
      </c>
      <c r="U95" s="3">
        <f>summary!W125</f>
        <v>2.2632871181542913</v>
      </c>
      <c r="V95" s="3">
        <f>summary!X125</f>
        <v>-14.656591961107932</v>
      </c>
      <c r="W95" s="1"/>
      <c r="X95" s="27">
        <f t="shared" si="6"/>
        <v>-1.2375836111714489</v>
      </c>
      <c r="Y95" s="27">
        <f t="shared" si="7"/>
        <v>2.2706157264593116</v>
      </c>
      <c r="Z95" s="27"/>
      <c r="AC95">
        <f t="shared" si="8"/>
        <v>-1.5141400892178032</v>
      </c>
    </row>
    <row r="96" spans="1:29" x14ac:dyDescent="0.15">
      <c r="A96">
        <v>45</v>
      </c>
      <c r="C96" s="3">
        <f>summary!E126</f>
        <v>1.4223879691043049</v>
      </c>
      <c r="D96" s="3">
        <f>summary!F126</f>
        <v>-0.38188331442874751</v>
      </c>
      <c r="E96" s="3">
        <f>summary!G126</f>
        <v>-10.258585254436536</v>
      </c>
      <c r="F96" s="3">
        <f>summary!H126</f>
        <v>-1.4485477130878535</v>
      </c>
      <c r="G96" s="3">
        <f>summary!I126</f>
        <v>-1.5595733287696125</v>
      </c>
      <c r="H96" s="3">
        <f>summary!J126</f>
        <v>-3.1865922240107372</v>
      </c>
      <c r="I96" s="3">
        <f>summary!K126</f>
        <v>-0.73314044698157899</v>
      </c>
      <c r="J96" s="3">
        <f>summary!L126</f>
        <v>18.596759856178092</v>
      </c>
      <c r="K96" s="3">
        <f>summary!M126</f>
        <v>3.6351828752065352</v>
      </c>
      <c r="L96" s="3">
        <f>summary!N126</f>
        <v>-9.364523075965554</v>
      </c>
      <c r="M96" s="3">
        <f>summary!O126</f>
        <v>-2.1269420252061164</v>
      </c>
      <c r="N96" s="3">
        <f>summary!P126</f>
        <v>-7.1948977144312654</v>
      </c>
      <c r="O96" s="3">
        <f>summary!Q126</f>
        <v>-0.43052069136095333</v>
      </c>
      <c r="P96" s="3">
        <f>summary!R126</f>
        <v>-7.0090783687013474</v>
      </c>
      <c r="Q96" s="3">
        <f>summary!S126</f>
        <v>-4.4482514284690104</v>
      </c>
      <c r="R96" s="3">
        <f>summary!T126</f>
        <v>0.52046311019812974</v>
      </c>
      <c r="S96" s="3">
        <f>summary!U126</f>
        <v>1.9245977154116962</v>
      </c>
      <c r="T96" s="3">
        <f>summary!V126</f>
        <v>3.0729334942823496</v>
      </c>
      <c r="U96" s="3">
        <f>summary!W126</f>
        <v>0.89841574379139411</v>
      </c>
      <c r="V96" s="3">
        <f>summary!X126</f>
        <v>-13.738547888476353</v>
      </c>
      <c r="W96" s="1"/>
      <c r="X96" s="27">
        <f t="shared" si="6"/>
        <v>-1.0500295330690892</v>
      </c>
      <c r="Y96" s="27">
        <f t="shared" si="7"/>
        <v>2.153992124513989</v>
      </c>
      <c r="Z96" s="27"/>
      <c r="AC96">
        <f t="shared" si="8"/>
        <v>-1.504060520928733</v>
      </c>
    </row>
    <row r="97" spans="1:29" x14ac:dyDescent="0.15">
      <c r="A97">
        <v>45.5</v>
      </c>
      <c r="C97" s="3">
        <f>summary!E127</f>
        <v>0.47342551744615124</v>
      </c>
      <c r="D97" s="3">
        <f>summary!F127</f>
        <v>-0.851281436205655</v>
      </c>
      <c r="E97" s="3">
        <f>summary!G127</f>
        <v>-8.2675457258161451</v>
      </c>
      <c r="F97" s="3">
        <f>summary!H127</f>
        <v>-0.13648988849063917</v>
      </c>
      <c r="G97" s="3">
        <f>summary!I127</f>
        <v>-1.5125672824611209</v>
      </c>
      <c r="H97" s="3">
        <f>summary!J127</f>
        <v>-0.86317822353654716</v>
      </c>
      <c r="I97" s="3">
        <f>summary!K127</f>
        <v>-0.86643700943702628</v>
      </c>
      <c r="J97" s="3">
        <f>summary!L127</f>
        <v>16.441177483603848</v>
      </c>
      <c r="K97" s="3">
        <f>summary!M127</f>
        <v>2.5787259160589131</v>
      </c>
      <c r="L97" s="3">
        <f>summary!N127</f>
        <v>-9.0034251326860488</v>
      </c>
      <c r="M97" s="3">
        <f>summary!O127</f>
        <v>-1.3938417460732078</v>
      </c>
      <c r="N97" s="3">
        <f>summary!P127</f>
        <v>-8.0134399228653272</v>
      </c>
      <c r="O97" s="3">
        <f>summary!Q127</f>
        <v>-4.0606277537701983E-2</v>
      </c>
      <c r="P97" s="3">
        <f>summary!R127</f>
        <v>-6.8517914413217893</v>
      </c>
      <c r="Q97" s="3">
        <f>summary!S127</f>
        <v>-4.7664917837476484</v>
      </c>
      <c r="R97" s="3">
        <f>summary!T127</f>
        <v>0.54881814603890955</v>
      </c>
      <c r="S97" s="3">
        <f>summary!U127</f>
        <v>2.4667716412112464</v>
      </c>
      <c r="T97" s="3">
        <f>summary!V127</f>
        <v>5.246876056315342</v>
      </c>
      <c r="U97" s="3">
        <f>summary!W127</f>
        <v>4.1078561144902759</v>
      </c>
      <c r="V97" s="3">
        <f>summary!X127</f>
        <v>-13.142741943519779</v>
      </c>
      <c r="W97" s="1"/>
      <c r="X97" s="27">
        <f t="shared" si="6"/>
        <v>-0.95123978753856731</v>
      </c>
      <c r="Y97" s="27">
        <f t="shared" si="7"/>
        <v>1.9196490767339174</v>
      </c>
      <c r="Z97" s="27"/>
      <c r="AC97">
        <f t="shared" si="8"/>
        <v>-0.86480761648678672</v>
      </c>
    </row>
    <row r="98" spans="1:29" x14ac:dyDescent="0.15">
      <c r="A98">
        <v>46</v>
      </c>
      <c r="C98" s="3">
        <f>summary!E128</f>
        <v>0.45359290606928016</v>
      </c>
      <c r="D98" s="3">
        <f>summary!F128</f>
        <v>0.39059957042880045</v>
      </c>
      <c r="E98" s="3">
        <f>summary!G128</f>
        <v>-9.0288368615638603</v>
      </c>
      <c r="F98" s="3">
        <f>summary!H128</f>
        <v>-1.40090080685162</v>
      </c>
      <c r="G98" s="3">
        <f>summary!I128</f>
        <v>-2.1862368665159804</v>
      </c>
      <c r="H98" s="3">
        <f>summary!J128</f>
        <v>-0.87322807768445732</v>
      </c>
      <c r="I98" s="3">
        <f>summary!K128</f>
        <v>-1.9166961202410189</v>
      </c>
      <c r="J98" s="3">
        <f>summary!L128</f>
        <v>14.983813788476077</v>
      </c>
      <c r="K98" s="3">
        <f>summary!M128</f>
        <v>2.8140091271499537</v>
      </c>
      <c r="L98" s="3">
        <f>summary!N128</f>
        <v>-8.8647105093129888</v>
      </c>
      <c r="M98" s="3">
        <f>summary!O128</f>
        <v>-1.7050691443910488</v>
      </c>
      <c r="N98" s="3">
        <f>summary!P128</f>
        <v>-8.0566583577305426</v>
      </c>
      <c r="O98" s="3">
        <f>summary!Q128</f>
        <v>1.8874253144991562</v>
      </c>
      <c r="P98" s="3">
        <f>summary!R128</f>
        <v>-6.8268598046993159</v>
      </c>
      <c r="Q98" s="3">
        <f>summary!S128</f>
        <v>-3.6065734939137917</v>
      </c>
      <c r="R98" s="3">
        <f>summary!T128</f>
        <v>0.20199290973010611</v>
      </c>
      <c r="S98" s="3">
        <f>summary!U128</f>
        <v>0.6947288733122472</v>
      </c>
      <c r="T98" s="3">
        <f>summary!V128</f>
        <v>3.0949163970023332</v>
      </c>
      <c r="U98" s="3">
        <f>summary!W128</f>
        <v>4.092511599610547</v>
      </c>
      <c r="V98" s="3">
        <f>summary!X128</f>
        <v>-13.803033095674639</v>
      </c>
      <c r="W98" s="1"/>
      <c r="X98" s="27">
        <f t="shared" si="6"/>
        <v>-1.2825267793472839</v>
      </c>
      <c r="Y98" s="27">
        <f t="shared" si="7"/>
        <v>1.8507810318040478</v>
      </c>
      <c r="Z98" s="27"/>
      <c r="AC98">
        <f t="shared" si="8"/>
        <v>-1.5529849756213343</v>
      </c>
    </row>
    <row r="99" spans="1:29" x14ac:dyDescent="0.15">
      <c r="A99">
        <v>46.5</v>
      </c>
      <c r="C99" s="3">
        <f>summary!E129</f>
        <v>0.99431002534904633</v>
      </c>
      <c r="D99" s="3">
        <f>summary!F129</f>
        <v>-1.0848395247484206</v>
      </c>
      <c r="E99" s="3">
        <f>summary!G129</f>
        <v>-6.6687766327875737</v>
      </c>
      <c r="F99" s="3">
        <f>summary!H129</f>
        <v>-0.83302493614867779</v>
      </c>
      <c r="G99" s="3">
        <f>summary!I129</f>
        <v>-1.5903261580539527</v>
      </c>
      <c r="H99" s="3">
        <f>summary!J129</f>
        <v>-2.606609050409415</v>
      </c>
      <c r="I99" s="3">
        <f>summary!K129</f>
        <v>-1.7371141267776713</v>
      </c>
      <c r="J99" s="3">
        <f>summary!L129</f>
        <v>13.760956570504753</v>
      </c>
      <c r="K99" s="3">
        <f>summary!M129</f>
        <v>2.8036119080224728</v>
      </c>
      <c r="L99" s="3">
        <f>summary!N129</f>
        <v>-8.5674447027367737</v>
      </c>
      <c r="M99" s="3">
        <f>summary!O129</f>
        <v>-1.8378829807845234</v>
      </c>
      <c r="N99" s="3">
        <f>summary!P129</f>
        <v>-7.7010476651072706</v>
      </c>
      <c r="O99" s="3">
        <f>summary!Q129</f>
        <v>0.89803362121950747</v>
      </c>
      <c r="P99" s="3">
        <f>summary!R129</f>
        <v>-6.8149629945231629</v>
      </c>
      <c r="Q99" s="3">
        <f>summary!S129</f>
        <v>-3.1507257902684125</v>
      </c>
      <c r="R99" s="3">
        <f>summary!T129</f>
        <v>-0.41470167840385075</v>
      </c>
      <c r="S99" s="3">
        <f>summary!U129</f>
        <v>2.3209926292162786</v>
      </c>
      <c r="T99" s="3">
        <f>summary!V129</f>
        <v>1.0202714869417253</v>
      </c>
      <c r="U99" s="3">
        <f>summary!W129</f>
        <v>5.1634593709900747</v>
      </c>
      <c r="V99" s="3">
        <f>summary!X129</f>
        <v>-13.740299430730071</v>
      </c>
      <c r="W99" s="1"/>
      <c r="X99" s="27">
        <f t="shared" si="6"/>
        <v>-1.2556822728065005</v>
      </c>
      <c r="Y99" s="27">
        <f t="shared" si="7"/>
        <v>1.683389263875078</v>
      </c>
      <c r="Z99" s="27"/>
      <c r="AC99">
        <f t="shared" si="8"/>
        <v>-1.6637201424158121</v>
      </c>
    </row>
    <row r="100" spans="1:29" x14ac:dyDescent="0.15">
      <c r="A100">
        <v>47</v>
      </c>
      <c r="C100" s="3">
        <f>summary!E130</f>
        <v>-0.6674544343319776</v>
      </c>
      <c r="D100" s="3">
        <f>summary!F130</f>
        <v>-1.4131150294973163</v>
      </c>
      <c r="E100" s="3">
        <f>summary!G130</f>
        <v>-6.2227171660457703</v>
      </c>
      <c r="F100" s="3">
        <f>summary!H130</f>
        <v>7.8143807974495577E-2</v>
      </c>
      <c r="G100" s="3">
        <f>summary!I130</f>
        <v>-0.69302014120184008</v>
      </c>
      <c r="H100" s="3">
        <f>summary!J130</f>
        <v>-0.80051962427728496</v>
      </c>
      <c r="I100" s="3">
        <f>summary!K130</f>
        <v>-1.5433431661430586</v>
      </c>
      <c r="J100" s="3">
        <f>summary!L130</f>
        <v>12.451333861696037</v>
      </c>
      <c r="K100" s="3">
        <f>summary!M130</f>
        <v>2.8711765637918814</v>
      </c>
      <c r="L100" s="3">
        <f>summary!N130</f>
        <v>-7.4246639881074907</v>
      </c>
      <c r="M100" s="3">
        <f>summary!O130</f>
        <v>-2.3550311017229184</v>
      </c>
      <c r="N100" s="3">
        <f>summary!P130</f>
        <v>-8.55291273096414</v>
      </c>
      <c r="O100" s="3">
        <f>summary!Q130</f>
        <v>1.6807539115175689</v>
      </c>
      <c r="P100" s="3">
        <f>summary!R130</f>
        <v>-6.9543299650791566</v>
      </c>
      <c r="Q100" s="3">
        <f>summary!S130</f>
        <v>-3.7513551585731539</v>
      </c>
      <c r="R100" s="3">
        <f>summary!T130</f>
        <v>-5.0968995377320886E-2</v>
      </c>
      <c r="S100" s="3">
        <f>summary!U130</f>
        <v>-0.22087770868028811</v>
      </c>
      <c r="T100" s="3">
        <f>summary!V130</f>
        <v>2.3741565777889324</v>
      </c>
      <c r="U100" s="3">
        <f>summary!W130</f>
        <v>4.7757962340801008</v>
      </c>
      <c r="V100" s="3">
        <f>summary!X130</f>
        <v>-13.337357450564777</v>
      </c>
      <c r="W100" s="1"/>
      <c r="X100" s="27">
        <f t="shared" si="6"/>
        <v>-1.1893435957357819</v>
      </c>
      <c r="Y100" s="27">
        <f t="shared" si="7"/>
        <v>1.5686385627362183</v>
      </c>
      <c r="Z100" s="27"/>
      <c r="AC100">
        <f t="shared" si="8"/>
        <v>-1.1068173268873007</v>
      </c>
    </row>
    <row r="101" spans="1:29" x14ac:dyDescent="0.15">
      <c r="A101">
        <v>47.5</v>
      </c>
      <c r="C101" s="3">
        <f>summary!E131</f>
        <v>0.40678096810326125</v>
      </c>
      <c r="D101" s="3">
        <f>summary!F131</f>
        <v>-2.0160821813312602</v>
      </c>
      <c r="E101" s="3">
        <f>summary!G131</f>
        <v>-6.2572680348450582</v>
      </c>
      <c r="F101" s="3">
        <f>summary!H131</f>
        <v>-1.7044628177923911</v>
      </c>
      <c r="G101" s="3">
        <f>summary!I131</f>
        <v>-1.4315126273656633</v>
      </c>
      <c r="H101" s="3">
        <f>summary!J131</f>
        <v>-0.56232823518097785</v>
      </c>
      <c r="I101" s="3">
        <f>summary!K131</f>
        <v>-1.6211137864758376</v>
      </c>
      <c r="J101" s="3">
        <f>summary!L131</f>
        <v>8.8246177266427246</v>
      </c>
      <c r="K101" s="3">
        <f>summary!M131</f>
        <v>3.0710733777502854</v>
      </c>
      <c r="L101" s="3">
        <f>summary!N131</f>
        <v>-7.2288865412283592</v>
      </c>
      <c r="M101" s="3">
        <f>summary!O131</f>
        <v>-1.5264078489815731</v>
      </c>
      <c r="N101" s="3">
        <f>summary!P131</f>
        <v>-8.7055953221420328</v>
      </c>
      <c r="O101" s="3">
        <f>summary!Q131</f>
        <v>9.5355600365845575E-2</v>
      </c>
      <c r="P101" s="3">
        <f>summary!R131</f>
        <v>-6.3667235665780515</v>
      </c>
      <c r="Q101" s="3">
        <f>summary!S131</f>
        <v>-3.2613895403314594</v>
      </c>
      <c r="R101" s="3">
        <f>summary!T131</f>
        <v>0.17969805552943077</v>
      </c>
      <c r="S101" s="3">
        <f>summary!U131</f>
        <v>1.9717164192063139</v>
      </c>
      <c r="T101" s="3">
        <f>summary!V131</f>
        <v>1.3644246216423648</v>
      </c>
      <c r="U101" s="3">
        <f>summary!W131</f>
        <v>7.2352457878217011</v>
      </c>
      <c r="V101" s="3">
        <f>summary!X131</f>
        <v>-13.527091738866638</v>
      </c>
      <c r="W101" s="1"/>
      <c r="X101" s="27">
        <f t="shared" si="6"/>
        <v>-1.5625987769039071</v>
      </c>
      <c r="Y101" s="27">
        <f t="shared" si="7"/>
        <v>1.3474471040169531</v>
      </c>
      <c r="Z101" s="27"/>
      <c r="AC101">
        <f t="shared" si="8"/>
        <v>-1.5737608177287052</v>
      </c>
    </row>
    <row r="102" spans="1:29" x14ac:dyDescent="0.15">
      <c r="A102">
        <v>48</v>
      </c>
      <c r="C102" s="3">
        <f>summary!E132</f>
        <v>-0.64827478036068975</v>
      </c>
      <c r="D102" s="3">
        <f>summary!F132</f>
        <v>-1.9119984400611296</v>
      </c>
      <c r="E102" s="3">
        <f>summary!G132</f>
        <v>-5.6720028311114712</v>
      </c>
      <c r="F102" s="3">
        <f>summary!H132</f>
        <v>-0.54922945630082132</v>
      </c>
      <c r="G102" s="3">
        <f>summary!I132</f>
        <v>-0.80052845550576623</v>
      </c>
      <c r="H102" s="3">
        <f>summary!J132</f>
        <v>-1.7306918126098563</v>
      </c>
      <c r="I102" s="3">
        <f>summary!K132</f>
        <v>-1.3896279606114876</v>
      </c>
      <c r="J102" s="3">
        <f>summary!L132</f>
        <v>7.5900608860973247</v>
      </c>
      <c r="K102" s="3">
        <f>summary!M132</f>
        <v>2.9173663569831962</v>
      </c>
      <c r="L102" s="3">
        <f>summary!N132</f>
        <v>-6.5830987816998494</v>
      </c>
      <c r="M102" s="3">
        <f>summary!O132</f>
        <v>-1.7962357438515646</v>
      </c>
      <c r="N102" s="3">
        <f>summary!P132</f>
        <v>-6.8482630747363178</v>
      </c>
      <c r="O102" s="3">
        <f>summary!Q132</f>
        <v>0.21869697501705976</v>
      </c>
      <c r="P102" s="3">
        <f>summary!R132</f>
        <v>-7.0851783731549638</v>
      </c>
      <c r="Q102" s="3">
        <f>summary!S132</f>
        <v>-1.5559449717903222</v>
      </c>
      <c r="R102" s="3">
        <f>summary!T132</f>
        <v>0.20268159184215884</v>
      </c>
      <c r="S102" s="3">
        <f>summary!U132</f>
        <v>7.1925695279350707E-2</v>
      </c>
      <c r="T102" s="3">
        <f>summary!V132</f>
        <v>-0.38705288160813162</v>
      </c>
      <c r="U102" s="3">
        <f>summary!W132</f>
        <v>5.6692889429720346</v>
      </c>
      <c r="V102" s="3">
        <f>summary!X132</f>
        <v>-13.570257165885483</v>
      </c>
      <c r="W102" s="1"/>
      <c r="X102" s="27">
        <f t="shared" ref="X102:X116" si="9">AVERAGE(C102:N102)</f>
        <v>-1.4518770078140362</v>
      </c>
      <c r="Y102" s="27">
        <f t="shared" ref="Y102:Y116" si="10">STDEV(C102:N102)/SQRT(COUNT(C102:N102))</f>
        <v>1.1560234914524676</v>
      </c>
      <c r="Z102" s="27"/>
      <c r="AC102">
        <f t="shared" ref="AC102:AC116" si="11">MEDIAN(C102:N102)</f>
        <v>-1.5601598866106721</v>
      </c>
    </row>
    <row r="103" spans="1:29" x14ac:dyDescent="0.15">
      <c r="A103">
        <v>48.5</v>
      </c>
      <c r="C103" s="3">
        <f>summary!E133</f>
        <v>-0.32184036275445199</v>
      </c>
      <c r="D103" s="3">
        <f>summary!F133</f>
        <v>-0.50878947491686632</v>
      </c>
      <c r="E103" s="3">
        <f>summary!G133</f>
        <v>-6.8444506244854448</v>
      </c>
      <c r="F103" s="3">
        <f>summary!H133</f>
        <v>-1.4241346707064955</v>
      </c>
      <c r="G103" s="3">
        <f>summary!I133</f>
        <v>-0.91612776482804925</v>
      </c>
      <c r="H103" s="3">
        <f>summary!J133</f>
        <v>-2.0814735623728917</v>
      </c>
      <c r="I103" s="3">
        <f>summary!K133</f>
        <v>-0.78379063381960412</v>
      </c>
      <c r="J103" s="3">
        <f>summary!L133</f>
        <v>5.7000736593665113</v>
      </c>
      <c r="K103" s="3">
        <f>summary!M133</f>
        <v>2.5301204660225363</v>
      </c>
      <c r="L103" s="3">
        <f>summary!N133</f>
        <v>-5.6580668222091379</v>
      </c>
      <c r="M103" s="3">
        <f>summary!O133</f>
        <v>-0.37310455861335573</v>
      </c>
      <c r="N103" s="3">
        <f>summary!P133</f>
        <v>-5.9735320502537936</v>
      </c>
      <c r="O103" s="3">
        <f>summary!Q133</f>
        <v>0.1223498873193808</v>
      </c>
      <c r="P103" s="3">
        <f>summary!R133</f>
        <v>-6.5329938911687089</v>
      </c>
      <c r="Q103" s="3">
        <f>summary!S133</f>
        <v>-2.0153094430101119</v>
      </c>
      <c r="R103" s="3">
        <f>summary!T133</f>
        <v>0.34933539738537273</v>
      </c>
      <c r="S103" s="3">
        <f>summary!U133</f>
        <v>-0.75284822063903478</v>
      </c>
      <c r="T103" s="3">
        <f>summary!V133</f>
        <v>-0.18868117754368616</v>
      </c>
      <c r="U103" s="3">
        <f>summary!W133</f>
        <v>8.1414900791582454</v>
      </c>
      <c r="V103" s="3">
        <f>summary!X133</f>
        <v>-12.634487954356102</v>
      </c>
      <c r="W103" s="1"/>
      <c r="X103" s="27">
        <f t="shared" si="9"/>
        <v>-1.3879263666309205</v>
      </c>
      <c r="Y103" s="27">
        <f t="shared" si="10"/>
        <v>1.0248264758011276</v>
      </c>
      <c r="Z103" s="27"/>
      <c r="AC103">
        <f t="shared" si="11"/>
        <v>-0.84995919932382669</v>
      </c>
    </row>
    <row r="104" spans="1:29" x14ac:dyDescent="0.15">
      <c r="A104">
        <v>49</v>
      </c>
      <c r="C104" s="3">
        <f>summary!E134</f>
        <v>0.18841272290363889</v>
      </c>
      <c r="D104" s="3">
        <f>summary!F134</f>
        <v>-0.90764775234959061</v>
      </c>
      <c r="E104" s="3">
        <f>summary!G134</f>
        <v>-6.0999837311761205</v>
      </c>
      <c r="F104" s="3">
        <f>summary!H134</f>
        <v>-1.2800428078660209</v>
      </c>
      <c r="G104" s="3">
        <f>summary!I134</f>
        <v>-0.29202559262136896</v>
      </c>
      <c r="H104" s="3">
        <f>summary!J134</f>
        <v>-1.7520071474743892</v>
      </c>
      <c r="I104" s="3">
        <f>summary!K134</f>
        <v>-1.0268302035656798</v>
      </c>
      <c r="J104" s="3">
        <f>summary!L134</f>
        <v>3.9335791786152332</v>
      </c>
      <c r="K104" s="3">
        <f>summary!M134</f>
        <v>3.3356616708442579</v>
      </c>
      <c r="L104" s="3">
        <f>summary!N134</f>
        <v>-4.6085452096229726</v>
      </c>
      <c r="M104" s="3">
        <f>summary!O134</f>
        <v>0.65274789994035887</v>
      </c>
      <c r="N104" s="3">
        <f>summary!P134</f>
        <v>-4.0896209774595329</v>
      </c>
      <c r="O104" s="3">
        <f>summary!Q134</f>
        <v>0.62016257660333152</v>
      </c>
      <c r="P104" s="3">
        <f>summary!R134</f>
        <v>-7.066674334894568</v>
      </c>
      <c r="Q104" s="3">
        <f>summary!S134</f>
        <v>-1.9581126222418306</v>
      </c>
      <c r="R104" s="3">
        <f>summary!T134</f>
        <v>0.56020273330328274</v>
      </c>
      <c r="S104" s="3">
        <f>summary!U134</f>
        <v>-2.0433125703075716</v>
      </c>
      <c r="T104" s="3">
        <f>summary!V134</f>
        <v>-0.16143415355455204</v>
      </c>
      <c r="U104" s="3">
        <f>summary!W134</f>
        <v>9.0021499246074033</v>
      </c>
      <c r="V104" s="3">
        <f>summary!X134</f>
        <v>-11.916560755091814</v>
      </c>
      <c r="W104" s="1"/>
      <c r="X104" s="27">
        <f t="shared" si="9"/>
        <v>-0.99552516248601552</v>
      </c>
      <c r="Y104" s="27">
        <f t="shared" si="10"/>
        <v>0.85729238772134608</v>
      </c>
      <c r="Z104" s="27"/>
      <c r="AC104">
        <f t="shared" si="11"/>
        <v>-0.96723897795763514</v>
      </c>
    </row>
    <row r="105" spans="1:29" x14ac:dyDescent="0.15">
      <c r="A105">
        <v>49.5</v>
      </c>
      <c r="C105" s="3">
        <f>summary!E135</f>
        <v>-0.62704457212527709</v>
      </c>
      <c r="D105" s="3">
        <f>summary!F135</f>
        <v>-1.6995437433022766</v>
      </c>
      <c r="E105" s="3">
        <f>summary!G135</f>
        <v>-6.8837796711993349</v>
      </c>
      <c r="F105" s="3">
        <f>summary!H135</f>
        <v>0.43826455125353986</v>
      </c>
      <c r="G105" s="3">
        <f>summary!I135</f>
        <v>-3.3682657950115963E-2</v>
      </c>
      <c r="H105" s="3">
        <f>summary!J135</f>
        <v>-1.1179790188168086</v>
      </c>
      <c r="I105" s="3">
        <f>summary!K135</f>
        <v>-1.4017940872350947</v>
      </c>
      <c r="J105" s="3">
        <f>summary!L135</f>
        <v>4.7584787333573031</v>
      </c>
      <c r="K105" s="3">
        <f>summary!M135</f>
        <v>3.5119667250331323</v>
      </c>
      <c r="L105" s="3">
        <f>summary!N135</f>
        <v>-4.3977117764779905</v>
      </c>
      <c r="M105" s="3">
        <f>summary!O135</f>
        <v>0.26208787067731232</v>
      </c>
      <c r="N105" s="3">
        <f>summary!P135</f>
        <v>-1.2297549287615837</v>
      </c>
      <c r="O105" s="3">
        <f>summary!Q135</f>
        <v>-0.14492240497156522</v>
      </c>
      <c r="P105" s="3">
        <f>summary!R135</f>
        <v>-6.2137676541586906</v>
      </c>
      <c r="Q105" s="3">
        <f>summary!S135</f>
        <v>-1.8819042822444916</v>
      </c>
      <c r="R105" s="3">
        <f>summary!T135</f>
        <v>0.18240242932108333</v>
      </c>
      <c r="S105" s="3">
        <f>summary!U135</f>
        <v>0.32005038768428029</v>
      </c>
      <c r="T105" s="3">
        <f>summary!V135</f>
        <v>-0.76809049042819322</v>
      </c>
      <c r="U105" s="3">
        <f>summary!W135</f>
        <v>9.8600170218816139</v>
      </c>
      <c r="V105" s="3">
        <f>summary!X135</f>
        <v>-10.630953031048183</v>
      </c>
      <c r="W105" s="1"/>
      <c r="X105" s="27">
        <f t="shared" si="9"/>
        <v>-0.70170771462893278</v>
      </c>
      <c r="Y105" s="27">
        <f t="shared" si="10"/>
        <v>0.88790412104539473</v>
      </c>
      <c r="Z105" s="27"/>
      <c r="AC105">
        <f t="shared" si="11"/>
        <v>-0.87251179547104285</v>
      </c>
    </row>
    <row r="106" spans="1:29" x14ac:dyDescent="0.15">
      <c r="A106">
        <v>50</v>
      </c>
      <c r="C106" s="3">
        <f>summary!E136</f>
        <v>-0.51798636893461525</v>
      </c>
      <c r="D106" s="3">
        <f>summary!F136</f>
        <v>-0.10518481349061405</v>
      </c>
      <c r="E106" s="3">
        <f>summary!G136</f>
        <v>-4.6168336092667221</v>
      </c>
      <c r="F106" s="3">
        <f>summary!H136</f>
        <v>-1.2568015891752782</v>
      </c>
      <c r="G106" s="3">
        <f>summary!I136</f>
        <v>0.13880806976976531</v>
      </c>
      <c r="H106" s="3">
        <f>summary!J136</f>
        <v>-2.8457555757440316</v>
      </c>
      <c r="I106" s="3">
        <f>summary!K136</f>
        <v>-0.64003297355706945</v>
      </c>
      <c r="J106" s="3">
        <f>summary!L136</f>
        <v>1.278206691100114</v>
      </c>
      <c r="K106" s="3">
        <f>summary!M136</f>
        <v>3.2628140133382764</v>
      </c>
      <c r="L106" s="3">
        <f>summary!N136</f>
        <v>-4.1532891489241139</v>
      </c>
      <c r="M106" s="3">
        <f>summary!O136</f>
        <v>0.88972667399231831</v>
      </c>
      <c r="N106" s="3">
        <f>summary!P136</f>
        <v>-0.7476414445538978</v>
      </c>
      <c r="O106" s="3">
        <f>summary!Q136</f>
        <v>1.5917120908656435</v>
      </c>
      <c r="P106" s="3">
        <f>summary!R136</f>
        <v>-5.9495602128988851</v>
      </c>
      <c r="Q106" s="3">
        <f>summary!S136</f>
        <v>-0.61915811637271945</v>
      </c>
      <c r="R106" s="3">
        <f>summary!T136</f>
        <v>8.7207617409653705E-4</v>
      </c>
      <c r="S106" s="3">
        <f>summary!U136</f>
        <v>-0.18798576676289877</v>
      </c>
      <c r="T106" s="3">
        <f>summary!V136</f>
        <v>1.1224224256713164</v>
      </c>
      <c r="U106" s="3">
        <f>summary!W136</f>
        <v>6.7072791770563249</v>
      </c>
      <c r="V106" s="3">
        <f>summary!X136</f>
        <v>-10.203998485079865</v>
      </c>
      <c r="W106" s="1"/>
      <c r="X106" s="27">
        <f t="shared" si="9"/>
        <v>-0.77616417295382256</v>
      </c>
      <c r="Y106" s="27">
        <f t="shared" si="10"/>
        <v>0.64756128180129913</v>
      </c>
      <c r="Z106" s="27"/>
      <c r="AC106">
        <f t="shared" si="11"/>
        <v>-0.57900967124584235</v>
      </c>
    </row>
    <row r="107" spans="1:29" x14ac:dyDescent="0.15">
      <c r="A107">
        <v>50.5</v>
      </c>
      <c r="C107" s="3">
        <f>summary!E137</f>
        <v>0.50882438216390791</v>
      </c>
      <c r="D107" s="3">
        <f>summary!F137</f>
        <v>-0.5533481253999547</v>
      </c>
      <c r="E107" s="3">
        <f>summary!G137</f>
        <v>-2.6234187847447585</v>
      </c>
      <c r="F107" s="3">
        <f>summary!H137</f>
        <v>0.13010843069158573</v>
      </c>
      <c r="G107" s="3">
        <f>summary!I137</f>
        <v>1.5210720019514392</v>
      </c>
      <c r="H107" s="3">
        <f>summary!J137</f>
        <v>-0.61924008731718649</v>
      </c>
      <c r="I107" s="3">
        <f>summary!K137</f>
        <v>0.15526791545451679</v>
      </c>
      <c r="J107" s="3">
        <f>summary!L137</f>
        <v>1.6672448739248384</v>
      </c>
      <c r="K107" s="3">
        <f>summary!M137</f>
        <v>2.8990679794527563</v>
      </c>
      <c r="L107" s="3">
        <f>summary!N137</f>
        <v>-1.541514173386701</v>
      </c>
      <c r="M107" s="3">
        <f>summary!O137</f>
        <v>1.2208680208599203</v>
      </c>
      <c r="N107" s="3">
        <f>summary!P137</f>
        <v>1.0609340023197205</v>
      </c>
      <c r="O107" s="3">
        <f>summary!Q137</f>
        <v>0.41780728336250045</v>
      </c>
      <c r="P107" s="3">
        <f>summary!R137</f>
        <v>-4.9469028240751323</v>
      </c>
      <c r="Q107" s="3">
        <f>summary!S137</f>
        <v>-0.79646045876371785</v>
      </c>
      <c r="R107" s="3">
        <f>summary!T137</f>
        <v>-0.18283672269790296</v>
      </c>
      <c r="S107" s="3">
        <f>summary!U137</f>
        <v>-1.8039730618540097</v>
      </c>
      <c r="T107" s="3">
        <f>summary!V137</f>
        <v>-1.0958199525666856</v>
      </c>
      <c r="U107" s="3">
        <f>summary!W137</f>
        <v>5.9805744165112165</v>
      </c>
      <c r="V107" s="3">
        <f>summary!X137</f>
        <v>-8.226944200135252</v>
      </c>
      <c r="W107" s="1"/>
      <c r="X107" s="27">
        <f t="shared" si="9"/>
        <v>0.31882220299750708</v>
      </c>
      <c r="Y107" s="27">
        <f t="shared" si="10"/>
        <v>0.43643243994591363</v>
      </c>
      <c r="Z107" s="27"/>
      <c r="AC107">
        <f t="shared" si="11"/>
        <v>0.33204614880921235</v>
      </c>
    </row>
    <row r="108" spans="1:29" x14ac:dyDescent="0.15">
      <c r="A108">
        <v>51</v>
      </c>
      <c r="C108" s="3">
        <f>summary!E138</f>
        <v>-0.59937390603856622</v>
      </c>
      <c r="D108" s="3">
        <f>summary!F138</f>
        <v>-0.44754702562905979</v>
      </c>
      <c r="E108" s="3">
        <f>summary!G138</f>
        <v>-4.357114728181493</v>
      </c>
      <c r="F108" s="3">
        <f>summary!H138</f>
        <v>-0.4360311392141154</v>
      </c>
      <c r="G108" s="3">
        <f>summary!I138</f>
        <v>0.44812503663930053</v>
      </c>
      <c r="H108" s="3">
        <f>summary!J138</f>
        <v>4.8006990096524987E-3</v>
      </c>
      <c r="I108" s="3">
        <f>summary!K138</f>
        <v>3.5017634060466624E-2</v>
      </c>
      <c r="J108" s="3">
        <f>summary!L138</f>
        <v>0.64407669136776258</v>
      </c>
      <c r="K108" s="3">
        <f>summary!M138</f>
        <v>2.9110251743366997</v>
      </c>
      <c r="L108" s="3">
        <f>summary!N138</f>
        <v>-0.41228845690774868</v>
      </c>
      <c r="M108" s="3">
        <f>summary!O138</f>
        <v>1.4540505195179088</v>
      </c>
      <c r="N108" s="3">
        <f>summary!P138</f>
        <v>2.1789636961768388</v>
      </c>
      <c r="O108" s="3">
        <f>summary!Q138</f>
        <v>1.0351707012889768</v>
      </c>
      <c r="P108" s="3">
        <f>summary!R138</f>
        <v>-4.9235833185403406</v>
      </c>
      <c r="Q108" s="3">
        <f>summary!S138</f>
        <v>0.64237205158982325</v>
      </c>
      <c r="R108" s="3">
        <f>summary!T138</f>
        <v>0.26391111266504486</v>
      </c>
      <c r="S108" s="3">
        <f>summary!U138</f>
        <v>-1.9939014325399118</v>
      </c>
      <c r="T108" s="3">
        <f>summary!V138</f>
        <v>1.1931936641448262</v>
      </c>
      <c r="U108" s="3">
        <f>summary!W138</f>
        <v>3.4675980269885534</v>
      </c>
      <c r="V108" s="3">
        <f>summary!X138</f>
        <v>-7.5211175400752506</v>
      </c>
      <c r="W108" s="1"/>
      <c r="X108" s="27">
        <f t="shared" si="9"/>
        <v>0.11864201626147046</v>
      </c>
      <c r="Y108" s="27">
        <f t="shared" si="10"/>
        <v>0.51996724362256752</v>
      </c>
      <c r="Z108" s="27"/>
      <c r="AC108">
        <f t="shared" si="11"/>
        <v>1.9909166535059562E-2</v>
      </c>
    </row>
    <row r="109" spans="1:29" x14ac:dyDescent="0.15">
      <c r="A109">
        <v>51.5</v>
      </c>
      <c r="C109" s="3">
        <f>summary!E139</f>
        <v>-2.0538074864885876</v>
      </c>
      <c r="D109" s="3">
        <f>summary!F139</f>
        <v>0.18867317584216844</v>
      </c>
      <c r="E109" s="3">
        <f>summary!G139</f>
        <v>-1.6471831467314579</v>
      </c>
      <c r="F109" s="3">
        <f>summary!H139</f>
        <v>-1.2037369334489936</v>
      </c>
      <c r="G109" s="3">
        <f>summary!I139</f>
        <v>-0.14610374894593231</v>
      </c>
      <c r="H109" s="3">
        <f>summary!J139</f>
        <v>-2.4707326948120647</v>
      </c>
      <c r="I109" s="3">
        <f>summary!K139</f>
        <v>0.43560228184845601</v>
      </c>
      <c r="J109" s="3">
        <f>summary!L139</f>
        <v>-1.0523691801313515</v>
      </c>
      <c r="K109" s="3">
        <f>summary!M139</f>
        <v>3.4092984029481106</v>
      </c>
      <c r="L109" s="3">
        <f>summary!N139</f>
        <v>-0.49595732525008079</v>
      </c>
      <c r="M109" s="3">
        <f>summary!O139</f>
        <v>1.3877967314243893</v>
      </c>
      <c r="N109" s="3">
        <f>summary!P139</f>
        <v>1.462608280895195</v>
      </c>
      <c r="O109" s="3">
        <f>summary!Q139</f>
        <v>-0.4198416809122662</v>
      </c>
      <c r="P109" s="3">
        <f>summary!R139</f>
        <v>-4.2141100719150089</v>
      </c>
      <c r="Q109" s="3">
        <f>summary!S139</f>
        <v>1.370976248647656</v>
      </c>
      <c r="R109" s="3">
        <f>summary!T139</f>
        <v>-0.35707460728211426</v>
      </c>
      <c r="S109" s="3">
        <f>summary!U139</f>
        <v>-1.2068736530767299</v>
      </c>
      <c r="T109" s="3">
        <f>summary!V139</f>
        <v>-0.31997281510259634</v>
      </c>
      <c r="U109" s="3">
        <f>summary!W139</f>
        <v>2.924701249855397</v>
      </c>
      <c r="V109" s="3">
        <f>summary!X139</f>
        <v>-5.3109267704486323</v>
      </c>
      <c r="W109" s="1"/>
      <c r="X109" s="27">
        <f t="shared" si="9"/>
        <v>-0.18215930357084578</v>
      </c>
      <c r="Y109" s="27">
        <f t="shared" si="10"/>
        <v>0.48753649555665529</v>
      </c>
      <c r="Z109" s="27"/>
      <c r="AC109">
        <f t="shared" si="11"/>
        <v>-0.32103053709800655</v>
      </c>
    </row>
    <row r="110" spans="1:29" x14ac:dyDescent="0.15">
      <c r="A110">
        <v>52</v>
      </c>
      <c r="C110" s="3">
        <f>summary!E140</f>
        <v>-1.8368370499001647</v>
      </c>
      <c r="D110" s="3">
        <f>summary!F140</f>
        <v>-0.86765400613967436</v>
      </c>
      <c r="E110" s="3">
        <f>summary!G140</f>
        <v>-3.3169891288369646</v>
      </c>
      <c r="F110" s="3">
        <f>summary!H140</f>
        <v>-1.2600650673041669</v>
      </c>
      <c r="G110" s="3">
        <f>summary!I140</f>
        <v>0.42215968856122416</v>
      </c>
      <c r="H110" s="3">
        <f>summary!J140</f>
        <v>-0.34524006885299058</v>
      </c>
      <c r="I110" s="3">
        <f>summary!K140</f>
        <v>0.99221156589203852</v>
      </c>
      <c r="J110" s="3">
        <f>summary!L140</f>
        <v>-1.8849959149020299</v>
      </c>
      <c r="K110" s="3">
        <f>summary!M140</f>
        <v>3.9103352460349674</v>
      </c>
      <c r="L110" s="3">
        <f>summary!N140</f>
        <v>0.1308760065398179</v>
      </c>
      <c r="M110" s="3">
        <f>summary!O140</f>
        <v>2.079722112832894</v>
      </c>
      <c r="N110" s="3">
        <f>summary!P140</f>
        <v>1.9640156429622759</v>
      </c>
      <c r="O110" s="3">
        <f>summary!Q140</f>
        <v>0.57096521061805083</v>
      </c>
      <c r="P110" s="3">
        <f>summary!R140</f>
        <v>-3.8932903623153137</v>
      </c>
      <c r="Q110" s="3">
        <f>summary!S140</f>
        <v>0.77680004770547473</v>
      </c>
      <c r="R110" s="3">
        <f>summary!T140</f>
        <v>-7.5914520111846864E-2</v>
      </c>
      <c r="S110" s="3">
        <f>summary!U140</f>
        <v>-0.7419061540109424</v>
      </c>
      <c r="T110" s="3">
        <f>summary!V140</f>
        <v>-1.8858753089005733</v>
      </c>
      <c r="U110" s="3">
        <f>summary!W140</f>
        <v>2.5543016774828105</v>
      </c>
      <c r="V110" s="3">
        <f>summary!X140</f>
        <v>-4.4986592543658572</v>
      </c>
      <c r="W110" s="1"/>
      <c r="X110" s="27">
        <f t="shared" si="9"/>
        <v>-1.0384144260644306E-3</v>
      </c>
      <c r="Y110" s="27">
        <f t="shared" si="10"/>
        <v>0.58414996786069284</v>
      </c>
      <c r="Z110" s="27"/>
      <c r="AC110">
        <f t="shared" si="11"/>
        <v>-0.10718203115658634</v>
      </c>
    </row>
    <row r="111" spans="1:29" x14ac:dyDescent="0.15">
      <c r="A111">
        <v>52.5</v>
      </c>
      <c r="B111" s="3"/>
      <c r="C111" s="3">
        <f>summary!E141</f>
        <v>-2.7974878845680031</v>
      </c>
      <c r="D111" s="3">
        <f>summary!F141</f>
        <v>-1.4128190995770358</v>
      </c>
      <c r="E111" s="3">
        <f>summary!G141</f>
        <v>-1.7801741238171731</v>
      </c>
      <c r="F111" s="3">
        <f>summary!H141</f>
        <v>-0.66826588057856029</v>
      </c>
      <c r="G111" s="3">
        <f>summary!I141</f>
        <v>4.7071464953068659E-2</v>
      </c>
      <c r="H111" s="3">
        <f>summary!J141</f>
        <v>1.8006940630203836</v>
      </c>
      <c r="I111" s="3">
        <f>summary!K141</f>
        <v>2.4942710900947169</v>
      </c>
      <c r="J111" s="3">
        <f>summary!L141</f>
        <v>-2.0563648433674295</v>
      </c>
      <c r="K111" s="3">
        <f>summary!M141</f>
        <v>5.2730056255155464</v>
      </c>
      <c r="L111" s="3">
        <f>summary!N141</f>
        <v>-0.32383253591308092</v>
      </c>
      <c r="M111" s="3">
        <f>summary!O141</f>
        <v>2.1842690258794017</v>
      </c>
      <c r="N111" s="3">
        <f>summary!P141</f>
        <v>0.44160578463217526</v>
      </c>
      <c r="O111" s="3">
        <f>summary!Q141</f>
        <v>-0.95397267948257969</v>
      </c>
      <c r="P111" s="3">
        <f>summary!R141</f>
        <v>-3.2132937280893477</v>
      </c>
      <c r="Q111" s="3">
        <f>summary!S141</f>
        <v>2.1286095114329386</v>
      </c>
      <c r="R111" s="3">
        <f>summary!T141</f>
        <v>-0.13819035317146572</v>
      </c>
      <c r="S111" s="3">
        <f>summary!U141</f>
        <v>-1.7469065809711037</v>
      </c>
      <c r="T111" s="3">
        <f>summary!V141</f>
        <v>-6.5601962235424E-2</v>
      </c>
      <c r="U111" s="3">
        <f>summary!W141</f>
        <v>0.56394135456207473</v>
      </c>
      <c r="V111" s="3">
        <f>summary!X141</f>
        <v>-4.604760242623442</v>
      </c>
      <c r="W111" s="39"/>
      <c r="X111" s="30">
        <f t="shared" si="9"/>
        <v>0.2668310571895009</v>
      </c>
      <c r="Y111" s="30">
        <f t="shared" si="10"/>
        <v>0.66942677802185047</v>
      </c>
      <c r="Z111" s="27"/>
      <c r="AC111">
        <f t="shared" si="11"/>
        <v>-0.13838053548000612</v>
      </c>
    </row>
    <row r="112" spans="1:29" x14ac:dyDescent="0.15">
      <c r="A112">
        <v>53</v>
      </c>
      <c r="C112" s="3">
        <f>summary!E142</f>
        <v>-1.84623252884323</v>
      </c>
      <c r="D112" s="3">
        <f>summary!F142</f>
        <v>-1.2428087867826951</v>
      </c>
      <c r="E112" s="3">
        <f>summary!G142</f>
        <v>-2.6152107088247813</v>
      </c>
      <c r="F112" s="3">
        <f>summary!H142</f>
        <v>0.75181066774020222</v>
      </c>
      <c r="G112" s="3">
        <f>summary!I142</f>
        <v>0.49875578780060337</v>
      </c>
      <c r="H112" s="3">
        <f>summary!J142</f>
        <v>0.47003090082149301</v>
      </c>
      <c r="I112" s="3">
        <f>summary!K142</f>
        <v>3.8568187666281437</v>
      </c>
      <c r="J112" s="3">
        <f>summary!L142</f>
        <v>-3.656345251429173</v>
      </c>
      <c r="K112" s="3">
        <f>summary!M142</f>
        <v>4.5158469092760054</v>
      </c>
      <c r="L112" s="3">
        <f>summary!N142</f>
        <v>0.29297691044852575</v>
      </c>
      <c r="M112" s="3">
        <f>summary!O142</f>
        <v>2.0256669009857418</v>
      </c>
      <c r="N112" s="3">
        <f>summary!P142</f>
        <v>1.7741655717937426</v>
      </c>
      <c r="O112" s="3">
        <f>summary!Q142</f>
        <v>-0.94907507595236329</v>
      </c>
      <c r="P112" s="3">
        <f>summary!R142</f>
        <v>-3.0293238523947505</v>
      </c>
      <c r="Q112" s="3">
        <f>summary!S142</f>
        <v>1.7099290556569287</v>
      </c>
      <c r="R112" s="3">
        <f>summary!T142</f>
        <v>-0.10395925237020728</v>
      </c>
      <c r="S112" s="3">
        <f>summary!U142</f>
        <v>-0.73394801593112513</v>
      </c>
      <c r="T112" s="3">
        <f>summary!V142</f>
        <v>-3.6628341106649933</v>
      </c>
      <c r="U112" s="3">
        <f>summary!W142</f>
        <v>1.6021393871206435</v>
      </c>
      <c r="V112" s="3">
        <f>summary!X142</f>
        <v>-3.4758420286953431</v>
      </c>
      <c r="X112" s="27">
        <f t="shared" si="9"/>
        <v>0.40212292830121488</v>
      </c>
      <c r="Y112" s="27">
        <f t="shared" si="10"/>
        <v>0.71170174314047296</v>
      </c>
      <c r="Z112" s="27"/>
      <c r="AC112">
        <f t="shared" si="11"/>
        <v>0.48439334431104819</v>
      </c>
    </row>
    <row r="113" spans="1:29" x14ac:dyDescent="0.15">
      <c r="A113">
        <v>53.5</v>
      </c>
      <c r="C113" s="3">
        <f>summary!E143</f>
        <v>-2.5584832827707435</v>
      </c>
      <c r="D113" s="3">
        <f>summary!F143</f>
        <v>0.35884672141503193</v>
      </c>
      <c r="E113" s="3">
        <f>summary!G143</f>
        <v>-2.6053545744515803</v>
      </c>
      <c r="F113" s="3">
        <f>summary!H143</f>
        <v>1.2492748039382022</v>
      </c>
      <c r="G113" s="3">
        <f>summary!I143</f>
        <v>0.85042441808908553</v>
      </c>
      <c r="H113" s="3">
        <f>summary!J143</f>
        <v>0.48048292742627358</v>
      </c>
      <c r="I113" s="3">
        <f>summary!K143</f>
        <v>3.6208364003407891</v>
      </c>
      <c r="J113" s="3">
        <f>summary!L143</f>
        <v>-4.8654696300790823</v>
      </c>
      <c r="K113" s="3">
        <f>summary!M143</f>
        <v>4.6500564569733687</v>
      </c>
      <c r="L113" s="3">
        <f>summary!N143</f>
        <v>6.0070175508923247E-2</v>
      </c>
      <c r="M113" s="3">
        <f>summary!O143</f>
        <v>2.2692246190747145</v>
      </c>
      <c r="N113" s="3">
        <f>summary!P143</f>
        <v>0.89748366652232181</v>
      </c>
      <c r="O113" s="3">
        <f>summary!Q143</f>
        <v>0.61451198025771059</v>
      </c>
      <c r="P113" s="3">
        <f>summary!R143</f>
        <v>-2.9451926001077919</v>
      </c>
      <c r="Q113" s="3">
        <f>summary!S143</f>
        <v>1.876576835439685</v>
      </c>
      <c r="R113" s="3">
        <f>summary!T143</f>
        <v>0.22236686992931942</v>
      </c>
      <c r="S113" s="3">
        <f>summary!U143</f>
        <v>-7.9928064758208822E-2</v>
      </c>
      <c r="T113" s="3">
        <f>summary!V143</f>
        <v>-1.4031871618930236</v>
      </c>
      <c r="U113" s="3">
        <f>summary!W143</f>
        <v>-0.4453027907097688</v>
      </c>
      <c r="V113" s="3">
        <f>summary!X143</f>
        <v>-3.7452978322563557</v>
      </c>
      <c r="X113" s="27">
        <f t="shared" si="9"/>
        <v>0.36728272516560873</v>
      </c>
      <c r="Y113" s="27">
        <f t="shared" si="10"/>
        <v>0.77226171055502335</v>
      </c>
      <c r="Z113" s="27"/>
      <c r="AC113">
        <f t="shared" si="11"/>
        <v>0.66545367275767953</v>
      </c>
    </row>
    <row r="114" spans="1:29" x14ac:dyDescent="0.15">
      <c r="A114">
        <v>54</v>
      </c>
      <c r="C114" s="3">
        <f>summary!E144</f>
        <v>-3.4392726764463117</v>
      </c>
      <c r="D114" s="3">
        <f>summary!F144</f>
        <v>0.36645395021948601</v>
      </c>
      <c r="E114" s="3">
        <f>summary!G144</f>
        <v>-2.49842911540224</v>
      </c>
      <c r="F114" s="3">
        <f>summary!H144</f>
        <v>1.8066586689399977</v>
      </c>
      <c r="G114" s="3">
        <f>summary!I144</f>
        <v>1.2406061424435086</v>
      </c>
      <c r="H114" s="3">
        <f>summary!J144</f>
        <v>-1.2396953639084556</v>
      </c>
      <c r="I114" s="3">
        <f>summary!K144</f>
        <v>2.9191922325286424</v>
      </c>
      <c r="J114" s="3">
        <f>summary!L144</f>
        <v>-5.7477499671092991</v>
      </c>
      <c r="K114" s="3">
        <f>summary!M144</f>
        <v>5.6299230090399091</v>
      </c>
      <c r="L114" s="3">
        <f>summary!N144</f>
        <v>0.47663318763854856</v>
      </c>
      <c r="M114" s="3">
        <f>summary!O144</f>
        <v>1.5153595208971842</v>
      </c>
      <c r="N114" s="3">
        <f>summary!P144</f>
        <v>-0.20562407426701737</v>
      </c>
      <c r="O114" s="3">
        <f>summary!Q144</f>
        <v>1.3134006432277257</v>
      </c>
      <c r="P114" s="3">
        <f>summary!R144</f>
        <v>-1.8870095150066177</v>
      </c>
      <c r="Q114" s="3">
        <f>summary!S144</f>
        <v>2.5405221205997175</v>
      </c>
      <c r="R114" s="3">
        <f>summary!T144</f>
        <v>0.27205709374281678</v>
      </c>
      <c r="S114" s="3">
        <f>summary!U144</f>
        <v>2.1044891461392883</v>
      </c>
      <c r="T114" s="3">
        <f>summary!V144</f>
        <v>-2.6601136839650841</v>
      </c>
      <c r="U114" s="3">
        <f>summary!W144</f>
        <v>-0.4581908197026166</v>
      </c>
      <c r="V114" s="3">
        <f>summary!X144</f>
        <v>-4.2764138946780168</v>
      </c>
      <c r="X114" s="27">
        <f t="shared" si="9"/>
        <v>6.8671292881162735E-2</v>
      </c>
      <c r="Y114" s="27">
        <f t="shared" si="10"/>
        <v>0.87172994526092085</v>
      </c>
      <c r="Z114" s="27"/>
      <c r="AC114">
        <f t="shared" si="11"/>
        <v>0.42154356892901729</v>
      </c>
    </row>
    <row r="115" spans="1:29" x14ac:dyDescent="0.15">
      <c r="A115">
        <v>54.5</v>
      </c>
      <c r="C115" s="3">
        <f>summary!E145</f>
        <v>-4.0304915051715584</v>
      </c>
      <c r="D115" s="3">
        <f>summary!F145</f>
        <v>-0.5161170856142886</v>
      </c>
      <c r="E115" s="3">
        <f>summary!G145</f>
        <v>-2.2491605272017194</v>
      </c>
      <c r="F115" s="3">
        <f>summary!H145</f>
        <v>0.39661080826981032</v>
      </c>
      <c r="G115" s="3">
        <f>summary!I145</f>
        <v>1.2163455414873741</v>
      </c>
      <c r="H115" s="3">
        <f>summary!J145</f>
        <v>6.1246205967355118E-2</v>
      </c>
      <c r="I115" s="3">
        <f>summary!K145</f>
        <v>2.6035310939475633</v>
      </c>
      <c r="J115" s="3">
        <f>summary!L145</f>
        <v>-4.8654098528451017</v>
      </c>
      <c r="K115" s="3">
        <f>summary!M145</f>
        <v>5.6729608063183248</v>
      </c>
      <c r="L115" s="3">
        <f>summary!N145</f>
        <v>0.16212136002421321</v>
      </c>
      <c r="M115" s="3">
        <f>summary!O145</f>
        <v>1.3220469546691471</v>
      </c>
      <c r="N115" s="3">
        <f>summary!P145</f>
        <v>-0.30242830692249656</v>
      </c>
      <c r="O115" s="3">
        <f>summary!Q145</f>
        <v>2.1431321893672193</v>
      </c>
      <c r="P115" s="3">
        <f>summary!R145</f>
        <v>-2.0886907722417107</v>
      </c>
      <c r="Q115" s="3">
        <f>summary!S145</f>
        <v>3.7381916149522079</v>
      </c>
      <c r="R115" s="3">
        <f>summary!T145</f>
        <v>0.50340047342952821</v>
      </c>
      <c r="S115" s="3">
        <f>summary!U145</f>
        <v>1.9338204448706537</v>
      </c>
      <c r="T115" s="3">
        <f>summary!V145</f>
        <v>-1.5132311111305636</v>
      </c>
      <c r="U115" s="3">
        <f>summary!W145</f>
        <v>-0.62857655950651237</v>
      </c>
      <c r="V115" s="3">
        <f>summary!X145</f>
        <v>-3.5784268140005646</v>
      </c>
      <c r="X115" s="27">
        <f t="shared" si="9"/>
        <v>-4.4062042255948168E-2</v>
      </c>
      <c r="Y115" s="27">
        <f t="shared" si="10"/>
        <v>0.81503782079377107</v>
      </c>
      <c r="Z115" s="27"/>
      <c r="AC115">
        <f t="shared" si="11"/>
        <v>0.11168378299578416</v>
      </c>
    </row>
    <row r="116" spans="1:29" x14ac:dyDescent="0.15">
      <c r="A116" s="31">
        <v>55</v>
      </c>
      <c r="B116" s="31"/>
      <c r="C116" s="31">
        <f>summary!E146</f>
        <v>-4.5404368569717377</v>
      </c>
      <c r="D116" s="31">
        <f>summary!F146</f>
        <v>-0.78269748220223678</v>
      </c>
      <c r="E116" s="31">
        <f>summary!G146</f>
        <v>-2.2132396628709294</v>
      </c>
      <c r="F116" s="31">
        <f>summary!H146</f>
        <v>-0.29323374063418367</v>
      </c>
      <c r="G116" s="31">
        <f>summary!I146</f>
        <v>1.8141550388784238</v>
      </c>
      <c r="H116" s="31">
        <f>summary!J146</f>
        <v>-0.19112714870146369</v>
      </c>
      <c r="I116" s="31">
        <f>summary!K146</f>
        <v>1.9407346206129434</v>
      </c>
      <c r="J116" s="31">
        <f>summary!L146</f>
        <v>-6.2817446748686816</v>
      </c>
      <c r="K116" s="31">
        <f>summary!M146</f>
        <v>6.4999946044364014</v>
      </c>
      <c r="L116" s="31">
        <f>summary!N146</f>
        <v>0.44457335053923974</v>
      </c>
      <c r="M116" s="31">
        <f>summary!O146</f>
        <v>1.4700313033436156</v>
      </c>
      <c r="N116" s="31">
        <f>summary!P146</f>
        <v>-0.73589158345523797</v>
      </c>
      <c r="O116" s="31">
        <f>summary!Q146</f>
        <v>1.7184225203859111</v>
      </c>
      <c r="P116" s="31">
        <f>summary!R146</f>
        <v>-1.6218521326383208</v>
      </c>
      <c r="Q116" s="31">
        <f>summary!S146</f>
        <v>4.120444632137044</v>
      </c>
      <c r="R116" s="31">
        <f>summary!T146</f>
        <v>0.30624657517706172</v>
      </c>
      <c r="S116" s="31">
        <f>summary!U146</f>
        <v>3.3567139445160086</v>
      </c>
      <c r="T116" s="31">
        <f>summary!V146</f>
        <v>-0.96533842894125055</v>
      </c>
      <c r="U116" s="31">
        <f>summary!W146</f>
        <v>-4.9497862986714392</v>
      </c>
      <c r="V116" s="31">
        <f>summary!X146</f>
        <v>-3.7691812346385261</v>
      </c>
      <c r="W116" s="31"/>
      <c r="X116" s="33">
        <f t="shared" si="9"/>
        <v>-0.23907351932448739</v>
      </c>
      <c r="Y116" s="33">
        <f t="shared" si="10"/>
        <v>0.94239895028634368</v>
      </c>
      <c r="Z116" s="27"/>
      <c r="AA116" s="2" t="s">
        <v>30</v>
      </c>
      <c r="AB116" s="2"/>
      <c r="AC116">
        <f t="shared" si="11"/>
        <v>-0.24218044466782368</v>
      </c>
    </row>
    <row r="117" spans="1:29" x14ac:dyDescent="0.15">
      <c r="F117"/>
      <c r="G117"/>
      <c r="X117" s="27"/>
      <c r="Y117" s="27"/>
      <c r="Z117" s="27"/>
    </row>
    <row r="118" spans="1:29" x14ac:dyDescent="0.15">
      <c r="F118"/>
      <c r="G118"/>
      <c r="X118" s="27"/>
      <c r="Y118" s="27"/>
      <c r="Z118" s="27"/>
    </row>
    <row r="119" spans="1:29" x14ac:dyDescent="0.15">
      <c r="F119"/>
      <c r="G119"/>
      <c r="X119" s="27"/>
      <c r="Y119" s="27"/>
      <c r="Z119" s="27"/>
    </row>
    <row r="120" spans="1:29" x14ac:dyDescent="0.15">
      <c r="F120"/>
      <c r="X120" s="27"/>
      <c r="Y120" s="27"/>
      <c r="Z120" s="27"/>
    </row>
    <row r="121" spans="1:29" x14ac:dyDescent="0.15">
      <c r="F121"/>
      <c r="X121" s="27"/>
      <c r="Y121" s="27"/>
      <c r="Z121" s="27"/>
    </row>
    <row r="122" spans="1:29" x14ac:dyDescent="0.15">
      <c r="F122"/>
      <c r="X122" s="27"/>
      <c r="Y122" s="27"/>
      <c r="Z122" s="27"/>
    </row>
    <row r="123" spans="1:29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X123" s="30"/>
      <c r="Y123" s="30"/>
      <c r="Z123" s="30"/>
    </row>
    <row r="124" spans="1:29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X124" s="30"/>
      <c r="Y124" s="30"/>
      <c r="Z124" s="30"/>
    </row>
    <row r="125" spans="1:29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X125" s="30"/>
      <c r="Y125" s="30"/>
      <c r="Z125" s="30"/>
    </row>
    <row r="126" spans="1:29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X126" s="30"/>
      <c r="Y126" s="30"/>
      <c r="Z126" s="30"/>
    </row>
    <row r="127" spans="1:29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X127" s="30"/>
      <c r="Y127" s="30"/>
      <c r="Z127" s="30"/>
    </row>
    <row r="128" spans="1:29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X128" s="30"/>
      <c r="Y128" s="30"/>
      <c r="Z128" s="30"/>
    </row>
    <row r="129" spans="3:26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X129" s="30"/>
      <c r="Y129" s="30"/>
      <c r="Z129" s="30"/>
    </row>
    <row r="130" spans="3:26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X130" s="30"/>
      <c r="Y130" s="30"/>
      <c r="Z130" s="30"/>
    </row>
    <row r="131" spans="3:26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X131" s="30"/>
      <c r="Y131" s="30"/>
      <c r="Z131" s="30"/>
    </row>
    <row r="132" spans="3:26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X132" s="30"/>
      <c r="Y132" s="30"/>
      <c r="Z132" s="30"/>
    </row>
    <row r="133" spans="3:26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X133" s="30"/>
      <c r="Y133" s="30"/>
      <c r="Z133" s="30"/>
    </row>
    <row r="134" spans="3:26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X134" s="30"/>
      <c r="Y134" s="30"/>
      <c r="Z134" s="30"/>
    </row>
    <row r="135" spans="3:26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X135" s="30"/>
      <c r="Y135" s="30"/>
      <c r="Z135" s="30"/>
    </row>
    <row r="136" spans="3:26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X136" s="30"/>
      <c r="Y136" s="30"/>
      <c r="Z136" s="30"/>
    </row>
    <row r="137" spans="3:26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X137" s="30"/>
      <c r="Y137" s="30"/>
      <c r="Z137" s="30"/>
    </row>
    <row r="138" spans="3:26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X138" s="30"/>
      <c r="Y138" s="30"/>
      <c r="Z138" s="30"/>
    </row>
    <row r="139" spans="3:26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X139" s="30"/>
      <c r="Y139" s="30"/>
      <c r="Z139" s="30"/>
    </row>
    <row r="140" spans="3:26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X140" s="30"/>
      <c r="Y140" s="30"/>
      <c r="Z140" s="30"/>
    </row>
    <row r="141" spans="3:26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X141" s="30"/>
      <c r="Y141" s="30"/>
      <c r="Z141" s="30"/>
    </row>
    <row r="142" spans="3:26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X142" s="30"/>
      <c r="Y142" s="30"/>
      <c r="Z142" s="30"/>
    </row>
    <row r="143" spans="3:26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X143" s="30"/>
      <c r="Y143" s="30"/>
      <c r="Z143" s="30"/>
    </row>
    <row r="144" spans="3:26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X144" s="30"/>
      <c r="Y144" s="30"/>
      <c r="Z144" s="30"/>
    </row>
    <row r="145" spans="3:26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X145" s="30"/>
      <c r="Y145" s="30"/>
      <c r="Z145" s="38"/>
    </row>
    <row r="146" spans="3:26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X146" s="30"/>
      <c r="Y146" s="30"/>
      <c r="Z146" s="38"/>
    </row>
    <row r="147" spans="3:26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X147" s="30"/>
      <c r="Y147" s="30"/>
      <c r="Z147" s="38"/>
    </row>
    <row r="148" spans="3:26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X148" s="30"/>
      <c r="Y148" s="30"/>
    </row>
    <row r="149" spans="3:26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X149" s="30"/>
      <c r="Y149" s="30"/>
    </row>
    <row r="150" spans="3:26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X150" s="30"/>
      <c r="Y150" s="30"/>
    </row>
    <row r="151" spans="3:26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X151" s="30"/>
      <c r="Y151" s="30"/>
    </row>
    <row r="152" spans="3:26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X152" s="30"/>
      <c r="Y152" s="30"/>
    </row>
    <row r="153" spans="3:26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X153" s="30"/>
      <c r="Y153" s="30"/>
    </row>
    <row r="154" spans="3:26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X154" s="30"/>
      <c r="Y154" s="30"/>
    </row>
    <row r="155" spans="3:26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X155" s="30"/>
      <c r="Y155" s="30"/>
    </row>
    <row r="156" spans="3:26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X156" s="30"/>
      <c r="Y156" s="30"/>
    </row>
    <row r="157" spans="3:26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X157" s="30"/>
      <c r="Y157" s="30"/>
    </row>
    <row r="158" spans="3:26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X158" s="30"/>
      <c r="Y158" s="30"/>
    </row>
    <row r="159" spans="3:26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X159" s="30"/>
      <c r="Y159" s="30"/>
    </row>
    <row r="160" spans="3:26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X160" s="30"/>
      <c r="Y160" s="30"/>
    </row>
    <row r="161" spans="3:25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X161" s="30"/>
      <c r="Y161" s="30"/>
    </row>
    <row r="162" spans="3:25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X162" s="30"/>
      <c r="Y162" s="30"/>
    </row>
  </sheetData>
  <mergeCells count="1">
    <mergeCell ref="X2:Y2"/>
  </mergeCells>
  <phoneticPr fontId="12" type="noConversion"/>
  <pageMargins left="0.7" right="0.7" top="0.75" bottom="0.75" header="0.3" footer="0.3"/>
  <pageSetup orientation="portrait" horizontalDpi="4294967292" verticalDpi="4294967292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26"/>
  <sheetViews>
    <sheetView zoomScale="90" zoomScaleNormal="90" zoomScalePageLayoutView="90" workbookViewId="0">
      <selection activeCell="P62" sqref="P62"/>
    </sheetView>
  </sheetViews>
  <sheetFormatPr baseColWidth="10" defaultColWidth="8.83203125" defaultRowHeight="13" x14ac:dyDescent="0.15"/>
  <cols>
    <col min="2" max="3" width="8.83203125" style="1"/>
    <col min="5" max="5" width="19.33203125" customWidth="1"/>
    <col min="6" max="6" width="8.83203125" style="1"/>
    <col min="9" max="10" width="8.83203125" style="1"/>
    <col min="12" max="12" width="29.6640625" customWidth="1"/>
  </cols>
  <sheetData>
    <row r="1" spans="1:13" x14ac:dyDescent="0.15">
      <c r="A1" s="62" t="s">
        <v>51</v>
      </c>
      <c r="B1" s="62"/>
      <c r="C1" s="62"/>
      <c r="H1" s="62" t="s">
        <v>52</v>
      </c>
      <c r="I1" s="62"/>
      <c r="J1" s="62"/>
    </row>
    <row r="2" spans="1:13" x14ac:dyDescent="0.15">
      <c r="A2" s="40" t="s">
        <v>32</v>
      </c>
      <c r="B2" s="53" t="s">
        <v>33</v>
      </c>
      <c r="C2" s="53" t="s">
        <v>45</v>
      </c>
      <c r="H2" s="40" t="s">
        <v>32</v>
      </c>
      <c r="I2" s="53" t="s">
        <v>33</v>
      </c>
      <c r="J2" s="53" t="s">
        <v>45</v>
      </c>
    </row>
    <row r="3" spans="1:13" x14ac:dyDescent="0.15">
      <c r="A3" s="2">
        <v>6882</v>
      </c>
      <c r="B3" s="54">
        <f>MAX(summary!E46:E107)</f>
        <v>34.889493050604123</v>
      </c>
      <c r="C3" s="1">
        <f>MIN(summary!E46:E107)</f>
        <v>3.6377919766908415</v>
      </c>
      <c r="H3" s="2">
        <v>6882</v>
      </c>
      <c r="I3" s="1">
        <f>MAX(graph!C6:C15)</f>
        <v>4.6113246500901841</v>
      </c>
      <c r="J3" s="1">
        <f>MIN(graph!C6:C15)</f>
        <v>-3.2396586087066193</v>
      </c>
    </row>
    <row r="4" spans="1:13" x14ac:dyDescent="0.15">
      <c r="A4" s="2">
        <v>6884</v>
      </c>
      <c r="B4" s="55">
        <f>MAX(summary!F46:F107)</f>
        <v>11.091175203597517</v>
      </c>
      <c r="C4" s="55">
        <f>MIN(summary!F46:F107)</f>
        <v>-2.8452802026061983</v>
      </c>
      <c r="H4" s="2">
        <v>6884</v>
      </c>
      <c r="I4" s="1">
        <f>MAX(graph!D6:D15)</f>
        <v>1.6574395056138633</v>
      </c>
      <c r="J4" s="1">
        <f>MIN(graph!D6:D15)</f>
        <v>-1.8378706491764862</v>
      </c>
    </row>
    <row r="5" spans="1:13" x14ac:dyDescent="0.15">
      <c r="A5" s="16">
        <v>6885</v>
      </c>
      <c r="B5" s="55">
        <f>MAX(summary!G46:G107)</f>
        <v>6.4537027786254182</v>
      </c>
      <c r="C5" s="55">
        <f>MIN(summary!G46:G107)</f>
        <v>-12.485591749902854</v>
      </c>
      <c r="H5" s="16">
        <v>6885</v>
      </c>
      <c r="I5" s="1">
        <f>MAX(graph!E6:E15)</f>
        <v>2.4382727870489744</v>
      </c>
      <c r="J5" s="1">
        <f>MIN(graph!E6:E15)</f>
        <v>-8.9851756077112785</v>
      </c>
      <c r="L5" s="25" t="s">
        <v>53</v>
      </c>
      <c r="M5" s="25">
        <v>10.44</v>
      </c>
    </row>
    <row r="6" spans="1:13" x14ac:dyDescent="0.15">
      <c r="A6" s="2">
        <v>6886</v>
      </c>
      <c r="B6" s="55">
        <f>MAX(summary!H46:H107)</f>
        <v>4.240098353117097</v>
      </c>
      <c r="C6" s="55">
        <f>MIN(summary!H46:H107)</f>
        <v>-2.8438338378982433</v>
      </c>
      <c r="E6" s="25" t="s">
        <v>46</v>
      </c>
      <c r="F6" s="57">
        <v>18.78</v>
      </c>
      <c r="H6" s="2">
        <v>6886</v>
      </c>
      <c r="I6" s="1">
        <f>MAX(graph!F6:F15)</f>
        <v>1.6625279627242178</v>
      </c>
      <c r="J6" s="1">
        <f>MIN(graph!F6:F15)</f>
        <v>-1.3502896679051397</v>
      </c>
    </row>
    <row r="7" spans="1:13" x14ac:dyDescent="0.15">
      <c r="A7" s="2">
        <v>6887</v>
      </c>
      <c r="B7" s="55">
        <f>MAX(summary!I46:I107)</f>
        <v>0.93695892969781025</v>
      </c>
      <c r="C7" s="55">
        <f>MIN(summary!I46:I107)</f>
        <v>-9.6038084213913262</v>
      </c>
      <c r="H7" s="2">
        <v>6887</v>
      </c>
      <c r="I7" s="1">
        <f>MAX(graph!G6:G15)</f>
        <v>4.5213076513130144</v>
      </c>
      <c r="J7" s="1">
        <f>MIN(graph!G6:G15)</f>
        <v>-1.5426759864329402</v>
      </c>
      <c r="L7" s="25" t="s">
        <v>54</v>
      </c>
      <c r="M7" s="25">
        <v>-11.18</v>
      </c>
    </row>
    <row r="8" spans="1:13" x14ac:dyDescent="0.15">
      <c r="A8" s="16">
        <v>6889</v>
      </c>
      <c r="B8" s="55">
        <f>MAX(summary!J46:J107)</f>
        <v>7.1775372911399584</v>
      </c>
      <c r="C8" s="55">
        <f>MIN(summary!J46:J107)</f>
        <v>-8.7331628515841846</v>
      </c>
      <c r="E8" s="25" t="s">
        <v>47</v>
      </c>
      <c r="F8" s="57">
        <v>-18.36</v>
      </c>
      <c r="H8" s="16">
        <v>6889</v>
      </c>
      <c r="I8" s="1">
        <f>MAX(graph!H6:H15)</f>
        <v>8.982290558821564</v>
      </c>
      <c r="J8" s="1">
        <f>MIN(graph!H6:H15)</f>
        <v>-5.5656312850285925</v>
      </c>
    </row>
    <row r="9" spans="1:13" x14ac:dyDescent="0.15">
      <c r="A9" s="16">
        <v>6891</v>
      </c>
      <c r="B9" s="55">
        <f>MAX(summary!K46:K107)</f>
        <v>4.81042717402463</v>
      </c>
      <c r="C9" s="55">
        <f>MIN(summary!K46:K107)</f>
        <v>-10.668118410165155</v>
      </c>
      <c r="H9" s="16">
        <v>6891</v>
      </c>
      <c r="I9" s="1">
        <f>MAX(graph!I6:I15)</f>
        <v>0.70523390478051307</v>
      </c>
      <c r="J9" s="1">
        <f>MIN(graph!I6:I15)</f>
        <v>-0.92364235420309071</v>
      </c>
    </row>
    <row r="10" spans="1:13" x14ac:dyDescent="0.15">
      <c r="A10" s="16">
        <v>6893</v>
      </c>
      <c r="B10" s="54">
        <f>MAX(summary!L46:L107)</f>
        <v>45.046188976401844</v>
      </c>
      <c r="C10" s="1">
        <f>MIN(summary!L46:L107)</f>
        <v>5.0248643213185336</v>
      </c>
      <c r="H10" s="16">
        <v>6893</v>
      </c>
      <c r="I10" s="1">
        <f>MAX(graph!J6:J15)</f>
        <v>6.8719742051147987</v>
      </c>
      <c r="J10" s="1">
        <f>MIN(graph!J6:J15)</f>
        <v>-2.7654681963617036</v>
      </c>
    </row>
    <row r="11" spans="1:13" x14ac:dyDescent="0.15">
      <c r="A11" s="16">
        <v>6897</v>
      </c>
      <c r="B11" s="55">
        <f>MAX(summary!M46:M107)</f>
        <v>7.5089853725224112</v>
      </c>
      <c r="C11" s="55">
        <f>MIN(summary!M46:M107)</f>
        <v>-0.7981268042509051</v>
      </c>
      <c r="H11" s="16">
        <v>6897</v>
      </c>
      <c r="I11" s="1">
        <f>MAX(graph!K6:K15)</f>
        <v>1.3906873266160729</v>
      </c>
      <c r="J11" s="1">
        <f>MIN(graph!K6:K15)</f>
        <v>-1.5983240899026485</v>
      </c>
    </row>
    <row r="12" spans="1:13" x14ac:dyDescent="0.15">
      <c r="A12" s="16">
        <v>6898</v>
      </c>
      <c r="B12" s="55">
        <f>MAX(summary!N46:N107)</f>
        <v>5.484877578095829</v>
      </c>
      <c r="C12" s="55">
        <f>MIN(summary!N46:N107)</f>
        <v>-14.041122977606205</v>
      </c>
      <c r="E12" s="58" t="s">
        <v>48</v>
      </c>
      <c r="F12" s="54">
        <f>(2/16)*100</f>
        <v>12.5</v>
      </c>
      <c r="H12" s="16">
        <v>6898</v>
      </c>
      <c r="I12" s="1">
        <f>MAX(graph!L6:L15)</f>
        <v>4.3937007965439498</v>
      </c>
      <c r="J12" s="1">
        <f>MIN(graph!L6:L15)</f>
        <v>-5.6615585220490523</v>
      </c>
    </row>
    <row r="13" spans="1:13" x14ac:dyDescent="0.15">
      <c r="A13" s="16">
        <v>6899</v>
      </c>
      <c r="B13" s="55">
        <f>MAX(summary!O46:O107)</f>
        <v>2.6159948917206326</v>
      </c>
      <c r="C13" s="55">
        <f>MIN(summary!O46:O107)</f>
        <v>-11.174013808398064</v>
      </c>
      <c r="H13" s="16">
        <v>6899</v>
      </c>
      <c r="I13" s="1">
        <f>MAX(graph!M6:M15)</f>
        <v>1.3835074945411037</v>
      </c>
      <c r="J13" s="1">
        <f>MIN(graph!M6:M15)</f>
        <v>-0.72398299019971246</v>
      </c>
    </row>
    <row r="14" spans="1:13" x14ac:dyDescent="0.15">
      <c r="A14" s="16">
        <v>6904</v>
      </c>
      <c r="B14" s="39">
        <f>MAX(summary!P46:P107)</f>
        <v>13.814865621289382</v>
      </c>
      <c r="C14" s="56">
        <f>MIN(summary!P46:P107)</f>
        <v>-30.405662736323592</v>
      </c>
      <c r="E14" s="59" t="s">
        <v>49</v>
      </c>
      <c r="F14" s="56">
        <f>(1/16)*100</f>
        <v>6.25</v>
      </c>
      <c r="H14" s="16">
        <v>6904</v>
      </c>
      <c r="I14" s="1">
        <f>MAX(graph!N6:N15)</f>
        <v>4.5393837036593654</v>
      </c>
      <c r="J14" s="1">
        <f>MIN(graph!N6:N15)</f>
        <v>-4.029271800927738</v>
      </c>
    </row>
    <row r="15" spans="1:13" x14ac:dyDescent="0.15">
      <c r="A15" s="16">
        <v>6998</v>
      </c>
      <c r="B15" s="55">
        <f>MAX(summary!Q46:Q107)</f>
        <v>3.0776137132211288</v>
      </c>
      <c r="C15" s="55">
        <f>MIN(summary!Q46:Q107)</f>
        <v>-4.1748481481204376</v>
      </c>
      <c r="H15" s="41"/>
    </row>
    <row r="16" spans="1:13" x14ac:dyDescent="0.15">
      <c r="A16" s="16">
        <v>6999</v>
      </c>
      <c r="B16" s="55">
        <f>MAX(summary!R46:R107)</f>
        <v>15.205159704350542</v>
      </c>
      <c r="C16" s="55">
        <f>MIN(summary!R46:R107)</f>
        <v>-9.9035522511918916</v>
      </c>
      <c r="E16" s="60" t="s">
        <v>50</v>
      </c>
      <c r="F16" s="55">
        <f>(13/16)*100</f>
        <v>81.25</v>
      </c>
    </row>
    <row r="17" spans="1:3" x14ac:dyDescent="0.15">
      <c r="A17" s="16">
        <v>7000</v>
      </c>
      <c r="B17" s="55">
        <f>MAX(summary!S46:S107)</f>
        <v>-0.31655626734327702</v>
      </c>
      <c r="C17" s="55">
        <f>MIN(summary!S46:S107)</f>
        <v>-12.184508471062525</v>
      </c>
    </row>
    <row r="18" spans="1:3" x14ac:dyDescent="0.15">
      <c r="A18" s="16">
        <v>7003</v>
      </c>
      <c r="B18" s="55">
        <f>MAX(summary!T46:T107)</f>
        <v>1.7761443186309049</v>
      </c>
      <c r="C18" s="55">
        <f>MIN(summary!T46:T107)</f>
        <v>-17.812279831728137</v>
      </c>
    </row>
    <row r="19" spans="1:3" x14ac:dyDescent="0.15">
      <c r="A19" s="16">
        <v>7047</v>
      </c>
      <c r="B19" s="55">
        <f>MAX(summary!U46:U107)</f>
        <v>14.405458813628508</v>
      </c>
      <c r="C19" s="55">
        <f>MIN(summary!U46:U107)</f>
        <v>-4.2237816433217494</v>
      </c>
    </row>
    <row r="20" spans="1:3" x14ac:dyDescent="0.15">
      <c r="A20" s="16">
        <v>7048</v>
      </c>
      <c r="B20" s="55">
        <f>MAX(summary!V46:V107)</f>
        <v>2.7539829610883215</v>
      </c>
      <c r="C20" s="55">
        <f>MIN(summary!V46:V107)</f>
        <v>-5.7797313746252676</v>
      </c>
    </row>
    <row r="21" spans="1:3" x14ac:dyDescent="0.15">
      <c r="A21" s="16">
        <v>7049</v>
      </c>
      <c r="B21" s="55">
        <f>MAX(summary!W46:W107)</f>
        <v>6.0243235274408642</v>
      </c>
      <c r="C21" s="55">
        <f>MIN(summary!W46:W107)</f>
        <v>-5.5455948166253757</v>
      </c>
    </row>
    <row r="22" spans="1:3" x14ac:dyDescent="0.15">
      <c r="A22" s="16">
        <v>7051</v>
      </c>
      <c r="B22" s="39">
        <f>MAX(summary!X46:X107)</f>
        <v>-5.8524718139836907</v>
      </c>
      <c r="C22" s="56">
        <f>MIN(summary!X46:X107)</f>
        <v>-31.399577276795622</v>
      </c>
    </row>
    <row r="23" spans="1:3" x14ac:dyDescent="0.15">
      <c r="A23" s="41"/>
      <c r="B23" s="39"/>
    </row>
    <row r="24" spans="1:3" x14ac:dyDescent="0.15">
      <c r="A24" s="41"/>
      <c r="B24" s="39"/>
    </row>
    <row r="25" spans="1:3" x14ac:dyDescent="0.15">
      <c r="A25" s="41"/>
      <c r="B25" s="39"/>
    </row>
    <row r="26" spans="1:3" x14ac:dyDescent="0.15">
      <c r="A26" s="41"/>
      <c r="B26" s="39"/>
    </row>
  </sheetData>
  <mergeCells count="2">
    <mergeCell ref="A1:C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topLeftCell="A10" zoomScale="75" zoomScaleNormal="75" zoomScalePageLayoutView="75" workbookViewId="0">
      <selection activeCell="R53" sqref="R53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626.89898681640602</v>
      </c>
      <c r="E2">
        <v>528.09393310546898</v>
      </c>
      <c r="F2">
        <v>466.46273803710898</v>
      </c>
      <c r="G2">
        <v>464.115478515625</v>
      </c>
      <c r="I2" s="7">
        <f t="shared" ref="I2:I33" si="0">D2-F2</f>
        <v>160.43624877929705</v>
      </c>
      <c r="J2" s="7">
        <f t="shared" ref="J2:J33" si="1">E2-G2</f>
        <v>63.978454589843977</v>
      </c>
      <c r="K2" s="7">
        <f t="shared" ref="K2:K65" si="2">I2-0.7*J2</f>
        <v>115.65133056640627</v>
      </c>
      <c r="L2" s="8">
        <f t="shared" ref="L2:L65" si="3">K2/J2</f>
        <v>1.8076605836735062</v>
      </c>
      <c r="M2" s="8"/>
      <c r="N2" s="18">
        <f>LINEST(V64:V104,U64:U104)</f>
        <v>-4.296521122949328E-3</v>
      </c>
      <c r="O2" s="9">
        <f>AVERAGE(M38:M45)</f>
        <v>1.8175216703508561</v>
      </c>
    </row>
    <row r="3" spans="1:16" x14ac:dyDescent="0.15">
      <c r="A3" s="6">
        <v>1</v>
      </c>
      <c r="B3" s="6">
        <v>1</v>
      </c>
      <c r="C3" s="6" t="s">
        <v>7</v>
      </c>
      <c r="D3">
        <v>623.306640625</v>
      </c>
      <c r="E3">
        <v>525.14459228515602</v>
      </c>
      <c r="F3">
        <v>465.205078125</v>
      </c>
      <c r="G3">
        <v>462.97048950195301</v>
      </c>
      <c r="I3" s="7">
        <f t="shared" si="0"/>
        <v>158.1015625</v>
      </c>
      <c r="J3" s="7">
        <f t="shared" si="1"/>
        <v>62.174102783203011</v>
      </c>
      <c r="K3" s="7">
        <f t="shared" si="2"/>
        <v>114.57969055175789</v>
      </c>
      <c r="L3" s="8">
        <f t="shared" si="3"/>
        <v>1.8428845037183681</v>
      </c>
      <c r="M3" s="8"/>
      <c r="N3" s="18"/>
    </row>
    <row r="4" spans="1:16" ht="15" x14ac:dyDescent="0.15">
      <c r="A4" s="6">
        <v>1.5</v>
      </c>
      <c r="B4" s="6">
        <v>2</v>
      </c>
      <c r="D4">
        <v>622.361083984375</v>
      </c>
      <c r="E4">
        <v>525.332275390625</v>
      </c>
      <c r="F4">
        <v>464.481689453125</v>
      </c>
      <c r="G4">
        <v>461.9873046875</v>
      </c>
      <c r="I4" s="7">
        <f t="shared" si="0"/>
        <v>157.87939453125</v>
      </c>
      <c r="J4" s="7">
        <f t="shared" si="1"/>
        <v>63.344970703125</v>
      </c>
      <c r="K4" s="7">
        <f t="shared" si="2"/>
        <v>113.53791503906251</v>
      </c>
      <c r="L4" s="8">
        <f t="shared" si="3"/>
        <v>1.792374576525952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625.46936035156295</v>
      </c>
      <c r="E5">
        <v>526.97979736328102</v>
      </c>
      <c r="F5">
        <v>465.37677001953102</v>
      </c>
      <c r="G5">
        <v>463.30117797851602</v>
      </c>
      <c r="I5" s="7">
        <f t="shared" si="0"/>
        <v>160.09259033203193</v>
      </c>
      <c r="J5" s="7">
        <f t="shared" si="1"/>
        <v>63.678619384765</v>
      </c>
      <c r="K5" s="7">
        <f t="shared" si="2"/>
        <v>115.51755676269644</v>
      </c>
      <c r="L5" s="8">
        <f t="shared" si="3"/>
        <v>1.8140713143403016</v>
      </c>
      <c r="M5" s="8"/>
      <c r="N5" s="18">
        <f>RSQ(V64:V104,U64:U104)</f>
        <v>0.97990732089262689</v>
      </c>
    </row>
    <row r="6" spans="1:16" x14ac:dyDescent="0.15">
      <c r="A6" s="6">
        <v>2.5</v>
      </c>
      <c r="B6" s="6">
        <v>4</v>
      </c>
      <c r="C6" s="6" t="s">
        <v>5</v>
      </c>
      <c r="D6">
        <v>622.32501220703102</v>
      </c>
      <c r="E6">
        <v>524.73126220703102</v>
      </c>
      <c r="F6">
        <v>465.49417114257801</v>
      </c>
      <c r="G6">
        <v>463.254638671875</v>
      </c>
      <c r="I6" s="7">
        <f t="shared" si="0"/>
        <v>156.83084106445301</v>
      </c>
      <c r="J6" s="7">
        <f t="shared" si="1"/>
        <v>61.476623535156023</v>
      </c>
      <c r="K6" s="7">
        <f t="shared" si="2"/>
        <v>113.7972045898438</v>
      </c>
      <c r="L6" s="8">
        <f t="shared" si="3"/>
        <v>1.8510646493909628</v>
      </c>
      <c r="M6" s="8">
        <f t="shared" ref="M6:M37" si="4">L6+ABS($N$2)*A6</f>
        <v>1.8618059521983361</v>
      </c>
      <c r="P6" s="6">
        <f t="shared" ref="P6:P69" si="5">(M6-$O$2)/$O$2*100</f>
        <v>2.4365201565344377</v>
      </c>
    </row>
    <row r="7" spans="1:16" x14ac:dyDescent="0.15">
      <c r="A7" s="6">
        <v>3</v>
      </c>
      <c r="B7" s="6">
        <v>5</v>
      </c>
      <c r="C7" s="6" t="s">
        <v>8</v>
      </c>
      <c r="D7">
        <v>621.52789306640602</v>
      </c>
      <c r="E7">
        <v>524.851318359375</v>
      </c>
      <c r="F7">
        <v>464.89938354492199</v>
      </c>
      <c r="G7">
        <v>462.49462890625</v>
      </c>
      <c r="I7" s="7">
        <f t="shared" si="0"/>
        <v>156.62850952148403</v>
      </c>
      <c r="J7" s="7">
        <f t="shared" si="1"/>
        <v>62.356689453125</v>
      </c>
      <c r="K7" s="7">
        <f t="shared" si="2"/>
        <v>112.97882690429654</v>
      </c>
      <c r="L7" s="8">
        <f t="shared" si="3"/>
        <v>1.8118156671743357</v>
      </c>
      <c r="M7" s="8">
        <f t="shared" si="4"/>
        <v>1.8247052305431837</v>
      </c>
      <c r="P7" s="6">
        <f t="shared" si="5"/>
        <v>0.39523931458494549</v>
      </c>
    </row>
    <row r="8" spans="1:16" x14ac:dyDescent="0.15">
      <c r="A8" s="6">
        <v>3.5</v>
      </c>
      <c r="B8" s="6">
        <v>6</v>
      </c>
      <c r="D8">
        <v>622.88220214843795</v>
      </c>
      <c r="E8">
        <v>525.55560302734398</v>
      </c>
      <c r="F8">
        <v>464.73889160156301</v>
      </c>
      <c r="G8">
        <v>462.70227050781301</v>
      </c>
      <c r="I8" s="7">
        <f t="shared" si="0"/>
        <v>158.14331054687494</v>
      </c>
      <c r="J8" s="7">
        <f t="shared" si="1"/>
        <v>62.853332519530966</v>
      </c>
      <c r="K8" s="7">
        <f t="shared" si="2"/>
        <v>114.14597778320328</v>
      </c>
      <c r="L8" s="8">
        <f t="shared" si="3"/>
        <v>1.8160688257497517</v>
      </c>
      <c r="M8" s="8">
        <f t="shared" si="4"/>
        <v>1.8311066496800743</v>
      </c>
      <c r="P8" s="6">
        <f t="shared" si="5"/>
        <v>0.74744524650403465</v>
      </c>
    </row>
    <row r="9" spans="1:16" x14ac:dyDescent="0.15">
      <c r="A9" s="6">
        <v>4</v>
      </c>
      <c r="B9" s="6">
        <v>7</v>
      </c>
      <c r="D9">
        <v>622.96276855468795</v>
      </c>
      <c r="E9">
        <v>524.94189453125</v>
      </c>
      <c r="F9">
        <v>465.61114501953102</v>
      </c>
      <c r="G9">
        <v>463.39486694335898</v>
      </c>
      <c r="I9" s="7">
        <f t="shared" si="0"/>
        <v>157.35162353515693</v>
      </c>
      <c r="J9" s="7">
        <f t="shared" si="1"/>
        <v>61.547027587891023</v>
      </c>
      <c r="K9" s="7">
        <f t="shared" si="2"/>
        <v>114.26870422363322</v>
      </c>
      <c r="L9" s="8">
        <f t="shared" si="3"/>
        <v>1.8566080069497108</v>
      </c>
      <c r="M9" s="8">
        <f t="shared" si="4"/>
        <v>1.8737940914415081</v>
      </c>
      <c r="P9" s="6">
        <f t="shared" si="5"/>
        <v>3.0961072986705638</v>
      </c>
    </row>
    <row r="10" spans="1:16" x14ac:dyDescent="0.15">
      <c r="A10" s="6">
        <v>4.5</v>
      </c>
      <c r="B10" s="6">
        <v>8</v>
      </c>
      <c r="D10">
        <v>621.82000732421898</v>
      </c>
      <c r="E10">
        <v>524.76983642578102</v>
      </c>
      <c r="F10">
        <v>465.04568481445301</v>
      </c>
      <c r="G10">
        <v>462.47586059570301</v>
      </c>
      <c r="I10" s="7">
        <f t="shared" si="0"/>
        <v>156.77432250976597</v>
      </c>
      <c r="J10" s="7">
        <f t="shared" si="1"/>
        <v>62.293975830078011</v>
      </c>
      <c r="K10" s="7">
        <f t="shared" si="2"/>
        <v>113.16853942871137</v>
      </c>
      <c r="L10" s="8">
        <f t="shared" si="3"/>
        <v>1.8166851275861107</v>
      </c>
      <c r="M10" s="8">
        <f t="shared" si="4"/>
        <v>1.8360194726393826</v>
      </c>
      <c r="P10" s="6">
        <f t="shared" si="5"/>
        <v>1.0177486513795269</v>
      </c>
    </row>
    <row r="11" spans="1:16" x14ac:dyDescent="0.15">
      <c r="A11" s="6">
        <v>5</v>
      </c>
      <c r="B11" s="6">
        <v>9</v>
      </c>
      <c r="D11">
        <v>622.87335205078102</v>
      </c>
      <c r="E11">
        <v>526.60168457031295</v>
      </c>
      <c r="F11">
        <v>465.33670043945301</v>
      </c>
      <c r="G11">
        <v>462.99783325195301</v>
      </c>
      <c r="I11" s="7">
        <f t="shared" si="0"/>
        <v>157.53665161132801</v>
      </c>
      <c r="J11" s="7">
        <f t="shared" si="1"/>
        <v>63.603851318359943</v>
      </c>
      <c r="K11" s="7">
        <f t="shared" si="2"/>
        <v>113.01395568847605</v>
      </c>
      <c r="L11" s="8">
        <f t="shared" si="3"/>
        <v>1.7768413916132362</v>
      </c>
      <c r="M11" s="8">
        <f t="shared" si="4"/>
        <v>1.7983239972279828</v>
      </c>
      <c r="P11" s="6">
        <f t="shared" si="5"/>
        <v>-1.0562555283958408</v>
      </c>
    </row>
    <row r="12" spans="1:16" x14ac:dyDescent="0.15">
      <c r="A12" s="6">
        <v>5.5</v>
      </c>
      <c r="B12" s="6">
        <v>10</v>
      </c>
      <c r="D12">
        <v>621.66247558593795</v>
      </c>
      <c r="E12">
        <v>525.09484863281295</v>
      </c>
      <c r="F12">
        <v>465.80007934570301</v>
      </c>
      <c r="G12">
        <v>463.428466796875</v>
      </c>
      <c r="I12" s="7">
        <f t="shared" si="0"/>
        <v>155.86239624023494</v>
      </c>
      <c r="J12" s="7">
        <f t="shared" si="1"/>
        <v>61.666381835937955</v>
      </c>
      <c r="K12" s="7">
        <f t="shared" si="2"/>
        <v>112.69592895507839</v>
      </c>
      <c r="L12" s="8">
        <f t="shared" si="3"/>
        <v>1.827509991666179</v>
      </c>
      <c r="M12" s="8">
        <f t="shared" si="4"/>
        <v>1.8511408578424002</v>
      </c>
      <c r="P12" s="6">
        <f t="shared" si="5"/>
        <v>1.8497269133002554</v>
      </c>
    </row>
    <row r="13" spans="1:16" x14ac:dyDescent="0.15">
      <c r="A13" s="6">
        <v>6</v>
      </c>
      <c r="B13" s="6">
        <v>11</v>
      </c>
      <c r="D13">
        <v>622.53430175781295</v>
      </c>
      <c r="E13">
        <v>525.95684814453102</v>
      </c>
      <c r="F13">
        <v>465.00753784179699</v>
      </c>
      <c r="G13">
        <v>462.608154296875</v>
      </c>
      <c r="I13" s="7">
        <f t="shared" si="0"/>
        <v>157.52676391601597</v>
      </c>
      <c r="J13" s="7">
        <f t="shared" si="1"/>
        <v>63.348693847656023</v>
      </c>
      <c r="K13" s="7">
        <f t="shared" si="2"/>
        <v>113.18267822265676</v>
      </c>
      <c r="L13" s="8">
        <f t="shared" si="3"/>
        <v>1.7866615923422808</v>
      </c>
      <c r="M13" s="8">
        <f t="shared" si="4"/>
        <v>1.8124407190799767</v>
      </c>
      <c r="P13" s="6">
        <f t="shared" si="5"/>
        <v>-0.2795538206649576</v>
      </c>
    </row>
    <row r="14" spans="1:16" x14ac:dyDescent="0.15">
      <c r="A14" s="6">
        <v>6.5</v>
      </c>
      <c r="B14" s="6">
        <v>12</v>
      </c>
      <c r="D14">
        <v>622.73126220703102</v>
      </c>
      <c r="E14">
        <v>526.45617675781295</v>
      </c>
      <c r="F14">
        <v>464.98815917968801</v>
      </c>
      <c r="G14">
        <v>462.90005493164102</v>
      </c>
      <c r="I14" s="7">
        <f t="shared" si="0"/>
        <v>157.74310302734301</v>
      </c>
      <c r="J14" s="7">
        <f t="shared" si="1"/>
        <v>63.556121826171932</v>
      </c>
      <c r="K14" s="7">
        <f t="shared" si="2"/>
        <v>113.25381774902266</v>
      </c>
      <c r="L14" s="8">
        <f t="shared" si="3"/>
        <v>1.7819497869737166</v>
      </c>
      <c r="M14" s="8">
        <f t="shared" si="4"/>
        <v>1.8098771742728872</v>
      </c>
      <c r="P14" s="6">
        <f t="shared" si="5"/>
        <v>-0.42059999628467754</v>
      </c>
    </row>
    <row r="15" spans="1:16" x14ac:dyDescent="0.15">
      <c r="A15" s="6">
        <v>7</v>
      </c>
      <c r="B15" s="6">
        <v>13</v>
      </c>
      <c r="D15">
        <v>621.480224609375</v>
      </c>
      <c r="E15">
        <v>525.34136962890602</v>
      </c>
      <c r="F15">
        <v>465.39874267578102</v>
      </c>
      <c r="G15">
        <v>463.016357421875</v>
      </c>
      <c r="I15" s="7">
        <f t="shared" si="0"/>
        <v>156.08148193359398</v>
      </c>
      <c r="J15" s="7">
        <f t="shared" si="1"/>
        <v>62.325012207031023</v>
      </c>
      <c r="K15" s="7">
        <f t="shared" si="2"/>
        <v>112.45397338867227</v>
      </c>
      <c r="L15" s="8">
        <f t="shared" si="3"/>
        <v>1.8043153046664961</v>
      </c>
      <c r="M15" s="8">
        <f t="shared" si="4"/>
        <v>1.8343909525271413</v>
      </c>
      <c r="P15" s="6">
        <f t="shared" si="5"/>
        <v>0.92814751270771845</v>
      </c>
    </row>
    <row r="16" spans="1:16" x14ac:dyDescent="0.15">
      <c r="A16" s="6">
        <v>7.5</v>
      </c>
      <c r="B16" s="6">
        <v>14</v>
      </c>
      <c r="D16">
        <v>622.68835449218795</v>
      </c>
      <c r="E16">
        <v>525.95935058593795</v>
      </c>
      <c r="F16">
        <v>464.61526489257801</v>
      </c>
      <c r="G16">
        <v>462.57000732421898</v>
      </c>
      <c r="I16" s="7">
        <f t="shared" si="0"/>
        <v>158.07308959960994</v>
      </c>
      <c r="J16" s="7">
        <f t="shared" si="1"/>
        <v>63.389343261718977</v>
      </c>
      <c r="K16" s="7">
        <f t="shared" si="2"/>
        <v>113.70054931640666</v>
      </c>
      <c r="L16" s="8">
        <f t="shared" si="3"/>
        <v>1.7936855544782206</v>
      </c>
      <c r="M16" s="8">
        <f t="shared" si="4"/>
        <v>1.8259094629003405</v>
      </c>
      <c r="P16" s="6">
        <f t="shared" si="5"/>
        <v>0.46149615084728096</v>
      </c>
    </row>
    <row r="17" spans="1:16" x14ac:dyDescent="0.15">
      <c r="A17" s="6">
        <v>8</v>
      </c>
      <c r="B17" s="6">
        <v>15</v>
      </c>
      <c r="D17">
        <v>622.645263671875</v>
      </c>
      <c r="E17">
        <v>526.51409912109398</v>
      </c>
      <c r="F17">
        <v>465.57626342773398</v>
      </c>
      <c r="G17">
        <v>463.20703125</v>
      </c>
      <c r="I17" s="7">
        <f t="shared" si="0"/>
        <v>157.06900024414102</v>
      </c>
      <c r="J17" s="7">
        <f t="shared" si="1"/>
        <v>63.307067871093977</v>
      </c>
      <c r="K17" s="7">
        <f t="shared" si="2"/>
        <v>112.75405273437525</v>
      </c>
      <c r="L17" s="8">
        <f t="shared" si="3"/>
        <v>1.7810657881670551</v>
      </c>
      <c r="M17" s="8">
        <f t="shared" si="4"/>
        <v>1.8154379571506496</v>
      </c>
      <c r="P17" s="6">
        <f t="shared" si="5"/>
        <v>-0.11464585177706646</v>
      </c>
    </row>
    <row r="18" spans="1:16" x14ac:dyDescent="0.15">
      <c r="A18" s="6">
        <v>8.5</v>
      </c>
      <c r="B18" s="6">
        <v>16</v>
      </c>
      <c r="D18">
        <v>622.66815185546898</v>
      </c>
      <c r="E18">
        <v>526.35247802734398</v>
      </c>
      <c r="F18">
        <v>466.0126953125</v>
      </c>
      <c r="G18">
        <v>463.71090698242199</v>
      </c>
      <c r="I18" s="7">
        <f t="shared" si="0"/>
        <v>156.65545654296898</v>
      </c>
      <c r="J18" s="7">
        <f t="shared" si="1"/>
        <v>62.641571044921989</v>
      </c>
      <c r="K18" s="7">
        <f t="shared" si="2"/>
        <v>112.80635681152359</v>
      </c>
      <c r="L18" s="8">
        <f t="shared" si="3"/>
        <v>1.8008225995900877</v>
      </c>
      <c r="M18" s="8">
        <f t="shared" si="4"/>
        <v>1.8373430291351571</v>
      </c>
      <c r="P18" s="6">
        <f t="shared" si="5"/>
        <v>1.0905706989713466</v>
      </c>
    </row>
    <row r="19" spans="1:16" x14ac:dyDescent="0.15">
      <c r="A19" s="6">
        <v>9</v>
      </c>
      <c r="B19" s="6">
        <v>17</v>
      </c>
      <c r="D19">
        <v>621.35925292968795</v>
      </c>
      <c r="E19">
        <v>525.76940917968795</v>
      </c>
      <c r="F19">
        <v>465.33456420898398</v>
      </c>
      <c r="G19">
        <v>462.99353027343801</v>
      </c>
      <c r="I19" s="7">
        <f t="shared" si="0"/>
        <v>156.02468872070398</v>
      </c>
      <c r="J19" s="7">
        <f t="shared" si="1"/>
        <v>62.775878906249943</v>
      </c>
      <c r="K19" s="7">
        <f t="shared" si="2"/>
        <v>112.08157348632902</v>
      </c>
      <c r="L19" s="8">
        <f t="shared" si="3"/>
        <v>1.7854242017656596</v>
      </c>
      <c r="M19" s="8">
        <f t="shared" si="4"/>
        <v>1.8240928918722037</v>
      </c>
      <c r="P19" s="6">
        <f t="shared" si="5"/>
        <v>0.36154845515977135</v>
      </c>
    </row>
    <row r="20" spans="1:16" x14ac:dyDescent="0.15">
      <c r="A20" s="6">
        <v>9.5</v>
      </c>
      <c r="B20" s="6">
        <v>18</v>
      </c>
      <c r="D20">
        <v>620.68267822265602</v>
      </c>
      <c r="E20">
        <v>526.11712646484398</v>
      </c>
      <c r="F20">
        <v>464.36297607421898</v>
      </c>
      <c r="G20">
        <v>462.22058105468801</v>
      </c>
      <c r="I20" s="7">
        <f t="shared" si="0"/>
        <v>156.31970214843705</v>
      </c>
      <c r="J20" s="7">
        <f t="shared" si="1"/>
        <v>63.896545410155966</v>
      </c>
      <c r="K20" s="7">
        <f t="shared" si="2"/>
        <v>111.59212036132787</v>
      </c>
      <c r="L20" s="8">
        <f t="shared" si="3"/>
        <v>1.7464499785553507</v>
      </c>
      <c r="M20" s="8">
        <f t="shared" si="4"/>
        <v>1.7872669292233694</v>
      </c>
      <c r="P20" s="6">
        <f t="shared" si="5"/>
        <v>-1.6646151526570969</v>
      </c>
    </row>
    <row r="21" spans="1:16" x14ac:dyDescent="0.15">
      <c r="A21" s="6">
        <v>10</v>
      </c>
      <c r="B21" s="6">
        <v>19</v>
      </c>
      <c r="D21">
        <v>622.39172363281295</v>
      </c>
      <c r="E21">
        <v>527.10284423828102</v>
      </c>
      <c r="F21">
        <v>464.91986083984398</v>
      </c>
      <c r="G21">
        <v>462.86688232421898</v>
      </c>
      <c r="I21" s="7">
        <f t="shared" si="0"/>
        <v>157.47186279296898</v>
      </c>
      <c r="J21" s="7">
        <f t="shared" si="1"/>
        <v>64.235961914062045</v>
      </c>
      <c r="K21" s="7">
        <f t="shared" si="2"/>
        <v>112.50668945312555</v>
      </c>
      <c r="L21" s="8">
        <f t="shared" si="3"/>
        <v>1.7514595578663927</v>
      </c>
      <c r="M21" s="8">
        <f t="shared" si="4"/>
        <v>1.7944247690958861</v>
      </c>
      <c r="P21" s="6">
        <f t="shared" si="5"/>
        <v>-1.2707909694695054</v>
      </c>
    </row>
    <row r="22" spans="1:16" x14ac:dyDescent="0.15">
      <c r="A22" s="6">
        <v>10.5</v>
      </c>
      <c r="B22" s="6">
        <v>20</v>
      </c>
      <c r="D22">
        <v>622.61572265625</v>
      </c>
      <c r="E22">
        <v>526.26983642578102</v>
      </c>
      <c r="F22">
        <v>465.43408203125</v>
      </c>
      <c r="G22">
        <v>463.42654418945301</v>
      </c>
      <c r="I22" s="7">
        <f t="shared" si="0"/>
        <v>157.181640625</v>
      </c>
      <c r="J22" s="7">
        <f t="shared" si="1"/>
        <v>62.843292236328011</v>
      </c>
      <c r="K22" s="7">
        <f t="shared" si="2"/>
        <v>113.1913360595704</v>
      </c>
      <c r="L22" s="8">
        <f t="shared" si="3"/>
        <v>1.8011681443089251</v>
      </c>
      <c r="M22" s="8">
        <f t="shared" si="4"/>
        <v>1.8462816160998932</v>
      </c>
      <c r="P22" s="6">
        <f t="shared" si="5"/>
        <v>1.5823715457260665</v>
      </c>
    </row>
    <row r="23" spans="1:16" x14ac:dyDescent="0.15">
      <c r="A23" s="6">
        <v>11</v>
      </c>
      <c r="B23" s="6">
        <v>21</v>
      </c>
      <c r="D23">
        <v>620.66455078125</v>
      </c>
      <c r="E23">
        <v>524.71563720703102</v>
      </c>
      <c r="F23">
        <v>464.78329467773398</v>
      </c>
      <c r="G23">
        <v>462.50106811523398</v>
      </c>
      <c r="I23" s="7">
        <f t="shared" si="0"/>
        <v>155.88125610351602</v>
      </c>
      <c r="J23" s="7">
        <f t="shared" si="1"/>
        <v>62.214569091797046</v>
      </c>
      <c r="K23" s="7">
        <f t="shared" si="2"/>
        <v>112.33105773925809</v>
      </c>
      <c r="L23" s="8">
        <f t="shared" si="3"/>
        <v>1.8055426466671272</v>
      </c>
      <c r="M23" s="8">
        <f t="shared" si="4"/>
        <v>1.8528043790195698</v>
      </c>
      <c r="P23" s="6">
        <f t="shared" si="5"/>
        <v>1.9412538097497753</v>
      </c>
    </row>
    <row r="24" spans="1:16" x14ac:dyDescent="0.15">
      <c r="A24" s="6">
        <v>11.5</v>
      </c>
      <c r="B24" s="6">
        <v>22</v>
      </c>
      <c r="D24">
        <v>619.00067138671898</v>
      </c>
      <c r="E24">
        <v>524.94323730468795</v>
      </c>
      <c r="F24">
        <v>464.14520263671898</v>
      </c>
      <c r="G24">
        <v>462.031005859375</v>
      </c>
      <c r="I24" s="7">
        <f t="shared" si="0"/>
        <v>154.85546875</v>
      </c>
      <c r="J24" s="7">
        <f t="shared" si="1"/>
        <v>62.912231445312955</v>
      </c>
      <c r="K24" s="7">
        <f t="shared" si="2"/>
        <v>110.81690673828093</v>
      </c>
      <c r="L24" s="8">
        <f t="shared" si="3"/>
        <v>1.7614524901188662</v>
      </c>
      <c r="M24" s="8">
        <f t="shared" si="4"/>
        <v>1.8108624830327835</v>
      </c>
      <c r="P24" s="6">
        <f t="shared" si="5"/>
        <v>-0.36638833124818165</v>
      </c>
    </row>
    <row r="25" spans="1:16" x14ac:dyDescent="0.15">
      <c r="A25" s="6">
        <v>12</v>
      </c>
      <c r="B25" s="6">
        <v>23</v>
      </c>
      <c r="D25">
        <v>621.08190917968795</v>
      </c>
      <c r="E25">
        <v>527.01702880859398</v>
      </c>
      <c r="F25">
        <v>465.07647705078102</v>
      </c>
      <c r="G25">
        <v>462.97952270507801</v>
      </c>
      <c r="I25" s="7">
        <f t="shared" si="0"/>
        <v>156.00543212890693</v>
      </c>
      <c r="J25" s="7">
        <f t="shared" si="1"/>
        <v>64.037506103515966</v>
      </c>
      <c r="K25" s="7">
        <f t="shared" si="2"/>
        <v>111.17917785644576</v>
      </c>
      <c r="L25" s="8">
        <f t="shared" si="3"/>
        <v>1.7361572088195592</v>
      </c>
      <c r="M25" s="8">
        <f t="shared" si="4"/>
        <v>1.7877154622949512</v>
      </c>
      <c r="P25" s="6">
        <f t="shared" si="5"/>
        <v>-1.6399368734982471</v>
      </c>
    </row>
    <row r="26" spans="1:16" x14ac:dyDescent="0.15">
      <c r="A26" s="6">
        <v>12.5</v>
      </c>
      <c r="B26" s="6">
        <v>24</v>
      </c>
      <c r="D26">
        <v>620.74237060546898</v>
      </c>
      <c r="E26">
        <v>526.41442871093795</v>
      </c>
      <c r="F26">
        <v>465.43344116210898</v>
      </c>
      <c r="G26">
        <v>463.10125732421898</v>
      </c>
      <c r="I26" s="7">
        <f t="shared" si="0"/>
        <v>155.30892944336</v>
      </c>
      <c r="J26" s="7">
        <f t="shared" si="1"/>
        <v>63.313171386718977</v>
      </c>
      <c r="K26" s="7">
        <f t="shared" si="2"/>
        <v>110.98970947265673</v>
      </c>
      <c r="L26" s="8">
        <f t="shared" si="3"/>
        <v>1.7530271670444031</v>
      </c>
      <c r="M26" s="8">
        <f t="shared" si="4"/>
        <v>1.8067336810812697</v>
      </c>
      <c r="P26" s="6">
        <f t="shared" si="5"/>
        <v>-0.59355491852286013</v>
      </c>
    </row>
    <row r="27" spans="1:16" x14ac:dyDescent="0.15">
      <c r="A27" s="6">
        <v>13</v>
      </c>
      <c r="B27" s="6">
        <v>25</v>
      </c>
      <c r="D27">
        <v>617.50451660156295</v>
      </c>
      <c r="E27">
        <v>524.84771728515602</v>
      </c>
      <c r="F27">
        <v>465.12451171875</v>
      </c>
      <c r="G27">
        <v>462.83801269531301</v>
      </c>
      <c r="I27" s="7">
        <f t="shared" si="0"/>
        <v>152.38000488281295</v>
      </c>
      <c r="J27" s="7">
        <f t="shared" si="1"/>
        <v>62.009704589843011</v>
      </c>
      <c r="K27" s="7">
        <f t="shared" si="2"/>
        <v>108.97321166992285</v>
      </c>
      <c r="L27" s="8">
        <f t="shared" si="3"/>
        <v>1.7573573747966589</v>
      </c>
      <c r="M27" s="8">
        <f t="shared" si="4"/>
        <v>1.8132121493950002</v>
      </c>
      <c r="P27" s="6">
        <f t="shared" si="5"/>
        <v>-0.23710974268735907</v>
      </c>
    </row>
    <row r="28" spans="1:16" x14ac:dyDescent="0.15">
      <c r="A28" s="6">
        <v>13.5</v>
      </c>
      <c r="B28" s="6">
        <v>26</v>
      </c>
      <c r="D28">
        <v>614.90606689453102</v>
      </c>
      <c r="E28">
        <v>523.99816894531295</v>
      </c>
      <c r="F28">
        <v>464.34640502929699</v>
      </c>
      <c r="G28">
        <v>462.40908813476602</v>
      </c>
      <c r="I28" s="7">
        <f t="shared" si="0"/>
        <v>150.55966186523403</v>
      </c>
      <c r="J28" s="7">
        <f t="shared" si="1"/>
        <v>61.589080810546932</v>
      </c>
      <c r="K28" s="7">
        <f t="shared" si="2"/>
        <v>107.44730529785119</v>
      </c>
      <c r="L28" s="8">
        <f t="shared" si="3"/>
        <v>1.7445836808048478</v>
      </c>
      <c r="M28" s="8">
        <f t="shared" si="4"/>
        <v>1.8025867159646638</v>
      </c>
      <c r="P28" s="6">
        <f t="shared" si="5"/>
        <v>-0.8217208427181637</v>
      </c>
    </row>
    <row r="29" spans="1:16" x14ac:dyDescent="0.15">
      <c r="A29" s="6">
        <v>14</v>
      </c>
      <c r="B29" s="6">
        <v>27</v>
      </c>
      <c r="D29">
        <v>616.313232421875</v>
      </c>
      <c r="E29">
        <v>525.37927246093795</v>
      </c>
      <c r="F29">
        <v>464.42547607421898</v>
      </c>
      <c r="G29">
        <v>462.47824096679699</v>
      </c>
      <c r="I29" s="7">
        <f t="shared" si="0"/>
        <v>151.88775634765602</v>
      </c>
      <c r="J29" s="7">
        <f t="shared" si="1"/>
        <v>62.901031494140966</v>
      </c>
      <c r="K29" s="7">
        <f t="shared" si="2"/>
        <v>107.85703430175735</v>
      </c>
      <c r="L29" s="8">
        <f t="shared" si="3"/>
        <v>1.7147101047429389</v>
      </c>
      <c r="M29" s="8">
        <f t="shared" si="4"/>
        <v>1.7748614004642296</v>
      </c>
      <c r="P29" s="6">
        <f t="shared" si="5"/>
        <v>-2.3471670562470566</v>
      </c>
    </row>
    <row r="30" spans="1:16" x14ac:dyDescent="0.15">
      <c r="A30" s="6">
        <v>14.5</v>
      </c>
      <c r="B30" s="6">
        <v>28</v>
      </c>
      <c r="D30">
        <v>617.76623535156295</v>
      </c>
      <c r="E30">
        <v>525.83093261718795</v>
      </c>
      <c r="F30">
        <v>464.68310546875</v>
      </c>
      <c r="G30">
        <v>462.83670043945301</v>
      </c>
      <c r="I30" s="7">
        <f t="shared" si="0"/>
        <v>153.08312988281295</v>
      </c>
      <c r="J30" s="7">
        <f t="shared" si="1"/>
        <v>62.994232177734943</v>
      </c>
      <c r="K30" s="7">
        <f t="shared" si="2"/>
        <v>108.98716735839849</v>
      </c>
      <c r="L30" s="8">
        <f t="shared" si="3"/>
        <v>1.7301134340505473</v>
      </c>
      <c r="M30" s="8">
        <f t="shared" si="4"/>
        <v>1.7924129903333126</v>
      </c>
      <c r="P30" s="6">
        <f t="shared" si="5"/>
        <v>-1.3814789901622748</v>
      </c>
    </row>
    <row r="31" spans="1:16" x14ac:dyDescent="0.15">
      <c r="A31" s="6">
        <v>15</v>
      </c>
      <c r="B31" s="6">
        <v>29</v>
      </c>
      <c r="D31">
        <v>617.73101806640602</v>
      </c>
      <c r="E31">
        <v>525.33294677734398</v>
      </c>
      <c r="F31">
        <v>465.05642700195301</v>
      </c>
      <c r="G31">
        <v>462.88906860351602</v>
      </c>
      <c r="I31" s="7">
        <f t="shared" si="0"/>
        <v>152.67459106445301</v>
      </c>
      <c r="J31" s="7">
        <f t="shared" si="1"/>
        <v>62.443878173827954</v>
      </c>
      <c r="K31" s="7">
        <f t="shared" si="2"/>
        <v>108.96387634277345</v>
      </c>
      <c r="L31" s="8">
        <f t="shared" si="3"/>
        <v>1.7449889329334349</v>
      </c>
      <c r="M31" s="8">
        <f t="shared" si="4"/>
        <v>1.8094367497776749</v>
      </c>
      <c r="P31" s="6">
        <f t="shared" si="5"/>
        <v>-0.44483214176040609</v>
      </c>
    </row>
    <row r="32" spans="1:16" x14ac:dyDescent="0.15">
      <c r="A32" s="6">
        <v>15.5</v>
      </c>
      <c r="B32" s="6">
        <v>30</v>
      </c>
      <c r="D32">
        <v>618.15277099609398</v>
      </c>
      <c r="E32">
        <v>525.43371582031295</v>
      </c>
      <c r="F32">
        <v>465.19583129882801</v>
      </c>
      <c r="G32">
        <v>463.30245971679699</v>
      </c>
      <c r="I32" s="7">
        <f t="shared" si="0"/>
        <v>152.95693969726597</v>
      </c>
      <c r="J32" s="7">
        <f t="shared" si="1"/>
        <v>62.131256103515966</v>
      </c>
      <c r="K32" s="7">
        <f t="shared" si="2"/>
        <v>109.46506042480479</v>
      </c>
      <c r="L32" s="8">
        <f t="shared" si="3"/>
        <v>1.761835624929692</v>
      </c>
      <c r="M32" s="8">
        <f t="shared" si="4"/>
        <v>1.8284317023354066</v>
      </c>
      <c r="P32" s="6">
        <f t="shared" si="5"/>
        <v>0.60026970585965311</v>
      </c>
    </row>
    <row r="33" spans="1:16" x14ac:dyDescent="0.15">
      <c r="A33" s="6">
        <v>16</v>
      </c>
      <c r="B33" s="6">
        <v>31</v>
      </c>
      <c r="D33">
        <v>618.26214599609398</v>
      </c>
      <c r="E33">
        <v>525.851806640625</v>
      </c>
      <c r="F33">
        <v>465.725341796875</v>
      </c>
      <c r="G33">
        <v>463.38711547851602</v>
      </c>
      <c r="I33" s="7">
        <f t="shared" si="0"/>
        <v>152.53680419921898</v>
      </c>
      <c r="J33" s="7">
        <f t="shared" si="1"/>
        <v>62.464691162108977</v>
      </c>
      <c r="K33" s="7">
        <f t="shared" si="2"/>
        <v>108.8115203857427</v>
      </c>
      <c r="L33" s="8">
        <f t="shared" si="3"/>
        <v>1.7419684362699237</v>
      </c>
      <c r="M33" s="8">
        <f t="shared" si="4"/>
        <v>1.810712774237113</v>
      </c>
      <c r="P33" s="6">
        <f t="shared" si="5"/>
        <v>-0.3746253057015127</v>
      </c>
    </row>
    <row r="34" spans="1:16" x14ac:dyDescent="0.15">
      <c r="A34" s="6">
        <v>16.5</v>
      </c>
      <c r="B34" s="6">
        <v>32</v>
      </c>
      <c r="D34">
        <v>617.40765380859398</v>
      </c>
      <c r="E34">
        <v>524.76898193359398</v>
      </c>
      <c r="F34">
        <v>464.67816162109398</v>
      </c>
      <c r="G34">
        <v>462.53900146484398</v>
      </c>
      <c r="I34" s="7">
        <f t="shared" ref="I34:I65" si="6">D34-F34</f>
        <v>152.7294921875</v>
      </c>
      <c r="J34" s="7">
        <f t="shared" ref="J34:J65" si="7">E34-G34</f>
        <v>62.22998046875</v>
      </c>
      <c r="K34" s="7">
        <f t="shared" si="2"/>
        <v>109.168505859375</v>
      </c>
      <c r="L34" s="8">
        <f t="shared" si="3"/>
        <v>1.7542751104380645</v>
      </c>
      <c r="M34" s="8">
        <f t="shared" si="4"/>
        <v>1.8251677089667284</v>
      </c>
      <c r="P34" s="6">
        <f t="shared" si="5"/>
        <v>0.42068486668422067</v>
      </c>
    </row>
    <row r="35" spans="1:16" x14ac:dyDescent="0.15">
      <c r="A35" s="6">
        <v>17</v>
      </c>
      <c r="B35" s="6">
        <v>33</v>
      </c>
      <c r="D35">
        <v>618.032470703125</v>
      </c>
      <c r="E35">
        <v>525.36834716796898</v>
      </c>
      <c r="F35">
        <v>464.21456909179699</v>
      </c>
      <c r="G35">
        <v>461.93515014648398</v>
      </c>
      <c r="I35" s="7">
        <f t="shared" si="6"/>
        <v>153.81790161132801</v>
      </c>
      <c r="J35" s="7">
        <f t="shared" si="7"/>
        <v>63.433197021485</v>
      </c>
      <c r="K35" s="7">
        <f t="shared" si="2"/>
        <v>109.41466369628851</v>
      </c>
      <c r="L35" s="8">
        <f t="shared" si="3"/>
        <v>1.7248801705395593</v>
      </c>
      <c r="M35" s="8">
        <f t="shared" si="4"/>
        <v>1.7979210296296979</v>
      </c>
      <c r="P35" s="6">
        <f t="shared" si="5"/>
        <v>-1.0784267962744272</v>
      </c>
    </row>
    <row r="36" spans="1:16" x14ac:dyDescent="0.15">
      <c r="A36" s="6">
        <v>17.5</v>
      </c>
      <c r="B36" s="6">
        <v>34</v>
      </c>
      <c r="D36">
        <v>617.48638916015602</v>
      </c>
      <c r="E36">
        <v>525.77484130859398</v>
      </c>
      <c r="F36">
        <v>464.19540405273398</v>
      </c>
      <c r="G36">
        <v>462.14218139648398</v>
      </c>
      <c r="I36" s="7">
        <f t="shared" si="6"/>
        <v>153.29098510742205</v>
      </c>
      <c r="J36" s="7">
        <f t="shared" si="7"/>
        <v>63.63265991211</v>
      </c>
      <c r="K36" s="7">
        <f t="shared" si="2"/>
        <v>108.74812316894506</v>
      </c>
      <c r="L36" s="8">
        <f t="shared" si="3"/>
        <v>1.70899854444477</v>
      </c>
      <c r="M36" s="8">
        <f t="shared" si="4"/>
        <v>1.7841876640963832</v>
      </c>
      <c r="P36" s="6">
        <f t="shared" si="5"/>
        <v>-1.8340362482741723</v>
      </c>
    </row>
    <row r="37" spans="1:16" x14ac:dyDescent="0.15">
      <c r="A37" s="6">
        <v>18</v>
      </c>
      <c r="B37" s="6">
        <v>35</v>
      </c>
      <c r="D37">
        <v>619.75354003906295</v>
      </c>
      <c r="E37">
        <v>526.96368408203102</v>
      </c>
      <c r="F37">
        <v>464.85867309570301</v>
      </c>
      <c r="G37">
        <v>462.80740356445301</v>
      </c>
      <c r="I37" s="7">
        <f t="shared" si="6"/>
        <v>154.89486694335994</v>
      </c>
      <c r="J37" s="7">
        <f t="shared" si="7"/>
        <v>64.156280517578011</v>
      </c>
      <c r="K37" s="7">
        <f t="shared" si="2"/>
        <v>109.98547058105534</v>
      </c>
      <c r="L37" s="8">
        <f t="shared" si="3"/>
        <v>1.7143367678698378</v>
      </c>
      <c r="M37" s="8">
        <f t="shared" si="4"/>
        <v>1.7916741480829257</v>
      </c>
      <c r="P37" s="6">
        <f t="shared" si="5"/>
        <v>-1.4221300735820543</v>
      </c>
    </row>
    <row r="38" spans="1:16" x14ac:dyDescent="0.15">
      <c r="A38" s="6">
        <v>18.5</v>
      </c>
      <c r="B38" s="6">
        <v>36</v>
      </c>
      <c r="D38">
        <v>618.26031494140602</v>
      </c>
      <c r="E38">
        <v>526.003173828125</v>
      </c>
      <c r="F38">
        <v>465.00711059570301</v>
      </c>
      <c r="G38">
        <v>463.05642700195301</v>
      </c>
      <c r="I38" s="7">
        <f t="shared" si="6"/>
        <v>153.25320434570301</v>
      </c>
      <c r="J38" s="7">
        <f t="shared" si="7"/>
        <v>62.946746826171989</v>
      </c>
      <c r="K38" s="7">
        <f t="shared" si="2"/>
        <v>109.19048156738262</v>
      </c>
      <c r="L38" s="8">
        <f t="shared" si="3"/>
        <v>1.7346485255054265</v>
      </c>
      <c r="M38" s="8">
        <f t="shared" ref="M38:M69" si="8">L38+ABS($N$2)*A38</f>
        <v>1.814134166279989</v>
      </c>
      <c r="P38" s="6">
        <f t="shared" si="5"/>
        <v>-0.18638039513515944</v>
      </c>
    </row>
    <row r="39" spans="1:16" x14ac:dyDescent="0.15">
      <c r="A39" s="6">
        <v>19</v>
      </c>
      <c r="B39" s="6">
        <v>37</v>
      </c>
      <c r="D39">
        <v>620.22808837890602</v>
      </c>
      <c r="E39">
        <v>526.29119873046898</v>
      </c>
      <c r="F39">
        <v>465.44744873046898</v>
      </c>
      <c r="G39">
        <v>463.525634765625</v>
      </c>
      <c r="I39" s="7">
        <f t="shared" si="6"/>
        <v>154.78063964843705</v>
      </c>
      <c r="J39" s="7">
        <f t="shared" si="7"/>
        <v>62.765563964843977</v>
      </c>
      <c r="K39" s="7">
        <f t="shared" si="2"/>
        <v>110.84474487304627</v>
      </c>
      <c r="L39" s="8">
        <f t="shared" si="3"/>
        <v>1.766012091202307</v>
      </c>
      <c r="M39" s="8">
        <f t="shared" si="8"/>
        <v>1.8476459925383442</v>
      </c>
      <c r="P39" s="6">
        <f t="shared" si="5"/>
        <v>1.6574395056138633</v>
      </c>
    </row>
    <row r="40" spans="1:16" x14ac:dyDescent="0.15">
      <c r="A40" s="6">
        <v>19.5</v>
      </c>
      <c r="B40" s="6">
        <v>38</v>
      </c>
      <c r="D40">
        <v>618.03088378906295</v>
      </c>
      <c r="E40">
        <v>525.51318359375</v>
      </c>
      <c r="F40">
        <v>465.00668334960898</v>
      </c>
      <c r="G40">
        <v>462.68441772460898</v>
      </c>
      <c r="I40" s="7">
        <f t="shared" si="6"/>
        <v>153.02420043945398</v>
      </c>
      <c r="J40" s="7">
        <f t="shared" si="7"/>
        <v>62.828765869141023</v>
      </c>
      <c r="K40" s="7">
        <f t="shared" si="2"/>
        <v>109.04406433105527</v>
      </c>
      <c r="L40" s="8">
        <f t="shared" si="3"/>
        <v>1.7355754616949011</v>
      </c>
      <c r="M40" s="8">
        <f t="shared" si="8"/>
        <v>1.8193576235924129</v>
      </c>
      <c r="P40" s="6">
        <f t="shared" si="5"/>
        <v>0.10101410461875908</v>
      </c>
    </row>
    <row r="41" spans="1:16" x14ac:dyDescent="0.15">
      <c r="A41" s="6">
        <v>20</v>
      </c>
      <c r="B41" s="6">
        <v>39</v>
      </c>
      <c r="D41">
        <v>618.26849365234398</v>
      </c>
      <c r="E41">
        <v>525.50885009765602</v>
      </c>
      <c r="F41">
        <v>464.19540405273398</v>
      </c>
      <c r="G41">
        <v>462.11029052734398</v>
      </c>
      <c r="I41" s="7">
        <f t="shared" si="6"/>
        <v>154.07308959961</v>
      </c>
      <c r="J41" s="7">
        <f t="shared" si="7"/>
        <v>63.398559570312045</v>
      </c>
      <c r="K41" s="7">
        <f t="shared" si="2"/>
        <v>109.69409790039157</v>
      </c>
      <c r="L41" s="8">
        <f t="shared" si="3"/>
        <v>1.7302301289469448</v>
      </c>
      <c r="M41" s="8">
        <f t="shared" si="8"/>
        <v>1.8161605514059314</v>
      </c>
      <c r="P41" s="6">
        <f t="shared" si="5"/>
        <v>-7.4888732669800437E-2</v>
      </c>
    </row>
    <row r="42" spans="1:16" x14ac:dyDescent="0.15">
      <c r="A42" s="6">
        <v>20.5</v>
      </c>
      <c r="B42" s="6">
        <v>40</v>
      </c>
      <c r="D42">
        <v>619.17022705078102</v>
      </c>
      <c r="E42">
        <v>526.36901855468795</v>
      </c>
      <c r="F42">
        <v>464.27209472656301</v>
      </c>
      <c r="G42">
        <v>462.34963989257801</v>
      </c>
      <c r="I42" s="7">
        <f t="shared" si="6"/>
        <v>154.89813232421801</v>
      </c>
      <c r="J42" s="7">
        <f t="shared" si="7"/>
        <v>64.019378662109943</v>
      </c>
      <c r="K42" s="7">
        <f t="shared" si="2"/>
        <v>110.08456726074105</v>
      </c>
      <c r="L42" s="8">
        <f t="shared" si="3"/>
        <v>1.7195506979497588</v>
      </c>
      <c r="M42" s="8">
        <f t="shared" si="8"/>
        <v>1.80762938097022</v>
      </c>
      <c r="P42" s="6">
        <f t="shared" si="5"/>
        <v>-0.54427353148017854</v>
      </c>
    </row>
    <row r="43" spans="1:16" x14ac:dyDescent="0.15">
      <c r="A43" s="6">
        <v>21</v>
      </c>
      <c r="B43" s="6">
        <v>41</v>
      </c>
      <c r="D43">
        <v>619.35021972656295</v>
      </c>
      <c r="E43">
        <v>526.23175048828102</v>
      </c>
      <c r="F43">
        <v>464.52499389648398</v>
      </c>
      <c r="G43">
        <v>462.78286743164102</v>
      </c>
      <c r="I43" s="7">
        <f t="shared" si="6"/>
        <v>154.82522583007898</v>
      </c>
      <c r="J43" s="7">
        <f t="shared" si="7"/>
        <v>63.44888305664</v>
      </c>
      <c r="K43" s="7">
        <f t="shared" si="2"/>
        <v>110.41100769043098</v>
      </c>
      <c r="L43" s="8">
        <f t="shared" si="3"/>
        <v>1.7401568376210579</v>
      </c>
      <c r="M43" s="8">
        <f t="shared" si="8"/>
        <v>1.8303837812029937</v>
      </c>
      <c r="P43" s="6">
        <f t="shared" si="5"/>
        <v>0.70767303971977991</v>
      </c>
    </row>
    <row r="44" spans="1:16" x14ac:dyDescent="0.15">
      <c r="A44" s="6">
        <v>21.5</v>
      </c>
      <c r="B44" s="6">
        <v>42</v>
      </c>
      <c r="D44">
        <v>626.38903808593795</v>
      </c>
      <c r="E44">
        <v>529.341552734375</v>
      </c>
      <c r="F44">
        <v>464.71865844726602</v>
      </c>
      <c r="G44">
        <v>462.76583862304699</v>
      </c>
      <c r="I44" s="7">
        <f t="shared" si="6"/>
        <v>161.67037963867193</v>
      </c>
      <c r="J44" s="7">
        <f t="shared" si="7"/>
        <v>66.575714111328011</v>
      </c>
      <c r="K44" s="7">
        <f t="shared" si="2"/>
        <v>115.06737976074233</v>
      </c>
      <c r="L44" s="8">
        <f t="shared" si="3"/>
        <v>1.7283686896444923</v>
      </c>
      <c r="M44" s="8">
        <f t="shared" si="8"/>
        <v>1.8207438937879028</v>
      </c>
      <c r="P44" s="6">
        <f t="shared" si="5"/>
        <v>0.1772866585092589</v>
      </c>
    </row>
    <row r="45" spans="1:16" x14ac:dyDescent="0.15">
      <c r="A45" s="6">
        <v>22</v>
      </c>
      <c r="B45" s="6">
        <v>43</v>
      </c>
      <c r="D45">
        <v>627.52154541015602</v>
      </c>
      <c r="E45">
        <v>530.3515625</v>
      </c>
      <c r="F45">
        <v>463.94400024414102</v>
      </c>
      <c r="G45">
        <v>461.8974609375</v>
      </c>
      <c r="I45" s="7">
        <f t="shared" si="6"/>
        <v>163.577545166015</v>
      </c>
      <c r="J45" s="7">
        <f t="shared" si="7"/>
        <v>68.4541015625</v>
      </c>
      <c r="K45" s="7">
        <f t="shared" si="2"/>
        <v>115.65967407226501</v>
      </c>
      <c r="L45" s="8">
        <f t="shared" si="3"/>
        <v>1.6895945083241704</v>
      </c>
      <c r="M45" s="8">
        <f t="shared" si="8"/>
        <v>1.7841179730290555</v>
      </c>
      <c r="P45" s="6">
        <f t="shared" si="5"/>
        <v>-1.8378706491764862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631.39880371093795</v>
      </c>
      <c r="E46">
        <v>532.39263916015602</v>
      </c>
      <c r="F46">
        <v>464.21908569335898</v>
      </c>
      <c r="G46">
        <v>462.21627807617199</v>
      </c>
      <c r="I46" s="7">
        <f t="shared" si="6"/>
        <v>167.17971801757898</v>
      </c>
      <c r="J46" s="7">
        <f t="shared" si="7"/>
        <v>70.176361083984034</v>
      </c>
      <c r="K46" s="7">
        <f t="shared" si="2"/>
        <v>118.05626525879015</v>
      </c>
      <c r="L46" s="8">
        <f t="shared" si="3"/>
        <v>1.6822796656199588</v>
      </c>
      <c r="M46" s="8">
        <f t="shared" si="8"/>
        <v>1.7789513908863186</v>
      </c>
      <c r="P46" s="6">
        <f t="shared" si="5"/>
        <v>-2.1221358784179922</v>
      </c>
    </row>
    <row r="47" spans="1:16" x14ac:dyDescent="0.15">
      <c r="A47" s="6">
        <v>23</v>
      </c>
      <c r="B47" s="6">
        <v>45</v>
      </c>
      <c r="D47">
        <v>631.82501220703102</v>
      </c>
      <c r="E47">
        <v>532.11846923828102</v>
      </c>
      <c r="F47">
        <v>465.14541625976602</v>
      </c>
      <c r="G47">
        <v>462.96530151367199</v>
      </c>
      <c r="I47" s="7">
        <f t="shared" si="6"/>
        <v>166.679595947265</v>
      </c>
      <c r="J47" s="7">
        <f t="shared" si="7"/>
        <v>69.153167724609034</v>
      </c>
      <c r="K47" s="7">
        <f t="shared" si="2"/>
        <v>118.27237854003869</v>
      </c>
      <c r="L47" s="8">
        <f t="shared" si="3"/>
        <v>1.7102958900023022</v>
      </c>
      <c r="M47" s="8">
        <f t="shared" si="8"/>
        <v>1.8091158758301367</v>
      </c>
      <c r="P47" s="6">
        <f t="shared" si="5"/>
        <v>-0.46248661888563736</v>
      </c>
    </row>
    <row r="48" spans="1:16" x14ac:dyDescent="0.15">
      <c r="A48" s="6">
        <v>23.5</v>
      </c>
      <c r="B48" s="6">
        <v>46</v>
      </c>
      <c r="D48">
        <v>631.23193359375</v>
      </c>
      <c r="E48">
        <v>532.27374267578102</v>
      </c>
      <c r="F48">
        <v>464.34832763671898</v>
      </c>
      <c r="G48">
        <v>462.07086181640602</v>
      </c>
      <c r="I48" s="7">
        <f t="shared" si="6"/>
        <v>166.88360595703102</v>
      </c>
      <c r="J48" s="7">
        <f t="shared" si="7"/>
        <v>70.202880859375</v>
      </c>
      <c r="K48" s="7">
        <f t="shared" si="2"/>
        <v>117.74158935546853</v>
      </c>
      <c r="L48" s="8">
        <f t="shared" si="3"/>
        <v>1.6771617904302163</v>
      </c>
      <c r="M48" s="8">
        <f t="shared" si="8"/>
        <v>1.7781300368195254</v>
      </c>
      <c r="P48" s="6">
        <f t="shared" si="5"/>
        <v>-2.167326760055988</v>
      </c>
    </row>
    <row r="49" spans="1:22" x14ac:dyDescent="0.15">
      <c r="A49" s="6">
        <v>24</v>
      </c>
      <c r="B49" s="6">
        <v>47</v>
      </c>
      <c r="D49">
        <v>631.03698730468795</v>
      </c>
      <c r="E49">
        <v>531.648681640625</v>
      </c>
      <c r="F49">
        <v>464.66415405273398</v>
      </c>
      <c r="G49">
        <v>462.87030029296898</v>
      </c>
      <c r="I49" s="7">
        <f t="shared" si="6"/>
        <v>166.37283325195398</v>
      </c>
      <c r="J49" s="7">
        <f t="shared" si="7"/>
        <v>68.778381347656023</v>
      </c>
      <c r="K49" s="7">
        <f t="shared" si="2"/>
        <v>118.22796630859477</v>
      </c>
      <c r="L49" s="8">
        <f t="shared" si="3"/>
        <v>1.7189698854787603</v>
      </c>
      <c r="M49" s="8">
        <f t="shared" si="8"/>
        <v>1.8220863924295441</v>
      </c>
      <c r="P49" s="6">
        <f t="shared" si="5"/>
        <v>0.25115090252578876</v>
      </c>
    </row>
    <row r="50" spans="1:22" x14ac:dyDescent="0.15">
      <c r="A50" s="6">
        <v>24.5</v>
      </c>
      <c r="B50" s="6">
        <v>48</v>
      </c>
      <c r="D50">
        <v>630.96435546875</v>
      </c>
      <c r="E50">
        <v>531.60986328125</v>
      </c>
      <c r="F50">
        <v>464.06246948242199</v>
      </c>
      <c r="G50">
        <v>461.98190307617199</v>
      </c>
      <c r="I50" s="7">
        <f t="shared" si="6"/>
        <v>166.90188598632801</v>
      </c>
      <c r="J50" s="7">
        <f t="shared" si="7"/>
        <v>69.627960205078011</v>
      </c>
      <c r="K50" s="7">
        <f t="shared" si="2"/>
        <v>118.16231384277341</v>
      </c>
      <c r="L50" s="8">
        <f t="shared" si="3"/>
        <v>1.697052642282572</v>
      </c>
      <c r="M50" s="8">
        <f t="shared" si="8"/>
        <v>1.8023174097948305</v>
      </c>
      <c r="P50" s="6">
        <f t="shared" si="5"/>
        <v>-0.83653806191430968</v>
      </c>
    </row>
    <row r="51" spans="1:22" x14ac:dyDescent="0.15">
      <c r="A51" s="6">
        <v>25</v>
      </c>
      <c r="B51" s="6">
        <v>49</v>
      </c>
      <c r="D51">
        <v>632.92620849609398</v>
      </c>
      <c r="E51">
        <v>532.864501953125</v>
      </c>
      <c r="F51">
        <v>465.02499389648398</v>
      </c>
      <c r="G51">
        <v>462.87698364257801</v>
      </c>
      <c r="I51" s="7">
        <f t="shared" si="6"/>
        <v>167.90121459961</v>
      </c>
      <c r="J51" s="7">
        <f t="shared" si="7"/>
        <v>69.987518310546989</v>
      </c>
      <c r="K51" s="7">
        <f t="shared" si="2"/>
        <v>118.90995178222711</v>
      </c>
      <c r="L51" s="8">
        <f t="shared" si="3"/>
        <v>1.6990165482736885</v>
      </c>
      <c r="M51" s="8">
        <f t="shared" si="8"/>
        <v>1.8064295763474216</v>
      </c>
      <c r="P51" s="6">
        <f t="shared" si="5"/>
        <v>-0.61028675390116494</v>
      </c>
    </row>
    <row r="52" spans="1:22" x14ac:dyDescent="0.15">
      <c r="A52" s="6">
        <v>25.5</v>
      </c>
      <c r="B52" s="6">
        <v>50</v>
      </c>
      <c r="D52">
        <v>630.48272705078102</v>
      </c>
      <c r="E52">
        <v>531.67932128906295</v>
      </c>
      <c r="F52">
        <v>464.57064819335898</v>
      </c>
      <c r="G52">
        <v>462.20358276367199</v>
      </c>
      <c r="I52" s="7">
        <f t="shared" si="6"/>
        <v>165.91207885742205</v>
      </c>
      <c r="J52" s="7">
        <f t="shared" si="7"/>
        <v>69.475738525390966</v>
      </c>
      <c r="K52" s="7">
        <f t="shared" si="2"/>
        <v>117.27906188964837</v>
      </c>
      <c r="L52" s="8">
        <f t="shared" si="3"/>
        <v>1.6880577936827106</v>
      </c>
      <c r="M52" s="8">
        <f t="shared" si="8"/>
        <v>1.7976190823179183</v>
      </c>
      <c r="P52" s="6">
        <f t="shared" si="5"/>
        <v>-1.0950399303407343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631.10052490234398</v>
      </c>
      <c r="E53">
        <v>531.94940185546898</v>
      </c>
      <c r="F53">
        <v>463.68203735351602</v>
      </c>
      <c r="G53">
        <v>461.80914306640602</v>
      </c>
      <c r="I53" s="7">
        <f t="shared" si="6"/>
        <v>167.41848754882795</v>
      </c>
      <c r="J53" s="7">
        <f t="shared" si="7"/>
        <v>70.140258789062955</v>
      </c>
      <c r="K53" s="7">
        <f t="shared" si="2"/>
        <v>118.32030639648389</v>
      </c>
      <c r="L53" s="8">
        <f t="shared" si="3"/>
        <v>1.6869100348248742</v>
      </c>
      <c r="M53" s="8">
        <f t="shared" si="8"/>
        <v>1.7986195840215569</v>
      </c>
      <c r="P53" s="6">
        <f t="shared" si="5"/>
        <v>-1.0399923498931576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633.970947265625</v>
      </c>
      <c r="E54">
        <v>533.628662109375</v>
      </c>
      <c r="F54">
        <v>465.67901611328102</v>
      </c>
      <c r="G54">
        <v>463.69625854492199</v>
      </c>
      <c r="I54" s="7">
        <f t="shared" si="6"/>
        <v>168.29193115234398</v>
      </c>
      <c r="J54" s="7">
        <f t="shared" si="7"/>
        <v>69.932403564453011</v>
      </c>
      <c r="K54" s="7">
        <f t="shared" si="2"/>
        <v>119.33924865722688</v>
      </c>
      <c r="L54" s="8">
        <f t="shared" si="3"/>
        <v>1.7064943084251092</v>
      </c>
      <c r="M54" s="8">
        <f t="shared" si="8"/>
        <v>1.8203521181832665</v>
      </c>
      <c r="P54" s="6">
        <f t="shared" si="5"/>
        <v>0.15573117386072124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631.80914306640602</v>
      </c>
      <c r="E55">
        <v>533.3544921875</v>
      </c>
      <c r="F55">
        <v>464.55578613281301</v>
      </c>
      <c r="G55">
        <v>462.53317260742199</v>
      </c>
      <c r="I55" s="7">
        <f t="shared" si="6"/>
        <v>167.25335693359301</v>
      </c>
      <c r="J55" s="7">
        <f t="shared" si="7"/>
        <v>70.821319580078011</v>
      </c>
      <c r="K55" s="7">
        <f t="shared" si="2"/>
        <v>117.67843322753841</v>
      </c>
      <c r="L55" s="8">
        <f t="shared" si="3"/>
        <v>1.6616244080919564</v>
      </c>
      <c r="M55" s="8">
        <f t="shared" si="8"/>
        <v>1.7776304784115884</v>
      </c>
      <c r="P55" s="6">
        <f t="shared" si="5"/>
        <v>-2.1948124520334922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631.603271484375</v>
      </c>
      <c r="E56">
        <v>533.07556152343795</v>
      </c>
      <c r="F56">
        <v>464.67147827148398</v>
      </c>
      <c r="G56">
        <v>462.652099609375</v>
      </c>
      <c r="I56" s="7">
        <f t="shared" si="6"/>
        <v>166.93179321289102</v>
      </c>
      <c r="J56" s="7">
        <f t="shared" si="7"/>
        <v>70.423461914062955</v>
      </c>
      <c r="K56" s="7">
        <f t="shared" si="2"/>
        <v>117.63536987304695</v>
      </c>
      <c r="L56" s="8">
        <f t="shared" si="3"/>
        <v>1.6704002710999386</v>
      </c>
      <c r="M56" s="8">
        <f t="shared" si="8"/>
        <v>1.7885546019810452</v>
      </c>
      <c r="P56" s="6">
        <f t="shared" si="5"/>
        <v>-1.5937674275002762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631.70947265625</v>
      </c>
      <c r="E57">
        <v>533.03674316406295</v>
      </c>
      <c r="F57">
        <v>465.14175415039102</v>
      </c>
      <c r="G57">
        <v>463.025634765625</v>
      </c>
      <c r="I57" s="7">
        <f t="shared" si="6"/>
        <v>166.56771850585898</v>
      </c>
      <c r="J57" s="7">
        <f t="shared" si="7"/>
        <v>70.011108398437955</v>
      </c>
      <c r="K57" s="7">
        <f t="shared" si="2"/>
        <v>117.55994262695242</v>
      </c>
      <c r="L57" s="8">
        <f t="shared" si="3"/>
        <v>1.6791612833482199</v>
      </c>
      <c r="M57" s="8">
        <f t="shared" si="8"/>
        <v>1.7994638747908012</v>
      </c>
      <c r="P57" s="6">
        <f t="shared" si="5"/>
        <v>-0.9935394914201513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629.49548339843795</v>
      </c>
      <c r="E58">
        <v>531.90081787109398</v>
      </c>
      <c r="F58">
        <v>464.31582641601602</v>
      </c>
      <c r="G58">
        <v>462.327880859375</v>
      </c>
      <c r="I58" s="7">
        <f t="shared" si="6"/>
        <v>165.17965698242193</v>
      </c>
      <c r="J58" s="7">
        <f t="shared" si="7"/>
        <v>69.572937011718977</v>
      </c>
      <c r="K58" s="7">
        <f t="shared" si="2"/>
        <v>116.47860107421866</v>
      </c>
      <c r="L58" s="8">
        <f t="shared" si="3"/>
        <v>1.674194105886299</v>
      </c>
      <c r="M58" s="8">
        <f t="shared" si="8"/>
        <v>1.7966449578903549</v>
      </c>
      <c r="P58" s="6">
        <f t="shared" si="5"/>
        <v>-1.1486362336725864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629.606201171875</v>
      </c>
      <c r="E59">
        <v>532.71630859375</v>
      </c>
      <c r="F59">
        <v>464.66888427734398</v>
      </c>
      <c r="G59">
        <v>462.47760009765602</v>
      </c>
      <c r="I59" s="7">
        <f t="shared" si="6"/>
        <v>164.93731689453102</v>
      </c>
      <c r="J59" s="7">
        <f t="shared" si="7"/>
        <v>70.238708496093977</v>
      </c>
      <c r="K59" s="7">
        <f t="shared" si="2"/>
        <v>115.77022094726524</v>
      </c>
      <c r="L59" s="8">
        <f t="shared" si="3"/>
        <v>1.6482396021519004</v>
      </c>
      <c r="M59" s="8">
        <f t="shared" si="8"/>
        <v>1.7728387147174309</v>
      </c>
      <c r="P59" s="6">
        <f t="shared" si="5"/>
        <v>-2.4584551789580331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629.18292236328102</v>
      </c>
      <c r="E60">
        <v>531.95367431640602</v>
      </c>
      <c r="F60">
        <v>464.86709594726602</v>
      </c>
      <c r="G60">
        <v>463.06182861328102</v>
      </c>
      <c r="I60" s="7">
        <f t="shared" si="6"/>
        <v>164.315826416015</v>
      </c>
      <c r="J60" s="7">
        <f t="shared" si="7"/>
        <v>68.891845703125</v>
      </c>
      <c r="K60" s="7">
        <f t="shared" si="2"/>
        <v>116.09153442382751</v>
      </c>
      <c r="L60" s="8">
        <f t="shared" si="3"/>
        <v>1.6851273650600058</v>
      </c>
      <c r="M60" s="8">
        <f t="shared" si="8"/>
        <v>1.8118747381870111</v>
      </c>
      <c r="P60" s="6">
        <f t="shared" si="5"/>
        <v>-0.31069407622275846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628.65728759765602</v>
      </c>
      <c r="E61">
        <v>532.46844482421898</v>
      </c>
      <c r="F61">
        <v>464.12170410156301</v>
      </c>
      <c r="G61">
        <v>462.17190551757801</v>
      </c>
      <c r="I61" s="7">
        <f t="shared" si="6"/>
        <v>164.53558349609301</v>
      </c>
      <c r="J61" s="7">
        <f t="shared" si="7"/>
        <v>70.296539306640966</v>
      </c>
      <c r="K61" s="7">
        <f t="shared" si="2"/>
        <v>115.32800598144433</v>
      </c>
      <c r="L61" s="8">
        <f t="shared" si="3"/>
        <v>1.6405929384143838</v>
      </c>
      <c r="M61" s="8">
        <f t="shared" si="8"/>
        <v>1.7694885721028637</v>
      </c>
      <c r="P61" s="6">
        <f t="shared" si="5"/>
        <v>-2.6427799476371607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627.93328857421898</v>
      </c>
      <c r="E62">
        <v>531.245361328125</v>
      </c>
      <c r="F62">
        <v>465.27703857421898</v>
      </c>
      <c r="G62">
        <v>463.18527221679699</v>
      </c>
      <c r="I62" s="7">
        <f t="shared" si="6"/>
        <v>162.65625</v>
      </c>
      <c r="J62" s="7">
        <f t="shared" si="7"/>
        <v>68.060089111328011</v>
      </c>
      <c r="K62" s="7">
        <f t="shared" si="2"/>
        <v>115.01418762207039</v>
      </c>
      <c r="L62" s="8">
        <f t="shared" si="3"/>
        <v>1.6898918165378551</v>
      </c>
      <c r="M62" s="8">
        <f t="shared" si="8"/>
        <v>1.8209357107878097</v>
      </c>
      <c r="P62" s="6">
        <f t="shared" si="5"/>
        <v>0.18784042537960727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628.893798828125</v>
      </c>
      <c r="E63">
        <v>531.27642822265602</v>
      </c>
      <c r="F63">
        <v>463.82034301757801</v>
      </c>
      <c r="G63">
        <v>461.90478515625</v>
      </c>
      <c r="I63" s="7">
        <f t="shared" si="6"/>
        <v>165.07345581054699</v>
      </c>
      <c r="J63" s="7">
        <f t="shared" si="7"/>
        <v>69.371643066406023</v>
      </c>
      <c r="K63" s="7">
        <f t="shared" si="2"/>
        <v>116.51330566406278</v>
      </c>
      <c r="L63" s="8">
        <f t="shared" si="3"/>
        <v>1.6795523432035535</v>
      </c>
      <c r="M63" s="8">
        <f t="shared" si="8"/>
        <v>1.8127444980149827</v>
      </c>
      <c r="P63" s="6">
        <f t="shared" si="5"/>
        <v>-0.2628399107313637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626.09509277343795</v>
      </c>
      <c r="E64">
        <v>531.50433349609398</v>
      </c>
      <c r="F64">
        <v>463.56979370117199</v>
      </c>
      <c r="G64">
        <v>461.76498413085898</v>
      </c>
      <c r="I64" s="7">
        <f t="shared" si="6"/>
        <v>162.52529907226597</v>
      </c>
      <c r="J64" s="7">
        <f t="shared" si="7"/>
        <v>69.739349365235</v>
      </c>
      <c r="K64" s="7">
        <f t="shared" si="2"/>
        <v>113.70775451660147</v>
      </c>
      <c r="L64" s="8">
        <f t="shared" si="3"/>
        <v>1.6304676707133818</v>
      </c>
      <c r="M64" s="8">
        <f t="shared" si="8"/>
        <v>1.7658080860862857</v>
      </c>
      <c r="P64" s="6">
        <f t="shared" si="5"/>
        <v>-2.8452802026061983</v>
      </c>
      <c r="U64" s="18">
        <v>12.5</v>
      </c>
      <c r="V64" s="20">
        <f t="shared" ref="V64:V83" si="9">L26</f>
        <v>1.7530271670444031</v>
      </c>
    </row>
    <row r="65" spans="1:22" x14ac:dyDescent="0.15">
      <c r="A65" s="6">
        <v>32</v>
      </c>
      <c r="B65" s="6">
        <v>63</v>
      </c>
      <c r="D65">
        <v>627.42169189453102</v>
      </c>
      <c r="E65">
        <v>531.71856689453102</v>
      </c>
      <c r="F65">
        <v>464.62387084960898</v>
      </c>
      <c r="G65">
        <v>462.56527709960898</v>
      </c>
      <c r="I65" s="7">
        <f t="shared" si="6"/>
        <v>162.79782104492205</v>
      </c>
      <c r="J65" s="7">
        <f t="shared" si="7"/>
        <v>69.153289794922046</v>
      </c>
      <c r="K65" s="7">
        <f t="shared" si="2"/>
        <v>114.39051818847662</v>
      </c>
      <c r="L65" s="8">
        <f t="shared" si="3"/>
        <v>1.6541587324002678</v>
      </c>
      <c r="M65" s="8">
        <f t="shared" si="8"/>
        <v>1.7916474083346463</v>
      </c>
      <c r="P65" s="6">
        <f t="shared" si="5"/>
        <v>-1.4236012939100198</v>
      </c>
      <c r="U65" s="18">
        <v>13</v>
      </c>
      <c r="V65" s="20">
        <f t="shared" si="9"/>
        <v>1.7573573747966589</v>
      </c>
    </row>
    <row r="66" spans="1:22" x14ac:dyDescent="0.15">
      <c r="A66" s="6">
        <v>32.5</v>
      </c>
      <c r="B66" s="6">
        <v>64</v>
      </c>
      <c r="D66">
        <v>626.88787841796898</v>
      </c>
      <c r="E66">
        <v>531.464599609375</v>
      </c>
      <c r="F66">
        <v>465.09994506835898</v>
      </c>
      <c r="G66">
        <v>463.25012207031301</v>
      </c>
      <c r="I66" s="7">
        <f t="shared" ref="I66:I97" si="10">D66-F66</f>
        <v>161.78793334961</v>
      </c>
      <c r="J66" s="7">
        <f t="shared" ref="J66:J97" si="11">E66-G66</f>
        <v>68.214477539061988</v>
      </c>
      <c r="K66" s="7">
        <f t="shared" ref="K66:K129" si="12">I66-0.7*J66</f>
        <v>114.03779907226661</v>
      </c>
      <c r="L66" s="8">
        <f t="shared" ref="L66:L129" si="13">K66/J66</f>
        <v>1.6717536098838341</v>
      </c>
      <c r="M66" s="8">
        <f t="shared" si="8"/>
        <v>1.8113905463796873</v>
      </c>
      <c r="P66" s="6">
        <f t="shared" si="5"/>
        <v>-0.33733429819217586</v>
      </c>
      <c r="U66" s="18">
        <v>13.5</v>
      </c>
      <c r="V66" s="20">
        <f t="shared" si="9"/>
        <v>1.7445836808048478</v>
      </c>
    </row>
    <row r="67" spans="1:22" x14ac:dyDescent="0.15">
      <c r="A67" s="6">
        <v>33</v>
      </c>
      <c r="B67" s="6">
        <v>65</v>
      </c>
      <c r="D67">
        <v>626.23333740234398</v>
      </c>
      <c r="E67">
        <v>531.31500244140602</v>
      </c>
      <c r="F67">
        <v>465.49331665039102</v>
      </c>
      <c r="G67">
        <v>463.09371948242199</v>
      </c>
      <c r="I67" s="7">
        <f t="shared" si="10"/>
        <v>160.74002075195295</v>
      </c>
      <c r="J67" s="7">
        <f t="shared" si="11"/>
        <v>68.221282958984034</v>
      </c>
      <c r="K67" s="7">
        <f t="shared" si="12"/>
        <v>112.98512268066413</v>
      </c>
      <c r="L67" s="8">
        <f t="shared" si="13"/>
        <v>1.6561565215446474</v>
      </c>
      <c r="M67" s="8">
        <f t="shared" si="8"/>
        <v>1.7979417186019753</v>
      </c>
      <c r="P67" s="6">
        <f t="shared" si="5"/>
        <v>-1.0772884895012613</v>
      </c>
      <c r="U67" s="18">
        <v>14</v>
      </c>
      <c r="V67" s="20">
        <f t="shared" si="9"/>
        <v>1.7147101047429389</v>
      </c>
    </row>
    <row r="68" spans="1:22" x14ac:dyDescent="0.15">
      <c r="A68" s="6">
        <v>33.5</v>
      </c>
      <c r="B68" s="6">
        <v>66</v>
      </c>
      <c r="D68">
        <v>625.40582275390602</v>
      </c>
      <c r="E68">
        <v>530.812744140625</v>
      </c>
      <c r="F68">
        <v>464.40197753906301</v>
      </c>
      <c r="G68">
        <v>462.19366455078102</v>
      </c>
      <c r="I68" s="7">
        <f t="shared" si="10"/>
        <v>161.00384521484301</v>
      </c>
      <c r="J68" s="7">
        <f t="shared" si="11"/>
        <v>68.619079589843977</v>
      </c>
      <c r="K68" s="7">
        <f t="shared" si="12"/>
        <v>112.97048950195223</v>
      </c>
      <c r="L68" s="8">
        <f t="shared" si="13"/>
        <v>1.6463422444196194</v>
      </c>
      <c r="M68" s="8">
        <f t="shared" si="8"/>
        <v>1.7902757020384219</v>
      </c>
      <c r="P68" s="6">
        <f t="shared" si="5"/>
        <v>-1.4990725424019076</v>
      </c>
      <c r="U68" s="18">
        <v>14.5</v>
      </c>
      <c r="V68" s="20">
        <f t="shared" si="9"/>
        <v>1.7301134340505473</v>
      </c>
    </row>
    <row r="69" spans="1:22" x14ac:dyDescent="0.15">
      <c r="A69" s="6">
        <v>34</v>
      </c>
      <c r="B69" s="6">
        <v>67</v>
      </c>
      <c r="D69">
        <v>625.51812744140602</v>
      </c>
      <c r="E69">
        <v>531.522216796875</v>
      </c>
      <c r="F69">
        <v>463.69540405273398</v>
      </c>
      <c r="G69">
        <v>461.96618652343801</v>
      </c>
      <c r="I69" s="7">
        <f t="shared" si="10"/>
        <v>161.82272338867205</v>
      </c>
      <c r="J69" s="7">
        <f t="shared" si="11"/>
        <v>69.556030273436988</v>
      </c>
      <c r="K69" s="7">
        <f t="shared" si="12"/>
        <v>113.13350219726615</v>
      </c>
      <c r="L69" s="8">
        <f t="shared" si="13"/>
        <v>1.6265088986895666</v>
      </c>
      <c r="M69" s="8">
        <f t="shared" si="8"/>
        <v>1.7725906168698438</v>
      </c>
      <c r="P69" s="6">
        <f t="shared" si="5"/>
        <v>-2.4721055167578174</v>
      </c>
      <c r="U69" s="18">
        <v>15</v>
      </c>
      <c r="V69" s="20">
        <f t="shared" si="9"/>
        <v>1.7449889329334349</v>
      </c>
    </row>
    <row r="70" spans="1:22" x14ac:dyDescent="0.15">
      <c r="A70" s="6">
        <v>34.5</v>
      </c>
      <c r="B70" s="6">
        <v>68</v>
      </c>
      <c r="D70">
        <v>625.548095703125</v>
      </c>
      <c r="E70">
        <v>531.468017578125</v>
      </c>
      <c r="F70">
        <v>464.87289428710898</v>
      </c>
      <c r="G70">
        <v>462.69647216796898</v>
      </c>
      <c r="I70" s="7">
        <f t="shared" si="10"/>
        <v>160.67520141601602</v>
      </c>
      <c r="J70" s="7">
        <f t="shared" si="11"/>
        <v>68.771545410156023</v>
      </c>
      <c r="K70" s="7">
        <f t="shared" si="12"/>
        <v>112.53511962890681</v>
      </c>
      <c r="L70" s="8">
        <f t="shared" si="13"/>
        <v>1.6363616515775998</v>
      </c>
      <c r="M70" s="8">
        <f t="shared" ref="M70:M101" si="14">L70+ABS($N$2)*A70</f>
        <v>1.7845916303193516</v>
      </c>
      <c r="P70" s="6">
        <f t="shared" ref="P70:P133" si="15">(M70-$O$2)/$O$2*100</f>
        <v>-1.811810036088737</v>
      </c>
      <c r="U70" s="18">
        <v>15.5</v>
      </c>
      <c r="V70" s="20">
        <f t="shared" si="9"/>
        <v>1.761835624929692</v>
      </c>
    </row>
    <row r="71" spans="1:22" x14ac:dyDescent="0.15">
      <c r="A71" s="6">
        <v>35</v>
      </c>
      <c r="B71" s="6">
        <v>69</v>
      </c>
      <c r="D71">
        <v>625.01477050781295</v>
      </c>
      <c r="E71">
        <v>531.09283447265602</v>
      </c>
      <c r="F71">
        <v>465.04156494140602</v>
      </c>
      <c r="G71">
        <v>462.99072265625</v>
      </c>
      <c r="I71" s="7">
        <f t="shared" si="10"/>
        <v>159.97320556640693</v>
      </c>
      <c r="J71" s="7">
        <f t="shared" si="11"/>
        <v>68.102111816406023</v>
      </c>
      <c r="K71" s="7">
        <f t="shared" si="12"/>
        <v>112.30172729492273</v>
      </c>
      <c r="L71" s="8">
        <f t="shared" si="13"/>
        <v>1.6490197484282547</v>
      </c>
      <c r="M71" s="8">
        <f t="shared" si="14"/>
        <v>1.7993979877314812</v>
      </c>
      <c r="P71" s="6">
        <f t="shared" si="15"/>
        <v>-0.99716459589041939</v>
      </c>
      <c r="U71" s="18">
        <v>16</v>
      </c>
      <c r="V71" s="20">
        <f t="shared" si="9"/>
        <v>1.7419684362699237</v>
      </c>
    </row>
    <row r="72" spans="1:22" x14ac:dyDescent="0.15">
      <c r="A72" s="6">
        <v>35.5</v>
      </c>
      <c r="B72" s="6">
        <v>70</v>
      </c>
      <c r="D72">
        <v>624.13366699218795</v>
      </c>
      <c r="E72">
        <v>530.96978759765602</v>
      </c>
      <c r="F72">
        <v>464.34576416015602</v>
      </c>
      <c r="G72">
        <v>462.37463378906301</v>
      </c>
      <c r="I72" s="7">
        <f t="shared" si="10"/>
        <v>159.78790283203193</v>
      </c>
      <c r="J72" s="7">
        <f t="shared" si="11"/>
        <v>68.595153808593011</v>
      </c>
      <c r="K72" s="7">
        <f t="shared" si="12"/>
        <v>111.77129516601683</v>
      </c>
      <c r="L72" s="8">
        <f t="shared" si="13"/>
        <v>1.6294342815806191</v>
      </c>
      <c r="M72" s="8">
        <f t="shared" si="14"/>
        <v>1.7819607814453202</v>
      </c>
      <c r="P72" s="6">
        <f t="shared" si="15"/>
        <v>-1.9565592799051013</v>
      </c>
      <c r="U72" s="18">
        <v>16.5</v>
      </c>
      <c r="V72" s="20">
        <f t="shared" si="9"/>
        <v>1.7542751104380645</v>
      </c>
    </row>
    <row r="73" spans="1:22" x14ac:dyDescent="0.15">
      <c r="A73" s="6">
        <v>36</v>
      </c>
      <c r="B73" s="6">
        <v>71</v>
      </c>
      <c r="D73">
        <v>625.87994384765602</v>
      </c>
      <c r="E73">
        <v>531.96551513671898</v>
      </c>
      <c r="F73">
        <v>463.77401733398398</v>
      </c>
      <c r="G73">
        <v>461.89077758789102</v>
      </c>
      <c r="I73" s="7">
        <f t="shared" si="10"/>
        <v>162.10592651367205</v>
      </c>
      <c r="J73" s="7">
        <f t="shared" si="11"/>
        <v>70.074737548827954</v>
      </c>
      <c r="K73" s="7">
        <f t="shared" si="12"/>
        <v>113.05361022949248</v>
      </c>
      <c r="L73" s="8">
        <f t="shared" si="13"/>
        <v>1.6133290567191483</v>
      </c>
      <c r="M73" s="8">
        <f t="shared" si="14"/>
        <v>1.7680038171453241</v>
      </c>
      <c r="P73" s="6">
        <f t="shared" si="15"/>
        <v>-2.7244711308434115</v>
      </c>
      <c r="U73" s="18">
        <v>17</v>
      </c>
      <c r="V73" s="20">
        <f t="shared" si="9"/>
        <v>1.7248801705395593</v>
      </c>
    </row>
    <row r="74" spans="1:22" x14ac:dyDescent="0.15">
      <c r="A74" s="6">
        <v>36.5</v>
      </c>
      <c r="B74" s="6">
        <v>72</v>
      </c>
      <c r="D74">
        <v>613.11553955078102</v>
      </c>
      <c r="E74">
        <v>525.50634765625</v>
      </c>
      <c r="F74">
        <v>464.84490966796898</v>
      </c>
      <c r="G74">
        <v>463.00085449218801</v>
      </c>
      <c r="I74" s="7">
        <f t="shared" si="10"/>
        <v>148.27062988281205</v>
      </c>
      <c r="J74" s="7">
        <f t="shared" si="11"/>
        <v>62.505493164061988</v>
      </c>
      <c r="K74" s="7">
        <f t="shared" si="12"/>
        <v>104.51678466796866</v>
      </c>
      <c r="L74" s="8">
        <f t="shared" si="13"/>
        <v>1.6721215908758142</v>
      </c>
      <c r="M74" s="8">
        <f t="shared" si="14"/>
        <v>1.8289446118634647</v>
      </c>
      <c r="P74" s="6">
        <f t="shared" si="15"/>
        <v>0.62848997615546953</v>
      </c>
      <c r="U74" s="18">
        <v>17.5</v>
      </c>
      <c r="V74" s="20">
        <f t="shared" si="9"/>
        <v>1.70899854444477</v>
      </c>
    </row>
    <row r="75" spans="1:22" x14ac:dyDescent="0.15">
      <c r="A75" s="6">
        <v>37</v>
      </c>
      <c r="B75" s="6">
        <v>73</v>
      </c>
      <c r="D75">
        <v>612.46185302734398</v>
      </c>
      <c r="E75">
        <v>523.84722900390602</v>
      </c>
      <c r="F75">
        <v>464.89639282226602</v>
      </c>
      <c r="G75">
        <v>462.75119018554699</v>
      </c>
      <c r="I75" s="7">
        <f t="shared" si="10"/>
        <v>147.56546020507795</v>
      </c>
      <c r="J75" s="7">
        <f t="shared" si="11"/>
        <v>61.096038818359034</v>
      </c>
      <c r="K75" s="7">
        <f t="shared" si="12"/>
        <v>104.79823303222663</v>
      </c>
      <c r="L75" s="8">
        <f t="shared" si="13"/>
        <v>1.7153032350230752</v>
      </c>
      <c r="M75" s="8">
        <f t="shared" si="14"/>
        <v>1.8742745165722003</v>
      </c>
      <c r="P75" s="6">
        <f t="shared" si="15"/>
        <v>3.1225402781793856</v>
      </c>
      <c r="U75" s="18">
        <v>18</v>
      </c>
      <c r="V75" s="20">
        <f t="shared" si="9"/>
        <v>1.7143367678698378</v>
      </c>
    </row>
    <row r="76" spans="1:22" x14ac:dyDescent="0.15">
      <c r="A76" s="6">
        <v>37.5</v>
      </c>
      <c r="B76" s="6">
        <v>74</v>
      </c>
      <c r="D76">
        <v>622.58441162109398</v>
      </c>
      <c r="E76">
        <v>527.51812744140602</v>
      </c>
      <c r="F76">
        <v>463.79772949218801</v>
      </c>
      <c r="G76">
        <v>461.80459594726602</v>
      </c>
      <c r="I76" s="7">
        <f t="shared" si="10"/>
        <v>158.78668212890597</v>
      </c>
      <c r="J76" s="7">
        <f t="shared" si="11"/>
        <v>65.71353149414</v>
      </c>
      <c r="K76" s="7">
        <f t="shared" si="12"/>
        <v>112.78721008300798</v>
      </c>
      <c r="L76" s="8">
        <f t="shared" si="13"/>
        <v>1.7163468089226914</v>
      </c>
      <c r="M76" s="8">
        <f t="shared" si="14"/>
        <v>1.8774663510332912</v>
      </c>
      <c r="P76" s="6">
        <f t="shared" si="15"/>
        <v>3.2981549359388547</v>
      </c>
      <c r="U76" s="18">
        <v>18.5</v>
      </c>
      <c r="V76" s="20">
        <f t="shared" si="9"/>
        <v>1.7346485255054265</v>
      </c>
    </row>
    <row r="77" spans="1:22" x14ac:dyDescent="0.15">
      <c r="A77" s="6">
        <v>38</v>
      </c>
      <c r="B77" s="6">
        <v>75</v>
      </c>
      <c r="D77">
        <v>615.548583984375</v>
      </c>
      <c r="E77">
        <v>523.32135009765602</v>
      </c>
      <c r="F77">
        <v>465.2509765625</v>
      </c>
      <c r="G77">
        <v>463.0146484375</v>
      </c>
      <c r="I77" s="7">
        <f t="shared" si="10"/>
        <v>150.297607421875</v>
      </c>
      <c r="J77" s="7">
        <f t="shared" si="11"/>
        <v>60.306701660156023</v>
      </c>
      <c r="K77" s="7">
        <f t="shared" si="12"/>
        <v>108.0829162597658</v>
      </c>
      <c r="L77" s="8">
        <f t="shared" si="13"/>
        <v>1.7922206534995264</v>
      </c>
      <c r="M77" s="8">
        <f t="shared" si="14"/>
        <v>1.9554884561716008</v>
      </c>
      <c r="P77" s="6">
        <f t="shared" si="15"/>
        <v>7.5909293446889956</v>
      </c>
      <c r="U77" s="18">
        <v>19</v>
      </c>
      <c r="V77" s="20">
        <f t="shared" si="9"/>
        <v>1.766012091202307</v>
      </c>
    </row>
    <row r="78" spans="1:22" x14ac:dyDescent="0.15">
      <c r="A78" s="6">
        <v>38.5</v>
      </c>
      <c r="B78" s="6">
        <v>76</v>
      </c>
      <c r="D78">
        <v>628.23468017578102</v>
      </c>
      <c r="E78">
        <v>527.46618652343795</v>
      </c>
      <c r="F78">
        <v>464.04244995117199</v>
      </c>
      <c r="G78">
        <v>461.92697143554699</v>
      </c>
      <c r="I78" s="7">
        <f t="shared" si="10"/>
        <v>164.19223022460903</v>
      </c>
      <c r="J78" s="7">
        <f t="shared" si="11"/>
        <v>65.539215087890966</v>
      </c>
      <c r="K78" s="7">
        <f t="shared" si="12"/>
        <v>118.31477966308536</v>
      </c>
      <c r="L78" s="8">
        <f t="shared" si="13"/>
        <v>1.8052517031889999</v>
      </c>
      <c r="M78" s="8">
        <f t="shared" si="14"/>
        <v>1.9706677664225489</v>
      </c>
      <c r="P78" s="6">
        <f t="shared" si="15"/>
        <v>8.4260946413986559</v>
      </c>
      <c r="U78" s="18">
        <v>19.5</v>
      </c>
      <c r="V78" s="20">
        <f t="shared" si="9"/>
        <v>1.7355754616949011</v>
      </c>
    </row>
    <row r="79" spans="1:22" x14ac:dyDescent="0.15">
      <c r="A79" s="6">
        <v>39</v>
      </c>
      <c r="B79" s="6">
        <v>77</v>
      </c>
      <c r="D79">
        <v>621.63275146484398</v>
      </c>
      <c r="E79">
        <v>524.35998535156295</v>
      </c>
      <c r="F79">
        <v>463.96942138671898</v>
      </c>
      <c r="G79">
        <v>462.04522705078102</v>
      </c>
      <c r="I79" s="7">
        <f t="shared" si="10"/>
        <v>157.663330078125</v>
      </c>
      <c r="J79" s="7">
        <f t="shared" si="11"/>
        <v>62.314758300781932</v>
      </c>
      <c r="K79" s="7">
        <f t="shared" si="12"/>
        <v>114.04299926757764</v>
      </c>
      <c r="L79" s="8">
        <f t="shared" si="13"/>
        <v>1.8301121977736472</v>
      </c>
      <c r="M79" s="8">
        <f t="shared" si="14"/>
        <v>1.9976765215686709</v>
      </c>
      <c r="P79" s="6">
        <f t="shared" si="15"/>
        <v>9.9121157209111885</v>
      </c>
      <c r="U79" s="18">
        <v>20</v>
      </c>
      <c r="V79" s="20">
        <f t="shared" si="9"/>
        <v>1.7302301289469448</v>
      </c>
    </row>
    <row r="80" spans="1:22" x14ac:dyDescent="0.15">
      <c r="A80" s="6">
        <v>39.5</v>
      </c>
      <c r="B80" s="6">
        <v>78</v>
      </c>
      <c r="D80">
        <v>620.14141845703102</v>
      </c>
      <c r="E80">
        <v>524.16680908203102</v>
      </c>
      <c r="F80">
        <v>464.49395751953102</v>
      </c>
      <c r="G80">
        <v>462.35458374023398</v>
      </c>
      <c r="I80" s="7">
        <f t="shared" si="10"/>
        <v>155.6474609375</v>
      </c>
      <c r="J80" s="7">
        <f t="shared" si="11"/>
        <v>61.812225341797046</v>
      </c>
      <c r="K80" s="7">
        <f t="shared" si="12"/>
        <v>112.37890319824207</v>
      </c>
      <c r="L80" s="8">
        <f t="shared" si="13"/>
        <v>1.8180692019552991</v>
      </c>
      <c r="M80" s="8">
        <f t="shared" si="14"/>
        <v>1.9877817863117975</v>
      </c>
      <c r="P80" s="6">
        <f t="shared" si="15"/>
        <v>9.3677076173773592</v>
      </c>
      <c r="U80" s="18">
        <v>20.5</v>
      </c>
      <c r="V80" s="20">
        <f t="shared" si="9"/>
        <v>1.7195506979497588</v>
      </c>
    </row>
    <row r="81" spans="1:22" x14ac:dyDescent="0.15">
      <c r="A81" s="6">
        <v>40</v>
      </c>
      <c r="B81" s="6">
        <v>79</v>
      </c>
      <c r="D81">
        <v>626.20471191406295</v>
      </c>
      <c r="E81">
        <v>527.39447021484398</v>
      </c>
      <c r="F81">
        <v>465.20248413085898</v>
      </c>
      <c r="G81">
        <v>462.98794555664102</v>
      </c>
      <c r="I81" s="7">
        <f t="shared" si="10"/>
        <v>161.00222778320398</v>
      </c>
      <c r="J81" s="7">
        <f t="shared" si="11"/>
        <v>64.406524658202954</v>
      </c>
      <c r="K81" s="7">
        <f t="shared" si="12"/>
        <v>115.91766052246192</v>
      </c>
      <c r="L81" s="8">
        <f t="shared" si="13"/>
        <v>1.7997813286405664</v>
      </c>
      <c r="M81" s="8">
        <f t="shared" si="14"/>
        <v>1.9716421735585394</v>
      </c>
      <c r="P81" s="6">
        <f t="shared" si="15"/>
        <v>8.4797064993415887</v>
      </c>
      <c r="U81" s="18">
        <v>21</v>
      </c>
      <c r="V81" s="20">
        <f t="shared" si="9"/>
        <v>1.7401568376210579</v>
      </c>
    </row>
    <row r="82" spans="1:22" x14ac:dyDescent="0.15">
      <c r="A82" s="6">
        <v>40.5</v>
      </c>
      <c r="B82" s="6">
        <v>80</v>
      </c>
      <c r="D82">
        <v>626.77301025390602</v>
      </c>
      <c r="E82">
        <v>526.76824951171898</v>
      </c>
      <c r="F82">
        <v>465.21627807617199</v>
      </c>
      <c r="G82">
        <v>463.29061889648398</v>
      </c>
      <c r="I82" s="7">
        <f t="shared" si="10"/>
        <v>161.55673217773403</v>
      </c>
      <c r="J82" s="7">
        <f t="shared" si="11"/>
        <v>63.477630615235</v>
      </c>
      <c r="K82" s="7">
        <f t="shared" si="12"/>
        <v>117.12239074706955</v>
      </c>
      <c r="L82" s="8">
        <f t="shared" si="13"/>
        <v>1.8450970776933739</v>
      </c>
      <c r="M82" s="8">
        <f t="shared" si="14"/>
        <v>2.0191061831728216</v>
      </c>
      <c r="P82" s="6">
        <f t="shared" si="15"/>
        <v>11.091175203597517</v>
      </c>
      <c r="U82" s="18">
        <v>21.5</v>
      </c>
      <c r="V82" s="20">
        <f t="shared" si="9"/>
        <v>1.7283686896444923</v>
      </c>
    </row>
    <row r="83" spans="1:22" x14ac:dyDescent="0.15">
      <c r="A83" s="6">
        <v>41</v>
      </c>
      <c r="B83" s="6">
        <v>81</v>
      </c>
      <c r="D83">
        <v>626.20062255859398</v>
      </c>
      <c r="E83">
        <v>527.46569824218795</v>
      </c>
      <c r="F83">
        <v>465.33389282226602</v>
      </c>
      <c r="G83">
        <v>463.35308837890602</v>
      </c>
      <c r="I83" s="7">
        <f t="shared" si="10"/>
        <v>160.86672973632795</v>
      </c>
      <c r="J83" s="7">
        <f t="shared" si="11"/>
        <v>64.112609863281932</v>
      </c>
      <c r="K83" s="7">
        <f t="shared" si="12"/>
        <v>115.98790283203061</v>
      </c>
      <c r="L83" s="8">
        <f t="shared" si="13"/>
        <v>1.8091277687707779</v>
      </c>
      <c r="M83" s="8">
        <f t="shared" si="14"/>
        <v>1.9852851348117002</v>
      </c>
      <c r="P83" s="6">
        <f t="shared" si="15"/>
        <v>9.2303419099514166</v>
      </c>
      <c r="U83" s="18">
        <v>22</v>
      </c>
      <c r="V83" s="20">
        <f t="shared" si="9"/>
        <v>1.6895945083241704</v>
      </c>
    </row>
    <row r="84" spans="1:22" x14ac:dyDescent="0.15">
      <c r="A84" s="6">
        <v>41.5</v>
      </c>
      <c r="B84" s="6">
        <v>82</v>
      </c>
      <c r="D84">
        <v>626.56970214843795</v>
      </c>
      <c r="E84">
        <v>527.51654052734398</v>
      </c>
      <c r="F84">
        <v>465.06570434570301</v>
      </c>
      <c r="G84">
        <v>462.90478515625</v>
      </c>
      <c r="I84" s="7">
        <f t="shared" si="10"/>
        <v>161.50399780273494</v>
      </c>
      <c r="J84" s="7">
        <f t="shared" si="11"/>
        <v>64.611755371093977</v>
      </c>
      <c r="K84" s="7">
        <f t="shared" si="12"/>
        <v>116.27576904296916</v>
      </c>
      <c r="L84" s="8">
        <f t="shared" si="13"/>
        <v>1.7996070277791685</v>
      </c>
      <c r="M84" s="8">
        <f t="shared" si="14"/>
        <v>1.9779126543815655</v>
      </c>
      <c r="P84" s="6">
        <f t="shared" si="15"/>
        <v>8.8247082082794286</v>
      </c>
      <c r="U84" s="18">
        <v>65</v>
      </c>
      <c r="V84" s="20">
        <f t="shared" ref="V84:V104" si="16">L131</f>
        <v>1.5016050668213718</v>
      </c>
    </row>
    <row r="85" spans="1:22" x14ac:dyDescent="0.15">
      <c r="A85" s="6">
        <v>42</v>
      </c>
      <c r="B85" s="6">
        <v>83</v>
      </c>
      <c r="D85">
        <v>628.25555419921898</v>
      </c>
      <c r="E85">
        <v>528.86926269531295</v>
      </c>
      <c r="F85">
        <v>464.791259765625</v>
      </c>
      <c r="G85">
        <v>462.79705810546898</v>
      </c>
      <c r="I85" s="7">
        <f t="shared" si="10"/>
        <v>163.46429443359398</v>
      </c>
      <c r="J85" s="7">
        <f t="shared" si="11"/>
        <v>66.072204589843977</v>
      </c>
      <c r="K85" s="7">
        <f t="shared" si="12"/>
        <v>117.21375122070319</v>
      </c>
      <c r="L85" s="8">
        <f t="shared" si="13"/>
        <v>1.7740251282416</v>
      </c>
      <c r="M85" s="8">
        <f t="shared" si="14"/>
        <v>1.9544790154054716</v>
      </c>
      <c r="P85" s="6">
        <f t="shared" si="15"/>
        <v>7.5353899372312387</v>
      </c>
      <c r="U85" s="18">
        <v>65.5</v>
      </c>
      <c r="V85" s="20">
        <f t="shared" si="16"/>
        <v>1.5013485508127937</v>
      </c>
    </row>
    <row r="86" spans="1:22" x14ac:dyDescent="0.15">
      <c r="A86" s="6">
        <v>42.5</v>
      </c>
      <c r="B86" s="6">
        <v>84</v>
      </c>
      <c r="D86">
        <v>619.55059814453102</v>
      </c>
      <c r="E86">
        <v>525.44482421875</v>
      </c>
      <c r="F86">
        <v>464.94528198242199</v>
      </c>
      <c r="G86">
        <v>462.97607421875</v>
      </c>
      <c r="I86" s="7">
        <f t="shared" si="10"/>
        <v>154.60531616210903</v>
      </c>
      <c r="J86" s="7">
        <f t="shared" si="11"/>
        <v>62.46875</v>
      </c>
      <c r="K86" s="7">
        <f t="shared" si="12"/>
        <v>110.87719116210903</v>
      </c>
      <c r="L86" s="8">
        <f t="shared" si="13"/>
        <v>1.7749225198536713</v>
      </c>
      <c r="M86" s="8">
        <f t="shared" si="14"/>
        <v>1.9575246675790177</v>
      </c>
      <c r="P86" s="6">
        <f t="shared" si="15"/>
        <v>7.7029616489323756</v>
      </c>
      <c r="U86" s="18">
        <v>66</v>
      </c>
      <c r="V86" s="20">
        <f t="shared" si="16"/>
        <v>1.524703917273122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620.25579833984398</v>
      </c>
      <c r="E87">
        <v>525.644775390625</v>
      </c>
      <c r="F87">
        <v>465.11373901367199</v>
      </c>
      <c r="G87">
        <v>462.96099853515602</v>
      </c>
      <c r="I87" s="7">
        <f t="shared" si="10"/>
        <v>155.14205932617199</v>
      </c>
      <c r="J87" s="7">
        <f t="shared" si="11"/>
        <v>62.683776855468977</v>
      </c>
      <c r="K87" s="7">
        <f t="shared" si="12"/>
        <v>111.26341552734371</v>
      </c>
      <c r="L87" s="8">
        <f t="shared" si="13"/>
        <v>1.7749953992703027</v>
      </c>
      <c r="M87" s="8">
        <f t="shared" si="14"/>
        <v>1.9597458075571237</v>
      </c>
      <c r="P87" s="6">
        <f t="shared" si="15"/>
        <v>7.8251687188308745</v>
      </c>
      <c r="U87" s="18">
        <v>66.5</v>
      </c>
      <c r="V87" s="20">
        <f t="shared" si="16"/>
        <v>1.5153063210853195</v>
      </c>
    </row>
    <row r="88" spans="1:22" x14ac:dyDescent="0.15">
      <c r="A88" s="6">
        <v>43.5</v>
      </c>
      <c r="B88" s="6">
        <v>86</v>
      </c>
      <c r="D88">
        <v>622.54400634765602</v>
      </c>
      <c r="E88">
        <v>527.42645263671898</v>
      </c>
      <c r="F88">
        <v>465.01507568359398</v>
      </c>
      <c r="G88">
        <v>462.95712280273398</v>
      </c>
      <c r="I88" s="7">
        <f t="shared" si="10"/>
        <v>157.52893066406205</v>
      </c>
      <c r="J88" s="7">
        <f t="shared" si="11"/>
        <v>64.469329833985</v>
      </c>
      <c r="K88" s="7">
        <f t="shared" si="12"/>
        <v>112.40039978027255</v>
      </c>
      <c r="L88" s="8">
        <f t="shared" si="13"/>
        <v>1.7434708887111883</v>
      </c>
      <c r="M88" s="8">
        <f t="shared" si="14"/>
        <v>1.9303695575594841</v>
      </c>
      <c r="P88" s="6">
        <f t="shared" si="15"/>
        <v>6.2088881276911421</v>
      </c>
      <c r="U88" s="18">
        <v>67</v>
      </c>
      <c r="V88" s="20">
        <f t="shared" si="16"/>
        <v>1.4987651792816401</v>
      </c>
    </row>
    <row r="89" spans="1:22" x14ac:dyDescent="0.15">
      <c r="A89" s="6">
        <v>44</v>
      </c>
      <c r="B89" s="6">
        <v>87</v>
      </c>
      <c r="D89">
        <v>622.29620361328102</v>
      </c>
      <c r="E89">
        <v>526.903564453125</v>
      </c>
      <c r="F89">
        <v>465.19796752929699</v>
      </c>
      <c r="G89">
        <v>462.81515502929699</v>
      </c>
      <c r="I89" s="7">
        <f t="shared" si="10"/>
        <v>157.09823608398403</v>
      </c>
      <c r="J89" s="7">
        <f t="shared" si="11"/>
        <v>64.088409423828011</v>
      </c>
      <c r="K89" s="7">
        <f t="shared" si="12"/>
        <v>112.23634948730444</v>
      </c>
      <c r="L89" s="8">
        <f t="shared" si="13"/>
        <v>1.7512737559933118</v>
      </c>
      <c r="M89" s="8">
        <f t="shared" si="14"/>
        <v>1.9403206854030823</v>
      </c>
      <c r="P89" s="6">
        <f t="shared" si="15"/>
        <v>6.7563989500340318</v>
      </c>
      <c r="U89" s="18">
        <v>67.5</v>
      </c>
      <c r="V89" s="20">
        <f t="shared" si="16"/>
        <v>1.5255947377726664</v>
      </c>
    </row>
    <row r="90" spans="1:22" x14ac:dyDescent="0.15">
      <c r="A90" s="6">
        <v>44.5</v>
      </c>
      <c r="B90" s="6">
        <v>88</v>
      </c>
      <c r="D90">
        <v>623.06512451171898</v>
      </c>
      <c r="E90">
        <v>527.826171875</v>
      </c>
      <c r="F90">
        <v>463.98126220703102</v>
      </c>
      <c r="G90">
        <v>461.95089721679699</v>
      </c>
      <c r="I90" s="7">
        <f t="shared" si="10"/>
        <v>159.08386230468795</v>
      </c>
      <c r="J90" s="7">
        <f t="shared" si="11"/>
        <v>65.875274658203011</v>
      </c>
      <c r="K90" s="7">
        <f t="shared" si="12"/>
        <v>112.97117004394585</v>
      </c>
      <c r="L90" s="8">
        <f t="shared" si="13"/>
        <v>1.7149252224010014</v>
      </c>
      <c r="M90" s="8">
        <f t="shared" si="14"/>
        <v>1.9061204123722466</v>
      </c>
      <c r="P90" s="6">
        <f t="shared" si="15"/>
        <v>4.8747007238866829</v>
      </c>
      <c r="U90" s="18">
        <v>68</v>
      </c>
      <c r="V90" s="20">
        <f t="shared" si="16"/>
        <v>1.5153010118986774</v>
      </c>
    </row>
    <row r="91" spans="1:22" x14ac:dyDescent="0.15">
      <c r="A91" s="6">
        <v>45</v>
      </c>
      <c r="B91" s="6">
        <v>89</v>
      </c>
      <c r="D91">
        <v>616.22106933593795</v>
      </c>
      <c r="E91">
        <v>524.89422607421898</v>
      </c>
      <c r="F91">
        <v>464.28479003906301</v>
      </c>
      <c r="G91">
        <v>462.43301391601602</v>
      </c>
      <c r="I91" s="7">
        <f t="shared" si="10"/>
        <v>151.93627929687494</v>
      </c>
      <c r="J91" s="7">
        <f t="shared" si="11"/>
        <v>62.461212158202954</v>
      </c>
      <c r="K91" s="7">
        <f t="shared" si="12"/>
        <v>108.21343078613288</v>
      </c>
      <c r="L91" s="8">
        <f t="shared" si="13"/>
        <v>1.732490085399685</v>
      </c>
      <c r="M91" s="8">
        <f t="shared" si="14"/>
        <v>1.9258335359324048</v>
      </c>
      <c r="P91" s="6">
        <f t="shared" si="15"/>
        <v>5.9593163233448587</v>
      </c>
      <c r="U91" s="18">
        <v>68.5</v>
      </c>
      <c r="V91" s="20">
        <f t="shared" si="16"/>
        <v>1.5150757092530083</v>
      </c>
    </row>
    <row r="92" spans="1:22" x14ac:dyDescent="0.15">
      <c r="A92" s="6">
        <v>45.5</v>
      </c>
      <c r="B92" s="6">
        <v>90</v>
      </c>
      <c r="D92">
        <v>617.60076904296898</v>
      </c>
      <c r="E92">
        <v>526.26397705078102</v>
      </c>
      <c r="F92">
        <v>465.49139404296898</v>
      </c>
      <c r="G92">
        <v>463.50582885742199</v>
      </c>
      <c r="I92" s="7">
        <f t="shared" si="10"/>
        <v>152.109375</v>
      </c>
      <c r="J92" s="7">
        <f t="shared" si="11"/>
        <v>62.758148193359034</v>
      </c>
      <c r="K92" s="7">
        <f t="shared" si="12"/>
        <v>108.17867126464867</v>
      </c>
      <c r="L92" s="8">
        <f t="shared" si="13"/>
        <v>1.7237390582550038</v>
      </c>
      <c r="M92" s="8">
        <f t="shared" si="14"/>
        <v>1.9192307693491983</v>
      </c>
      <c r="P92" s="6">
        <f t="shared" si="15"/>
        <v>5.5960322596158223</v>
      </c>
      <c r="U92" s="18">
        <v>69</v>
      </c>
      <c r="V92" s="20">
        <f t="shared" si="16"/>
        <v>1.5244908887244231</v>
      </c>
    </row>
    <row r="93" spans="1:22" x14ac:dyDescent="0.15">
      <c r="A93" s="6">
        <v>46</v>
      </c>
      <c r="B93" s="6">
        <v>91</v>
      </c>
      <c r="D93">
        <v>620.48522949218795</v>
      </c>
      <c r="E93">
        <v>527.44146728515602</v>
      </c>
      <c r="F93">
        <v>465.430419921875</v>
      </c>
      <c r="G93">
        <v>463.02133178710898</v>
      </c>
      <c r="I93" s="7">
        <f t="shared" si="10"/>
        <v>155.05480957031295</v>
      </c>
      <c r="J93" s="7">
        <f t="shared" si="11"/>
        <v>64.420135498047046</v>
      </c>
      <c r="K93" s="7">
        <f t="shared" si="12"/>
        <v>109.96071472168003</v>
      </c>
      <c r="L93" s="8">
        <f t="shared" si="13"/>
        <v>1.7069308201783213</v>
      </c>
      <c r="M93" s="8">
        <f t="shared" si="14"/>
        <v>1.9045707918339905</v>
      </c>
      <c r="P93" s="6">
        <f t="shared" si="15"/>
        <v>4.7894406379391521</v>
      </c>
      <c r="U93" s="18">
        <v>69.5</v>
      </c>
      <c r="V93" s="20">
        <f t="shared" si="16"/>
        <v>1.5031436527206219</v>
      </c>
    </row>
    <row r="94" spans="1:22" x14ac:dyDescent="0.15">
      <c r="A94" s="6">
        <v>46.5</v>
      </c>
      <c r="B94" s="6">
        <v>92</v>
      </c>
      <c r="D94">
        <v>623.05126953125</v>
      </c>
      <c r="E94">
        <v>528.81591796875</v>
      </c>
      <c r="F94">
        <v>464.73654174804699</v>
      </c>
      <c r="G94">
        <v>462.57022094726602</v>
      </c>
      <c r="I94" s="7">
        <f t="shared" si="10"/>
        <v>158.31472778320301</v>
      </c>
      <c r="J94" s="7">
        <f t="shared" si="11"/>
        <v>66.245697021483977</v>
      </c>
      <c r="K94" s="7">
        <f t="shared" si="12"/>
        <v>111.94273986816424</v>
      </c>
      <c r="L94" s="8">
        <f t="shared" si="13"/>
        <v>1.6898114881614177</v>
      </c>
      <c r="M94" s="8">
        <f t="shared" si="14"/>
        <v>1.8895997203785615</v>
      </c>
      <c r="P94" s="6">
        <f t="shared" si="15"/>
        <v>3.9657326349122091</v>
      </c>
      <c r="U94" s="18">
        <v>70</v>
      </c>
      <c r="V94" s="20">
        <f t="shared" si="16"/>
        <v>1.4910868984467347</v>
      </c>
    </row>
    <row r="95" spans="1:22" x14ac:dyDescent="0.15">
      <c r="A95" s="6">
        <v>47</v>
      </c>
      <c r="B95" s="6">
        <v>93</v>
      </c>
      <c r="D95">
        <v>610.46844482421898</v>
      </c>
      <c r="E95">
        <v>523.5546875</v>
      </c>
      <c r="F95">
        <v>464.48751831054699</v>
      </c>
      <c r="G95">
        <v>462.4560546875</v>
      </c>
      <c r="I95" s="7">
        <f t="shared" si="10"/>
        <v>145.98092651367199</v>
      </c>
      <c r="J95" s="7">
        <f t="shared" si="11"/>
        <v>61.0986328125</v>
      </c>
      <c r="K95" s="7">
        <f t="shared" si="12"/>
        <v>103.21188354492199</v>
      </c>
      <c r="L95" s="8">
        <f t="shared" si="13"/>
        <v>1.6892666626708241</v>
      </c>
      <c r="M95" s="8">
        <f t="shared" si="14"/>
        <v>1.8912031554494426</v>
      </c>
      <c r="P95" s="6">
        <f t="shared" si="15"/>
        <v>4.0539535951922359</v>
      </c>
      <c r="U95" s="18">
        <v>70.5</v>
      </c>
      <c r="V95" s="20">
        <f t="shared" si="16"/>
        <v>1.4920286121621285</v>
      </c>
    </row>
    <row r="96" spans="1:22" x14ac:dyDescent="0.15">
      <c r="A96" s="6">
        <v>47.5</v>
      </c>
      <c r="B96" s="6">
        <v>94</v>
      </c>
      <c r="D96">
        <v>607.40081787109398</v>
      </c>
      <c r="E96">
        <v>522.63909912109398</v>
      </c>
      <c r="F96">
        <v>463.84188842773398</v>
      </c>
      <c r="G96">
        <v>461.66265869140602</v>
      </c>
      <c r="I96" s="7">
        <f t="shared" si="10"/>
        <v>143.55892944336</v>
      </c>
      <c r="J96" s="7">
        <f t="shared" si="11"/>
        <v>60.976440429687955</v>
      </c>
      <c r="K96" s="7">
        <f t="shared" si="12"/>
        <v>100.87542114257843</v>
      </c>
      <c r="L96" s="8">
        <f t="shared" si="13"/>
        <v>1.654334369663609</v>
      </c>
      <c r="M96" s="8">
        <f t="shared" si="14"/>
        <v>1.8584191230037022</v>
      </c>
      <c r="P96" s="6">
        <f t="shared" si="15"/>
        <v>2.2501768930739172</v>
      </c>
      <c r="U96" s="18">
        <v>71</v>
      </c>
      <c r="V96" s="20">
        <f t="shared" si="16"/>
        <v>1.5189907875465156</v>
      </c>
    </row>
    <row r="97" spans="1:22" x14ac:dyDescent="0.15">
      <c r="A97" s="6">
        <v>48</v>
      </c>
      <c r="B97" s="6">
        <v>95</v>
      </c>
      <c r="D97">
        <v>614.251953125</v>
      </c>
      <c r="E97">
        <v>525.22491455078102</v>
      </c>
      <c r="F97">
        <v>464.48019409179699</v>
      </c>
      <c r="G97">
        <v>462.64346313476602</v>
      </c>
      <c r="I97" s="7">
        <f t="shared" si="10"/>
        <v>149.77175903320301</v>
      </c>
      <c r="J97" s="7">
        <f t="shared" si="11"/>
        <v>62.581451416015</v>
      </c>
      <c r="K97" s="7">
        <f t="shared" si="12"/>
        <v>105.96474304199251</v>
      </c>
      <c r="L97" s="8">
        <f t="shared" si="13"/>
        <v>1.6932292339719599</v>
      </c>
      <c r="M97" s="8">
        <f t="shared" si="14"/>
        <v>1.8994622478735277</v>
      </c>
      <c r="P97" s="6">
        <f t="shared" si="15"/>
        <v>4.5083686681355335</v>
      </c>
      <c r="U97" s="18">
        <v>71.5</v>
      </c>
      <c r="V97" s="20">
        <f t="shared" si="16"/>
        <v>1.5169807900170751</v>
      </c>
    </row>
    <row r="98" spans="1:22" x14ac:dyDescent="0.15">
      <c r="A98" s="6">
        <v>48.5</v>
      </c>
      <c r="B98" s="6">
        <v>96</v>
      </c>
      <c r="D98">
        <v>615.68341064453102</v>
      </c>
      <c r="E98">
        <v>525.96844482421898</v>
      </c>
      <c r="F98">
        <v>465.47177124023398</v>
      </c>
      <c r="G98">
        <v>463.38409423828102</v>
      </c>
      <c r="I98" s="7">
        <f t="shared" ref="I98:I129" si="17">D98-F98</f>
        <v>150.21163940429705</v>
      </c>
      <c r="J98" s="7">
        <f t="shared" ref="J98:J129" si="18">E98-G98</f>
        <v>62.584350585937955</v>
      </c>
      <c r="K98" s="7">
        <f t="shared" si="12"/>
        <v>106.40259399414049</v>
      </c>
      <c r="L98" s="8">
        <f t="shared" si="13"/>
        <v>1.7001469696171623</v>
      </c>
      <c r="M98" s="8">
        <f t="shared" si="14"/>
        <v>1.9085282440802047</v>
      </c>
      <c r="P98" s="6">
        <f t="shared" si="15"/>
        <v>5.0071795684164044</v>
      </c>
      <c r="U98" s="18">
        <v>72</v>
      </c>
      <c r="V98" s="20">
        <f t="shared" si="16"/>
        <v>1.4987916096230816</v>
      </c>
    </row>
    <row r="99" spans="1:22" x14ac:dyDescent="0.15">
      <c r="A99" s="6">
        <v>49</v>
      </c>
      <c r="B99" s="6">
        <v>97</v>
      </c>
      <c r="D99">
        <v>609.41943359375</v>
      </c>
      <c r="E99">
        <v>523.91058349609398</v>
      </c>
      <c r="F99">
        <v>464.99719238281301</v>
      </c>
      <c r="G99">
        <v>463.02154541015602</v>
      </c>
      <c r="I99" s="7">
        <f t="shared" si="17"/>
        <v>144.42224121093699</v>
      </c>
      <c r="J99" s="7">
        <f t="shared" si="18"/>
        <v>60.889038085937955</v>
      </c>
      <c r="K99" s="7">
        <f t="shared" si="12"/>
        <v>101.79991455078041</v>
      </c>
      <c r="L99" s="8">
        <f t="shared" si="13"/>
        <v>1.6718923101905701</v>
      </c>
      <c r="M99" s="8">
        <f t="shared" si="14"/>
        <v>1.8824218452150872</v>
      </c>
      <c r="P99" s="6">
        <f t="shared" si="15"/>
        <v>3.5708061104824496</v>
      </c>
      <c r="U99" s="18">
        <v>72.5</v>
      </c>
      <c r="V99" s="20">
        <f t="shared" si="16"/>
        <v>1.4917981925847137</v>
      </c>
    </row>
    <row r="100" spans="1:22" x14ac:dyDescent="0.15">
      <c r="A100" s="6">
        <v>49.5</v>
      </c>
      <c r="B100" s="6">
        <v>98</v>
      </c>
      <c r="D100">
        <v>616.638427734375</v>
      </c>
      <c r="E100">
        <v>527.029296875</v>
      </c>
      <c r="F100">
        <v>463.864501953125</v>
      </c>
      <c r="G100">
        <v>461.55709838867199</v>
      </c>
      <c r="I100" s="7">
        <f t="shared" si="17"/>
        <v>152.77392578125</v>
      </c>
      <c r="J100" s="7">
        <f t="shared" si="18"/>
        <v>65.472198486328011</v>
      </c>
      <c r="K100" s="7">
        <f t="shared" si="12"/>
        <v>106.94338684082039</v>
      </c>
      <c r="L100" s="8">
        <f t="shared" si="13"/>
        <v>1.6334167679301688</v>
      </c>
      <c r="M100" s="8">
        <f t="shared" si="14"/>
        <v>1.8460945635161605</v>
      </c>
      <c r="P100" s="6">
        <f t="shared" si="15"/>
        <v>1.5720799169227342</v>
      </c>
      <c r="U100" s="18">
        <v>73</v>
      </c>
      <c r="V100" s="20">
        <f t="shared" si="16"/>
        <v>1.4905201110788469</v>
      </c>
    </row>
    <row r="101" spans="1:22" x14ac:dyDescent="0.15">
      <c r="A101" s="6">
        <v>50</v>
      </c>
      <c r="B101" s="6">
        <v>99</v>
      </c>
      <c r="D101">
        <v>604.18609619140602</v>
      </c>
      <c r="E101">
        <v>521.616455078125</v>
      </c>
      <c r="F101">
        <v>464.40155029296898</v>
      </c>
      <c r="G101">
        <v>462.55731201171898</v>
      </c>
      <c r="I101" s="7">
        <f t="shared" si="17"/>
        <v>139.78454589843705</v>
      </c>
      <c r="J101" s="7">
        <f t="shared" si="18"/>
        <v>59.059143066406023</v>
      </c>
      <c r="K101" s="7">
        <f t="shared" si="12"/>
        <v>98.443145751952841</v>
      </c>
      <c r="L101" s="8">
        <f t="shared" si="13"/>
        <v>1.6668569952202574</v>
      </c>
      <c r="M101" s="8">
        <f t="shared" si="14"/>
        <v>1.8816830513677238</v>
      </c>
      <c r="P101" s="6">
        <f t="shared" si="15"/>
        <v>3.5301576901959018</v>
      </c>
      <c r="U101" s="18">
        <v>73.5</v>
      </c>
      <c r="V101" s="20">
        <f t="shared" si="16"/>
        <v>1.4817164069174482</v>
      </c>
    </row>
    <row r="102" spans="1:22" x14ac:dyDescent="0.15">
      <c r="A102" s="6">
        <v>50.5</v>
      </c>
      <c r="B102" s="6">
        <v>100</v>
      </c>
      <c r="D102">
        <v>617.29888916015602</v>
      </c>
      <c r="E102">
        <v>528.41400146484398</v>
      </c>
      <c r="F102">
        <v>464.69174194335898</v>
      </c>
      <c r="G102">
        <v>462.89938354492199</v>
      </c>
      <c r="I102" s="7">
        <f t="shared" si="17"/>
        <v>152.60714721679705</v>
      </c>
      <c r="J102" s="7">
        <f t="shared" si="18"/>
        <v>65.514617919921989</v>
      </c>
      <c r="K102" s="7">
        <f t="shared" si="12"/>
        <v>106.74691467285166</v>
      </c>
      <c r="L102" s="8">
        <f t="shared" si="13"/>
        <v>1.6293602567190058</v>
      </c>
      <c r="M102" s="8">
        <f t="shared" ref="M102:M133" si="19">L102+ABS($N$2)*A102</f>
        <v>1.8463345734279468</v>
      </c>
      <c r="P102" s="6">
        <f t="shared" si="15"/>
        <v>1.5852852566830005</v>
      </c>
      <c r="U102" s="18">
        <v>74</v>
      </c>
      <c r="V102" s="20">
        <f t="shared" si="16"/>
        <v>1.5178733886069031</v>
      </c>
    </row>
    <row r="103" spans="1:22" x14ac:dyDescent="0.15">
      <c r="A103" s="6">
        <v>51</v>
      </c>
      <c r="B103" s="6">
        <v>101</v>
      </c>
      <c r="D103">
        <v>621.32843017578102</v>
      </c>
      <c r="E103">
        <v>530.86041259765602</v>
      </c>
      <c r="F103">
        <v>465.18893432617199</v>
      </c>
      <c r="G103">
        <v>463.1611328125</v>
      </c>
      <c r="I103" s="7">
        <f t="shared" si="17"/>
        <v>156.13949584960903</v>
      </c>
      <c r="J103" s="7">
        <f t="shared" si="18"/>
        <v>67.699279785156023</v>
      </c>
      <c r="K103" s="7">
        <f t="shared" si="12"/>
        <v>108.74999999999983</v>
      </c>
      <c r="L103" s="8">
        <f t="shared" si="13"/>
        <v>1.6063686400375079</v>
      </c>
      <c r="M103" s="8">
        <f t="shared" si="19"/>
        <v>1.8254912173079236</v>
      </c>
      <c r="P103" s="6">
        <f t="shared" si="15"/>
        <v>0.43848428808714462</v>
      </c>
      <c r="U103" s="18">
        <v>74.5</v>
      </c>
      <c r="V103" s="20">
        <f t="shared" si="16"/>
        <v>1.5103187957703392</v>
      </c>
    </row>
    <row r="104" spans="1:22" x14ac:dyDescent="0.15">
      <c r="A104" s="6">
        <v>51.5</v>
      </c>
      <c r="B104" s="6">
        <v>102</v>
      </c>
      <c r="D104">
        <v>622.326171875</v>
      </c>
      <c r="E104">
        <v>531.173828125</v>
      </c>
      <c r="F104">
        <v>465.40478515625</v>
      </c>
      <c r="G104">
        <v>463.36795043945301</v>
      </c>
      <c r="I104" s="7">
        <f t="shared" si="17"/>
        <v>156.92138671875</v>
      </c>
      <c r="J104" s="7">
        <f t="shared" si="18"/>
        <v>67.805877685546989</v>
      </c>
      <c r="K104" s="7">
        <f t="shared" si="12"/>
        <v>109.45727233886711</v>
      </c>
      <c r="L104" s="8">
        <f t="shared" si="13"/>
        <v>1.6142741024086507</v>
      </c>
      <c r="M104" s="8">
        <f t="shared" si="19"/>
        <v>1.835544940240541</v>
      </c>
      <c r="P104" s="6">
        <f t="shared" si="15"/>
        <v>0.99163988983997731</v>
      </c>
      <c r="U104" s="18">
        <v>75</v>
      </c>
      <c r="V104" s="20">
        <f t="shared" si="16"/>
        <v>1.5034425134171621</v>
      </c>
    </row>
    <row r="105" spans="1:22" x14ac:dyDescent="0.15">
      <c r="A105" s="6">
        <v>52</v>
      </c>
      <c r="B105" s="6">
        <v>103</v>
      </c>
      <c r="D105">
        <v>620.461669921875</v>
      </c>
      <c r="E105">
        <v>530.48046875</v>
      </c>
      <c r="F105">
        <v>465.09027099609398</v>
      </c>
      <c r="G105">
        <v>462.91705322265602</v>
      </c>
      <c r="I105" s="7">
        <f t="shared" si="17"/>
        <v>155.37139892578102</v>
      </c>
      <c r="J105" s="7">
        <f t="shared" si="18"/>
        <v>67.563415527343977</v>
      </c>
      <c r="K105" s="7">
        <f t="shared" si="12"/>
        <v>108.07700805664024</v>
      </c>
      <c r="L105" s="8">
        <f t="shared" si="13"/>
        <v>1.5996380173068629</v>
      </c>
      <c r="M105" s="8">
        <f t="shared" si="19"/>
        <v>1.823057115700228</v>
      </c>
      <c r="P105" s="6">
        <f t="shared" si="15"/>
        <v>0.30456007428529447</v>
      </c>
      <c r="U105" s="18"/>
      <c r="V105" s="20"/>
    </row>
    <row r="106" spans="1:22" x14ac:dyDescent="0.15">
      <c r="A106" s="6">
        <v>52.5</v>
      </c>
      <c r="B106" s="6">
        <v>104</v>
      </c>
      <c r="D106">
        <v>616.80847167968795</v>
      </c>
      <c r="E106">
        <v>529.04449462890602</v>
      </c>
      <c r="F106">
        <v>465.75378417968801</v>
      </c>
      <c r="G106">
        <v>463.65295410156301</v>
      </c>
      <c r="I106" s="7">
        <f t="shared" si="17"/>
        <v>151.05468749999994</v>
      </c>
      <c r="J106" s="7">
        <f t="shared" si="18"/>
        <v>65.391540527343011</v>
      </c>
      <c r="K106" s="7">
        <f t="shared" si="12"/>
        <v>105.28060913085983</v>
      </c>
      <c r="L106" s="8">
        <f t="shared" si="13"/>
        <v>1.6100035001750339</v>
      </c>
      <c r="M106" s="8">
        <f t="shared" si="19"/>
        <v>1.8355708591298736</v>
      </c>
      <c r="P106" s="6">
        <f t="shared" si="15"/>
        <v>0.99306594652779456</v>
      </c>
    </row>
    <row r="107" spans="1:22" x14ac:dyDescent="0.15">
      <c r="A107" s="6">
        <v>53</v>
      </c>
      <c r="B107" s="6">
        <v>105</v>
      </c>
      <c r="D107">
        <v>610.07672119140602</v>
      </c>
      <c r="E107">
        <v>525.55517578125</v>
      </c>
      <c r="F107">
        <v>465.37289428710898</v>
      </c>
      <c r="G107">
        <v>463.216064453125</v>
      </c>
      <c r="I107" s="7">
        <f t="shared" si="17"/>
        <v>144.70382690429705</v>
      </c>
      <c r="J107" s="7">
        <f t="shared" si="18"/>
        <v>62.339111328125</v>
      </c>
      <c r="K107" s="7">
        <f t="shared" si="12"/>
        <v>101.06644897460956</v>
      </c>
      <c r="L107" s="8">
        <f t="shared" si="13"/>
        <v>1.6212366012508792</v>
      </c>
      <c r="M107" s="8">
        <f t="shared" si="19"/>
        <v>1.8489522207671936</v>
      </c>
      <c r="P107" s="6">
        <f t="shared" si="15"/>
        <v>1.7293081523627767</v>
      </c>
    </row>
    <row r="108" spans="1:22" x14ac:dyDescent="0.15">
      <c r="A108" s="6">
        <v>53.5</v>
      </c>
      <c r="B108" s="6">
        <v>106</v>
      </c>
      <c r="D108">
        <v>606.87060546875</v>
      </c>
      <c r="E108">
        <v>524.55126953125</v>
      </c>
      <c r="F108">
        <v>465.55126953125</v>
      </c>
      <c r="G108">
        <v>463.48233032226602</v>
      </c>
      <c r="I108" s="7">
        <f t="shared" si="17"/>
        <v>141.3193359375</v>
      </c>
      <c r="J108" s="7">
        <f t="shared" si="18"/>
        <v>61.068939208983977</v>
      </c>
      <c r="K108" s="7">
        <f t="shared" si="12"/>
        <v>98.57107849121121</v>
      </c>
      <c r="L108" s="8">
        <f t="shared" si="13"/>
        <v>1.6140951483354113</v>
      </c>
      <c r="M108" s="8">
        <f t="shared" si="19"/>
        <v>1.8439590284132004</v>
      </c>
      <c r="P108" s="6">
        <f t="shared" si="15"/>
        <v>1.454582825262313</v>
      </c>
    </row>
    <row r="109" spans="1:22" x14ac:dyDescent="0.15">
      <c r="A109" s="6">
        <v>54</v>
      </c>
      <c r="B109" s="6">
        <v>107</v>
      </c>
      <c r="D109">
        <v>616.71630859375</v>
      </c>
      <c r="E109">
        <v>530.15887451171898</v>
      </c>
      <c r="F109">
        <v>465.15188598632801</v>
      </c>
      <c r="G109">
        <v>463.10662841796898</v>
      </c>
      <c r="I109" s="7">
        <f t="shared" si="17"/>
        <v>151.56442260742199</v>
      </c>
      <c r="J109" s="7">
        <f t="shared" si="18"/>
        <v>67.05224609375</v>
      </c>
      <c r="K109" s="7">
        <f t="shared" si="12"/>
        <v>104.627850341797</v>
      </c>
      <c r="L109" s="8">
        <f t="shared" si="13"/>
        <v>1.5603929239821461</v>
      </c>
      <c r="M109" s="8">
        <f t="shared" si="19"/>
        <v>1.7924050646214098</v>
      </c>
      <c r="P109" s="6">
        <f t="shared" si="15"/>
        <v>-1.3819150626466952</v>
      </c>
    </row>
    <row r="110" spans="1:22" x14ac:dyDescent="0.15">
      <c r="A110" s="6">
        <v>54.5</v>
      </c>
      <c r="B110" s="6">
        <v>108</v>
      </c>
      <c r="D110">
        <v>615.77142333984398</v>
      </c>
      <c r="E110">
        <v>529.62780761718795</v>
      </c>
      <c r="F110">
        <v>465.00753784179699</v>
      </c>
      <c r="G110">
        <v>462.90759277343801</v>
      </c>
      <c r="I110" s="7">
        <f t="shared" si="17"/>
        <v>150.76388549804699</v>
      </c>
      <c r="J110" s="7">
        <f t="shared" si="18"/>
        <v>66.720214843749943</v>
      </c>
      <c r="K110" s="7">
        <f t="shared" si="12"/>
        <v>104.05973510742203</v>
      </c>
      <c r="L110" s="8">
        <f t="shared" si="13"/>
        <v>1.5596432857885183</v>
      </c>
      <c r="M110" s="8">
        <f t="shared" si="19"/>
        <v>1.7938036869892566</v>
      </c>
      <c r="P110" s="6">
        <f t="shared" si="15"/>
        <v>-1.3049628925206118</v>
      </c>
    </row>
    <row r="111" spans="1:22" x14ac:dyDescent="0.15">
      <c r="A111" s="6">
        <v>55</v>
      </c>
      <c r="B111" s="6">
        <v>109</v>
      </c>
      <c r="D111">
        <v>613.903076171875</v>
      </c>
      <c r="E111">
        <v>529.37860107421898</v>
      </c>
      <c r="F111">
        <v>464.09628295898398</v>
      </c>
      <c r="G111">
        <v>462.42245483398398</v>
      </c>
      <c r="I111" s="7">
        <f t="shared" si="17"/>
        <v>149.80679321289102</v>
      </c>
      <c r="J111" s="7">
        <f t="shared" si="18"/>
        <v>66.956146240235</v>
      </c>
      <c r="K111" s="7">
        <f t="shared" si="12"/>
        <v>102.93749084472653</v>
      </c>
      <c r="L111" s="8">
        <f t="shared" si="13"/>
        <v>1.5373867318377676</v>
      </c>
      <c r="M111" s="8">
        <f t="shared" si="19"/>
        <v>1.7736953935999806</v>
      </c>
      <c r="P111" s="6">
        <f t="shared" si="15"/>
        <v>-2.4113207267792962</v>
      </c>
    </row>
    <row r="112" spans="1:22" x14ac:dyDescent="0.15">
      <c r="A112" s="6">
        <v>55.5</v>
      </c>
      <c r="B112" s="6">
        <v>110</v>
      </c>
      <c r="D112">
        <v>613.41467285156295</v>
      </c>
      <c r="E112">
        <v>529.70837402343795</v>
      </c>
      <c r="F112">
        <v>464.67987060546898</v>
      </c>
      <c r="G112">
        <v>462.6171875</v>
      </c>
      <c r="I112" s="7">
        <f t="shared" si="17"/>
        <v>148.73480224609398</v>
      </c>
      <c r="J112" s="7">
        <f t="shared" si="18"/>
        <v>67.091186523437955</v>
      </c>
      <c r="K112" s="7">
        <f t="shared" si="12"/>
        <v>101.77097167968742</v>
      </c>
      <c r="L112" s="8">
        <f t="shared" si="13"/>
        <v>1.5169052293349181</v>
      </c>
      <c r="M112" s="8">
        <f t="shared" si="19"/>
        <v>1.7553621516586058</v>
      </c>
      <c r="P112" s="6">
        <f t="shared" si="15"/>
        <v>-3.4200152716886727</v>
      </c>
    </row>
    <row r="113" spans="1:16" x14ac:dyDescent="0.15">
      <c r="A113" s="6">
        <v>56</v>
      </c>
      <c r="B113" s="6">
        <v>111</v>
      </c>
      <c r="D113">
        <v>615.164794921875</v>
      </c>
      <c r="E113">
        <v>530.24578857421898</v>
      </c>
      <c r="F113">
        <v>464.74365234375</v>
      </c>
      <c r="G113">
        <v>462.76669311523398</v>
      </c>
      <c r="I113" s="7">
        <f t="shared" si="17"/>
        <v>150.421142578125</v>
      </c>
      <c r="J113" s="7">
        <f t="shared" si="18"/>
        <v>67.479095458985</v>
      </c>
      <c r="K113" s="7">
        <f t="shared" si="12"/>
        <v>103.18577575683551</v>
      </c>
      <c r="L113" s="8">
        <f t="shared" si="13"/>
        <v>1.5291517329178437</v>
      </c>
      <c r="M113" s="8">
        <f t="shared" si="19"/>
        <v>1.769756915803006</v>
      </c>
      <c r="P113" s="6">
        <f t="shared" si="15"/>
        <v>-2.6280156835010149</v>
      </c>
    </row>
    <row r="114" spans="1:16" x14ac:dyDescent="0.15">
      <c r="A114" s="6">
        <v>56.5</v>
      </c>
      <c r="B114" s="6">
        <v>112</v>
      </c>
      <c r="D114">
        <v>614.557861328125</v>
      </c>
      <c r="E114">
        <v>530.24945068359398</v>
      </c>
      <c r="F114">
        <v>464.65121459960898</v>
      </c>
      <c r="G114">
        <v>462.42803955078102</v>
      </c>
      <c r="I114" s="7">
        <f t="shared" si="17"/>
        <v>149.90664672851602</v>
      </c>
      <c r="J114" s="7">
        <f t="shared" si="18"/>
        <v>67.821411132812955</v>
      </c>
      <c r="K114" s="7">
        <f t="shared" si="12"/>
        <v>102.43165893554695</v>
      </c>
      <c r="L114" s="8">
        <f t="shared" si="13"/>
        <v>1.5103144748043891</v>
      </c>
      <c r="M114" s="8">
        <f t="shared" si="19"/>
        <v>1.753067918251026</v>
      </c>
      <c r="P114" s="6">
        <f t="shared" si="15"/>
        <v>-3.5462439403755694</v>
      </c>
    </row>
    <row r="115" spans="1:16" x14ac:dyDescent="0.15">
      <c r="A115" s="6">
        <v>57</v>
      </c>
      <c r="B115" s="6">
        <v>113</v>
      </c>
      <c r="D115">
        <v>615.21356201171898</v>
      </c>
      <c r="E115">
        <v>530.43328857421898</v>
      </c>
      <c r="F115">
        <v>465.086181640625</v>
      </c>
      <c r="G115">
        <v>463.27359008789102</v>
      </c>
      <c r="I115" s="7">
        <f t="shared" si="17"/>
        <v>150.12738037109398</v>
      </c>
      <c r="J115" s="7">
        <f t="shared" si="18"/>
        <v>67.159698486327954</v>
      </c>
      <c r="K115" s="7">
        <f t="shared" si="12"/>
        <v>103.11559143066441</v>
      </c>
      <c r="L115" s="8">
        <f t="shared" si="13"/>
        <v>1.5353790108461578</v>
      </c>
      <c r="M115" s="8">
        <f t="shared" si="19"/>
        <v>1.7802807148542694</v>
      </c>
      <c r="P115" s="6">
        <f t="shared" si="15"/>
        <v>-2.0489965046412708</v>
      </c>
    </row>
    <row r="116" spans="1:16" x14ac:dyDescent="0.15">
      <c r="A116" s="6">
        <v>57.5</v>
      </c>
      <c r="B116" s="6">
        <v>114</v>
      </c>
      <c r="D116">
        <v>615.364501953125</v>
      </c>
      <c r="E116">
        <v>529.93737792968795</v>
      </c>
      <c r="F116">
        <v>465.23416137695301</v>
      </c>
      <c r="G116">
        <v>463.119140625</v>
      </c>
      <c r="I116" s="7">
        <f t="shared" si="17"/>
        <v>150.13034057617199</v>
      </c>
      <c r="J116" s="7">
        <f t="shared" si="18"/>
        <v>66.818237304687955</v>
      </c>
      <c r="K116" s="7">
        <f t="shared" si="12"/>
        <v>103.35757446289043</v>
      </c>
      <c r="L116" s="8">
        <f t="shared" si="13"/>
        <v>1.5468467686686322</v>
      </c>
      <c r="M116" s="8">
        <f t="shared" si="19"/>
        <v>1.7938967332382185</v>
      </c>
      <c r="P116" s="6">
        <f t="shared" si="15"/>
        <v>-1.2998434900683742</v>
      </c>
    </row>
    <row r="117" spans="1:16" x14ac:dyDescent="0.15">
      <c r="A117" s="6">
        <v>58</v>
      </c>
      <c r="B117" s="6">
        <v>115</v>
      </c>
      <c r="D117">
        <v>613.66387939453102</v>
      </c>
      <c r="E117">
        <v>530.099853515625</v>
      </c>
      <c r="F117">
        <v>465.78781127929699</v>
      </c>
      <c r="G117">
        <v>463.75894165039102</v>
      </c>
      <c r="I117" s="7">
        <f t="shared" si="17"/>
        <v>147.87606811523403</v>
      </c>
      <c r="J117" s="7">
        <f t="shared" si="18"/>
        <v>66.340911865233977</v>
      </c>
      <c r="K117" s="7">
        <f t="shared" si="12"/>
        <v>101.43742980957026</v>
      </c>
      <c r="L117" s="8">
        <f t="shared" si="13"/>
        <v>1.5290327937552612</v>
      </c>
      <c r="M117" s="8">
        <f t="shared" si="19"/>
        <v>1.7782310188863222</v>
      </c>
      <c r="P117" s="6">
        <f t="shared" si="15"/>
        <v>-2.1617707290911814</v>
      </c>
    </row>
    <row r="118" spans="1:16" x14ac:dyDescent="0.15">
      <c r="A118" s="6">
        <v>58.5</v>
      </c>
      <c r="B118" s="6">
        <v>116</v>
      </c>
      <c r="D118">
        <v>613.35339355468795</v>
      </c>
      <c r="E118">
        <v>529.98681640625</v>
      </c>
      <c r="F118">
        <v>465.35198974609398</v>
      </c>
      <c r="G118">
        <v>463.33001708984398</v>
      </c>
      <c r="I118" s="7">
        <f t="shared" si="17"/>
        <v>148.00140380859398</v>
      </c>
      <c r="J118" s="7">
        <f t="shared" si="18"/>
        <v>66.656799316406023</v>
      </c>
      <c r="K118" s="7">
        <f t="shared" si="12"/>
        <v>101.34164428710977</v>
      </c>
      <c r="L118" s="8">
        <f t="shared" si="13"/>
        <v>1.5203496916505392</v>
      </c>
      <c r="M118" s="8">
        <f t="shared" si="19"/>
        <v>1.7716961773430748</v>
      </c>
      <c r="P118" s="6">
        <f t="shared" si="15"/>
        <v>-2.5213175587026191</v>
      </c>
    </row>
    <row r="119" spans="1:16" x14ac:dyDescent="0.15">
      <c r="A119" s="6">
        <v>59</v>
      </c>
      <c r="B119" s="6">
        <v>117</v>
      </c>
      <c r="D119">
        <v>613.98187255859398</v>
      </c>
      <c r="E119">
        <v>529.7451171875</v>
      </c>
      <c r="F119">
        <v>465.42202758789102</v>
      </c>
      <c r="G119">
        <v>463.24279785156301</v>
      </c>
      <c r="I119" s="7">
        <f t="shared" si="17"/>
        <v>148.55984497070295</v>
      </c>
      <c r="J119" s="7">
        <f t="shared" si="18"/>
        <v>66.502319335936988</v>
      </c>
      <c r="K119" s="7">
        <f t="shared" si="12"/>
        <v>102.00822143554706</v>
      </c>
      <c r="L119" s="8">
        <f t="shared" si="13"/>
        <v>1.5339047187249475</v>
      </c>
      <c r="M119" s="8">
        <f t="shared" si="19"/>
        <v>1.7873994649789577</v>
      </c>
      <c r="P119" s="6">
        <f t="shared" si="15"/>
        <v>-1.6573230384693869</v>
      </c>
    </row>
    <row r="120" spans="1:16" x14ac:dyDescent="0.15">
      <c r="A120" s="6">
        <v>59.5</v>
      </c>
      <c r="B120" s="6">
        <v>118</v>
      </c>
      <c r="D120">
        <v>613.27392578125</v>
      </c>
      <c r="E120">
        <v>529.51086425781295</v>
      </c>
      <c r="F120">
        <v>464.72576904296898</v>
      </c>
      <c r="G120">
        <v>462.72769165039102</v>
      </c>
      <c r="I120" s="7">
        <f t="shared" si="17"/>
        <v>148.54815673828102</v>
      </c>
      <c r="J120" s="7">
        <f t="shared" si="18"/>
        <v>66.783172607421932</v>
      </c>
      <c r="K120" s="7">
        <f t="shared" si="12"/>
        <v>101.79993591308568</v>
      </c>
      <c r="L120" s="8">
        <f t="shared" si="13"/>
        <v>1.5243351272259289</v>
      </c>
      <c r="M120" s="8">
        <f t="shared" si="19"/>
        <v>1.7799781340414138</v>
      </c>
      <c r="P120" s="6">
        <f t="shared" si="15"/>
        <v>-2.0656444939220369</v>
      </c>
    </row>
    <row r="121" spans="1:16" x14ac:dyDescent="0.15">
      <c r="A121" s="6">
        <v>60</v>
      </c>
      <c r="B121" s="6">
        <v>119</v>
      </c>
      <c r="D121">
        <v>613.099609375</v>
      </c>
      <c r="E121">
        <v>529.34637451171898</v>
      </c>
      <c r="F121">
        <v>464.39141845703102</v>
      </c>
      <c r="G121">
        <v>462.20614624023398</v>
      </c>
      <c r="I121" s="7">
        <f t="shared" si="17"/>
        <v>148.70819091796898</v>
      </c>
      <c r="J121" s="7">
        <f t="shared" si="18"/>
        <v>67.140228271485</v>
      </c>
      <c r="K121" s="7">
        <f t="shared" si="12"/>
        <v>101.71003112792948</v>
      </c>
      <c r="L121" s="8">
        <f t="shared" si="13"/>
        <v>1.5148895639237283</v>
      </c>
      <c r="M121" s="8">
        <f t="shared" si="19"/>
        <v>1.7726808313006881</v>
      </c>
      <c r="P121" s="6">
        <f t="shared" si="15"/>
        <v>-2.4671419208724967</v>
      </c>
    </row>
    <row r="122" spans="1:16" x14ac:dyDescent="0.15">
      <c r="A122" s="6">
        <v>60.5</v>
      </c>
      <c r="B122" s="6">
        <v>120</v>
      </c>
      <c r="D122">
        <v>613.05108642578102</v>
      </c>
      <c r="E122">
        <v>529.37628173828102</v>
      </c>
      <c r="F122">
        <v>464.67514038085898</v>
      </c>
      <c r="G122">
        <v>462.62237548828102</v>
      </c>
      <c r="I122" s="7">
        <f t="shared" si="17"/>
        <v>148.37594604492205</v>
      </c>
      <c r="J122" s="7">
        <f t="shared" si="18"/>
        <v>66.75390625</v>
      </c>
      <c r="K122" s="7">
        <f t="shared" si="12"/>
        <v>101.64821166992205</v>
      </c>
      <c r="L122" s="8">
        <f t="shared" si="13"/>
        <v>1.5227305393820612</v>
      </c>
      <c r="M122" s="8">
        <f t="shared" si="19"/>
        <v>1.7826700673204954</v>
      </c>
      <c r="P122" s="6">
        <f t="shared" si="15"/>
        <v>-1.9175343875615491</v>
      </c>
    </row>
    <row r="123" spans="1:16" x14ac:dyDescent="0.15">
      <c r="A123" s="6">
        <v>61</v>
      </c>
      <c r="B123" s="6">
        <v>121</v>
      </c>
      <c r="D123">
        <v>613.07763671875</v>
      </c>
      <c r="E123">
        <v>529.99957275390602</v>
      </c>
      <c r="F123">
        <v>464.61526489257801</v>
      </c>
      <c r="G123">
        <v>462.620849609375</v>
      </c>
      <c r="I123" s="7">
        <f t="shared" si="17"/>
        <v>148.46237182617199</v>
      </c>
      <c r="J123" s="7">
        <f t="shared" si="18"/>
        <v>67.378723144531023</v>
      </c>
      <c r="K123" s="7">
        <f t="shared" si="12"/>
        <v>101.29726562500028</v>
      </c>
      <c r="L123" s="8">
        <f t="shared" si="13"/>
        <v>1.5034013839608111</v>
      </c>
      <c r="M123" s="8">
        <f t="shared" si="19"/>
        <v>1.76548917246072</v>
      </c>
      <c r="P123" s="6">
        <f t="shared" si="15"/>
        <v>-2.8628268228621279</v>
      </c>
    </row>
    <row r="124" spans="1:16" x14ac:dyDescent="0.15">
      <c r="A124" s="6">
        <v>61.5</v>
      </c>
      <c r="B124" s="6">
        <v>122</v>
      </c>
      <c r="D124">
        <v>609.44732666015602</v>
      </c>
      <c r="E124">
        <v>527.86608886718795</v>
      </c>
      <c r="F124">
        <v>465.68505859375</v>
      </c>
      <c r="G124">
        <v>463.61590576171898</v>
      </c>
      <c r="I124" s="7">
        <f t="shared" si="17"/>
        <v>143.76226806640602</v>
      </c>
      <c r="J124" s="7">
        <f t="shared" si="18"/>
        <v>64.250183105468977</v>
      </c>
      <c r="K124" s="7">
        <f t="shared" si="12"/>
        <v>98.787139892577741</v>
      </c>
      <c r="L124" s="8">
        <f t="shared" si="13"/>
        <v>1.5375386515306129</v>
      </c>
      <c r="M124" s="8">
        <f t="shared" si="19"/>
        <v>1.8017747005919964</v>
      </c>
      <c r="P124" s="6">
        <f t="shared" si="15"/>
        <v>-0.86639790962271634</v>
      </c>
    </row>
    <row r="125" spans="1:16" x14ac:dyDescent="0.15">
      <c r="A125" s="6">
        <v>62</v>
      </c>
      <c r="B125" s="6">
        <v>123</v>
      </c>
      <c r="D125">
        <v>608.573974609375</v>
      </c>
      <c r="E125">
        <v>527.70880126953102</v>
      </c>
      <c r="F125">
        <v>464.89874267578102</v>
      </c>
      <c r="G125">
        <v>462.99331665039102</v>
      </c>
      <c r="I125" s="7">
        <f t="shared" si="17"/>
        <v>143.67523193359398</v>
      </c>
      <c r="J125" s="7">
        <f t="shared" si="18"/>
        <v>64.71548461914</v>
      </c>
      <c r="K125" s="7">
        <f t="shared" si="12"/>
        <v>98.374392700195983</v>
      </c>
      <c r="L125" s="8">
        <f t="shared" si="13"/>
        <v>1.5201059418645095</v>
      </c>
      <c r="M125" s="8">
        <f t="shared" si="19"/>
        <v>1.786490251487368</v>
      </c>
      <c r="P125" s="6">
        <f t="shared" si="15"/>
        <v>-1.7073479436147694</v>
      </c>
    </row>
    <row r="126" spans="1:16" x14ac:dyDescent="0.15">
      <c r="A126" s="6">
        <v>62.5</v>
      </c>
      <c r="B126" s="6">
        <v>124</v>
      </c>
      <c r="D126">
        <v>607.51837158203102</v>
      </c>
      <c r="E126">
        <v>526.5126953125</v>
      </c>
      <c r="F126">
        <v>465.02713012695301</v>
      </c>
      <c r="G126">
        <v>462.95864868164102</v>
      </c>
      <c r="I126" s="7">
        <f t="shared" si="17"/>
        <v>142.49124145507801</v>
      </c>
      <c r="J126" s="7">
        <f t="shared" si="18"/>
        <v>63.554046630858977</v>
      </c>
      <c r="K126" s="7">
        <f t="shared" si="12"/>
        <v>98.003408813476739</v>
      </c>
      <c r="L126" s="8">
        <f t="shared" si="13"/>
        <v>1.5420482881713264</v>
      </c>
      <c r="M126" s="8">
        <f t="shared" si="19"/>
        <v>1.8105808583556595</v>
      </c>
      <c r="P126" s="6">
        <f t="shared" si="15"/>
        <v>-0.38188331442874751</v>
      </c>
    </row>
    <row r="127" spans="1:16" x14ac:dyDescent="0.15">
      <c r="A127" s="6">
        <v>63</v>
      </c>
      <c r="B127" s="6">
        <v>125</v>
      </c>
      <c r="D127">
        <v>606.75054931640602</v>
      </c>
      <c r="E127">
        <v>526.78643798828102</v>
      </c>
      <c r="F127">
        <v>465.21887207031301</v>
      </c>
      <c r="G127">
        <v>463.35824584960898</v>
      </c>
      <c r="I127" s="7">
        <f t="shared" si="17"/>
        <v>141.53167724609301</v>
      </c>
      <c r="J127" s="7">
        <f t="shared" si="18"/>
        <v>63.428192138672046</v>
      </c>
      <c r="K127" s="7">
        <f t="shared" si="12"/>
        <v>97.131942749022585</v>
      </c>
      <c r="L127" s="8">
        <f t="shared" si="13"/>
        <v>1.5313686150263366</v>
      </c>
      <c r="M127" s="8">
        <f t="shared" si="19"/>
        <v>1.8020494457721443</v>
      </c>
      <c r="P127" s="6">
        <f t="shared" si="15"/>
        <v>-0.851281436205655</v>
      </c>
    </row>
    <row r="128" spans="1:16" x14ac:dyDescent="0.15">
      <c r="A128" s="6">
        <v>63.5</v>
      </c>
      <c r="B128" s="6">
        <v>126</v>
      </c>
      <c r="D128">
        <v>605.70721435546898</v>
      </c>
      <c r="E128">
        <v>525.84588623046898</v>
      </c>
      <c r="F128">
        <v>465.45455932617199</v>
      </c>
      <c r="G128">
        <v>463.56097412109398</v>
      </c>
      <c r="I128" s="7">
        <f t="shared" si="17"/>
        <v>140.25265502929699</v>
      </c>
      <c r="J128" s="7">
        <f t="shared" si="18"/>
        <v>62.284912109375</v>
      </c>
      <c r="K128" s="7">
        <f t="shared" si="12"/>
        <v>96.653216552734492</v>
      </c>
      <c r="L128" s="8">
        <f t="shared" si="13"/>
        <v>1.5517918108804145</v>
      </c>
      <c r="M128" s="8">
        <f t="shared" si="19"/>
        <v>1.8246209021876969</v>
      </c>
      <c r="P128" s="6">
        <f t="shared" si="15"/>
        <v>0.39059957042880045</v>
      </c>
    </row>
    <row r="129" spans="1:16" x14ac:dyDescent="0.15">
      <c r="A129" s="6">
        <v>64</v>
      </c>
      <c r="B129" s="6">
        <v>127</v>
      </c>
      <c r="D129">
        <v>612.11505126953102</v>
      </c>
      <c r="E129">
        <v>529.08013916015602</v>
      </c>
      <c r="F129">
        <v>465.08380126953102</v>
      </c>
      <c r="G129">
        <v>462.93408203125</v>
      </c>
      <c r="I129" s="7">
        <f t="shared" si="17"/>
        <v>147.03125</v>
      </c>
      <c r="J129" s="7">
        <f t="shared" si="18"/>
        <v>66.146057128906023</v>
      </c>
      <c r="K129" s="7">
        <f t="shared" si="12"/>
        <v>100.72901000976579</v>
      </c>
      <c r="L129" s="8">
        <f t="shared" si="13"/>
        <v>1.5228271250312653</v>
      </c>
      <c r="M129" s="8">
        <f t="shared" si="19"/>
        <v>1.7978044769000223</v>
      </c>
      <c r="P129" s="6">
        <f t="shared" si="15"/>
        <v>-1.0848395247484206</v>
      </c>
    </row>
    <row r="130" spans="1:16" x14ac:dyDescent="0.15">
      <c r="A130" s="6">
        <v>64.5</v>
      </c>
      <c r="B130" s="6">
        <v>128</v>
      </c>
      <c r="D130">
        <v>612.357666015625</v>
      </c>
      <c r="E130">
        <v>529.19427490234398</v>
      </c>
      <c r="F130">
        <v>464.97155761718801</v>
      </c>
      <c r="G130">
        <v>462.64562988281301</v>
      </c>
      <c r="I130" s="7">
        <f t="shared" ref="I130:I149" si="20">D130-F130</f>
        <v>147.38610839843699</v>
      </c>
      <c r="J130" s="7">
        <f t="shared" ref="J130:J149" si="21">E130-G130</f>
        <v>66.548645019530966</v>
      </c>
      <c r="K130" s="7">
        <f t="shared" ref="K130:K149" si="22">I130-0.7*J130</f>
        <v>100.80205688476531</v>
      </c>
      <c r="L130" s="8">
        <f t="shared" ref="L130:L149" si="23">K130/J130</f>
        <v>1.5147123860325258</v>
      </c>
      <c r="M130" s="8">
        <f t="shared" si="19"/>
        <v>1.7918379984627575</v>
      </c>
      <c r="P130" s="6">
        <f t="shared" si="15"/>
        <v>-1.4131150294973163</v>
      </c>
    </row>
    <row r="131" spans="1:16" x14ac:dyDescent="0.15">
      <c r="A131" s="6">
        <v>65</v>
      </c>
      <c r="B131" s="6">
        <v>129</v>
      </c>
      <c r="D131">
        <v>611.03515625</v>
      </c>
      <c r="E131">
        <v>528.83477783203102</v>
      </c>
      <c r="F131">
        <v>464.17449951171898</v>
      </c>
      <c r="G131">
        <v>462.12860107421898</v>
      </c>
      <c r="I131" s="7">
        <f t="shared" si="20"/>
        <v>146.86065673828102</v>
      </c>
      <c r="J131" s="7">
        <f t="shared" si="21"/>
        <v>66.706176757812045</v>
      </c>
      <c r="K131" s="7">
        <f t="shared" si="22"/>
        <v>100.1663330078126</v>
      </c>
      <c r="L131" s="8">
        <f t="shared" si="23"/>
        <v>1.5016050668213718</v>
      </c>
      <c r="M131" s="8">
        <f t="shared" si="19"/>
        <v>1.7808789398130782</v>
      </c>
      <c r="P131" s="6">
        <f t="shared" si="15"/>
        <v>-2.0160821813312602</v>
      </c>
    </row>
    <row r="132" spans="1:16" x14ac:dyDescent="0.15">
      <c r="A132" s="6">
        <v>65.5</v>
      </c>
      <c r="B132" s="6">
        <v>130</v>
      </c>
      <c r="D132">
        <v>610.80798339843795</v>
      </c>
      <c r="E132">
        <v>528.8095703125</v>
      </c>
      <c r="F132">
        <v>464.44766235351602</v>
      </c>
      <c r="G132">
        <v>462.32290649414102</v>
      </c>
      <c r="I132" s="7">
        <f t="shared" si="20"/>
        <v>146.36032104492193</v>
      </c>
      <c r="J132" s="7">
        <f t="shared" si="21"/>
        <v>66.486663818358977</v>
      </c>
      <c r="K132" s="7">
        <f t="shared" si="22"/>
        <v>99.819656372070654</v>
      </c>
      <c r="L132" s="8">
        <f t="shared" si="23"/>
        <v>1.5013485508127937</v>
      </c>
      <c r="M132" s="8">
        <f t="shared" si="19"/>
        <v>1.7827706843659747</v>
      </c>
      <c r="P132" s="6">
        <f t="shared" si="15"/>
        <v>-1.9119984400611296</v>
      </c>
    </row>
    <row r="133" spans="1:16" x14ac:dyDescent="0.15">
      <c r="A133" s="6">
        <v>66</v>
      </c>
      <c r="B133" s="6">
        <v>131</v>
      </c>
      <c r="D133">
        <v>609.99774169921898</v>
      </c>
      <c r="E133">
        <v>527.87628173828102</v>
      </c>
      <c r="F133">
        <v>464.40197753906301</v>
      </c>
      <c r="G133">
        <v>462.43127441406301</v>
      </c>
      <c r="I133" s="7">
        <f t="shared" si="20"/>
        <v>145.59576416015597</v>
      </c>
      <c r="J133" s="7">
        <f t="shared" si="21"/>
        <v>65.445007324218011</v>
      </c>
      <c r="K133" s="7">
        <f t="shared" si="22"/>
        <v>99.784259033203369</v>
      </c>
      <c r="L133" s="8">
        <f t="shared" si="23"/>
        <v>1.524703917273122</v>
      </c>
      <c r="M133" s="8">
        <f t="shared" si="19"/>
        <v>1.8082743113877777</v>
      </c>
      <c r="P133" s="6">
        <f t="shared" si="15"/>
        <v>-0.50878947491686632</v>
      </c>
    </row>
    <row r="134" spans="1:16" x14ac:dyDescent="0.15">
      <c r="A134" s="6">
        <v>66.5</v>
      </c>
      <c r="B134" s="6">
        <v>132</v>
      </c>
      <c r="D134">
        <v>610.39807128906295</v>
      </c>
      <c r="E134">
        <v>528.36016845703102</v>
      </c>
      <c r="F134">
        <v>464.88128662109398</v>
      </c>
      <c r="G134">
        <v>462.67318725585898</v>
      </c>
      <c r="I134" s="7">
        <f t="shared" si="20"/>
        <v>145.51678466796898</v>
      </c>
      <c r="J134" s="7">
        <f t="shared" si="21"/>
        <v>65.686981201172046</v>
      </c>
      <c r="K134" s="7">
        <f t="shared" si="22"/>
        <v>99.535897827148546</v>
      </c>
      <c r="L134" s="8">
        <f t="shared" si="23"/>
        <v>1.5153063210853195</v>
      </c>
      <c r="M134" s="8">
        <f t="shared" ref="M134:M149" si="24">L134+ABS($N$2)*A134</f>
        <v>1.8010249757614498</v>
      </c>
      <c r="P134" s="6">
        <f t="shared" ref="P134:P149" si="25">(M134-$O$2)/$O$2*100</f>
        <v>-0.90764775234959061</v>
      </c>
    </row>
    <row r="135" spans="1:16" x14ac:dyDescent="0.15">
      <c r="A135" s="6">
        <v>67</v>
      </c>
      <c r="B135" s="6">
        <v>133</v>
      </c>
      <c r="D135">
        <v>609.04107666015602</v>
      </c>
      <c r="E135">
        <v>528.16070556640602</v>
      </c>
      <c r="F135">
        <v>464.53836059570301</v>
      </c>
      <c r="G135">
        <v>462.44076538085898</v>
      </c>
      <c r="I135" s="7">
        <f t="shared" si="20"/>
        <v>144.50271606445301</v>
      </c>
      <c r="J135" s="7">
        <f t="shared" si="21"/>
        <v>65.719940185547046</v>
      </c>
      <c r="K135" s="7">
        <f t="shared" si="22"/>
        <v>98.498757934570079</v>
      </c>
      <c r="L135" s="8">
        <f t="shared" si="23"/>
        <v>1.4987651792816401</v>
      </c>
      <c r="M135" s="8">
        <f t="shared" si="24"/>
        <v>1.7866320945192451</v>
      </c>
      <c r="P135" s="6">
        <f t="shared" si="25"/>
        <v>-1.6995437433022766</v>
      </c>
    </row>
    <row r="136" spans="1:16" x14ac:dyDescent="0.15">
      <c r="A136" s="6">
        <v>67.5</v>
      </c>
      <c r="B136" s="6">
        <v>134</v>
      </c>
      <c r="D136">
        <v>608.638916015625</v>
      </c>
      <c r="E136">
        <v>527.64501953125</v>
      </c>
      <c r="F136">
        <v>464.96810913085898</v>
      </c>
      <c r="G136">
        <v>463.09112548828102</v>
      </c>
      <c r="I136" s="7">
        <f t="shared" si="20"/>
        <v>143.67080688476602</v>
      </c>
      <c r="J136" s="7">
        <f t="shared" si="21"/>
        <v>64.553894042968977</v>
      </c>
      <c r="K136" s="7">
        <f t="shared" si="22"/>
        <v>98.483081054687744</v>
      </c>
      <c r="L136" s="8">
        <f t="shared" si="23"/>
        <v>1.5255947377726664</v>
      </c>
      <c r="M136" s="8">
        <f t="shared" si="24"/>
        <v>1.8156099135717461</v>
      </c>
      <c r="P136" s="6">
        <f t="shared" si="25"/>
        <v>-0.10518481349061405</v>
      </c>
    </row>
    <row r="137" spans="1:16" x14ac:dyDescent="0.15">
      <c r="A137" s="6">
        <v>68</v>
      </c>
      <c r="B137" s="6">
        <v>135</v>
      </c>
      <c r="D137">
        <v>607.37835693359398</v>
      </c>
      <c r="E137">
        <v>527.16247558593795</v>
      </c>
      <c r="F137">
        <v>465.30548095703102</v>
      </c>
      <c r="G137">
        <v>463.02993774414102</v>
      </c>
      <c r="I137" s="7">
        <f t="shared" si="20"/>
        <v>142.07287597656295</v>
      </c>
      <c r="J137" s="7">
        <f t="shared" si="21"/>
        <v>64.132537841796932</v>
      </c>
      <c r="K137" s="7">
        <f t="shared" si="22"/>
        <v>97.180099487305114</v>
      </c>
      <c r="L137" s="8">
        <f t="shared" si="23"/>
        <v>1.5153010118986774</v>
      </c>
      <c r="M137" s="8">
        <f t="shared" si="24"/>
        <v>1.8074644482592317</v>
      </c>
      <c r="P137" s="6">
        <f t="shared" si="25"/>
        <v>-0.5533481253999547</v>
      </c>
    </row>
    <row r="138" spans="1:16" x14ac:dyDescent="0.15">
      <c r="A138" s="6">
        <v>68.5</v>
      </c>
      <c r="B138" s="6">
        <v>136</v>
      </c>
      <c r="D138">
        <v>605.93463134765602</v>
      </c>
      <c r="E138">
        <v>526.64410400390602</v>
      </c>
      <c r="F138">
        <v>465.30267333984398</v>
      </c>
      <c r="G138">
        <v>463.15554809570301</v>
      </c>
      <c r="I138" s="7">
        <f t="shared" si="20"/>
        <v>140.63195800781205</v>
      </c>
      <c r="J138" s="7">
        <f t="shared" si="21"/>
        <v>63.488555908203011</v>
      </c>
      <c r="K138" s="7">
        <f t="shared" si="22"/>
        <v>96.18996887206994</v>
      </c>
      <c r="L138" s="8">
        <f t="shared" si="23"/>
        <v>1.5150757092530083</v>
      </c>
      <c r="M138" s="8">
        <f t="shared" si="24"/>
        <v>1.8093874061750372</v>
      </c>
      <c r="P138" s="6">
        <f t="shared" si="25"/>
        <v>-0.44754702562905979</v>
      </c>
    </row>
    <row r="139" spans="1:16" x14ac:dyDescent="0.15">
      <c r="A139" s="6">
        <v>69</v>
      </c>
      <c r="B139" s="6">
        <v>137</v>
      </c>
      <c r="D139">
        <v>606.23443603515602</v>
      </c>
      <c r="E139">
        <v>527.01336669921898</v>
      </c>
      <c r="F139">
        <v>465.51162719726602</v>
      </c>
      <c r="G139">
        <v>463.752685546875</v>
      </c>
      <c r="I139" s="7">
        <f t="shared" si="20"/>
        <v>140.72280883789</v>
      </c>
      <c r="J139" s="7">
        <f t="shared" si="21"/>
        <v>63.260681152343977</v>
      </c>
      <c r="K139" s="7">
        <f t="shared" si="22"/>
        <v>96.440332031249227</v>
      </c>
      <c r="L139" s="8">
        <f t="shared" si="23"/>
        <v>1.5244908887244231</v>
      </c>
      <c r="M139" s="8">
        <f t="shared" si="24"/>
        <v>1.8209508462079267</v>
      </c>
      <c r="P139" s="6">
        <f t="shared" si="25"/>
        <v>0.18867317584216844</v>
      </c>
    </row>
    <row r="140" spans="1:16" x14ac:dyDescent="0.15">
      <c r="A140" s="6">
        <v>69.5</v>
      </c>
      <c r="B140" s="6">
        <v>138</v>
      </c>
      <c r="D140">
        <v>606.884033203125</v>
      </c>
      <c r="E140">
        <v>527.53790283203102</v>
      </c>
      <c r="F140">
        <v>465.46188354492199</v>
      </c>
      <c r="G140">
        <v>463.34683227539102</v>
      </c>
      <c r="I140" s="7">
        <f t="shared" si="20"/>
        <v>141.42214965820301</v>
      </c>
      <c r="J140" s="7">
        <f t="shared" si="21"/>
        <v>64.19107055664</v>
      </c>
      <c r="K140" s="7">
        <f t="shared" si="22"/>
        <v>96.488400268555012</v>
      </c>
      <c r="L140" s="8">
        <f t="shared" si="23"/>
        <v>1.5031436527206219</v>
      </c>
      <c r="M140" s="8">
        <f t="shared" si="24"/>
        <v>1.8017518707656002</v>
      </c>
      <c r="P140" s="6">
        <f t="shared" si="25"/>
        <v>-0.86765400613967436</v>
      </c>
    </row>
    <row r="141" spans="1:16" x14ac:dyDescent="0.15">
      <c r="A141" s="6">
        <v>70</v>
      </c>
      <c r="B141" s="6">
        <v>139</v>
      </c>
      <c r="D141">
        <v>605.748291015625</v>
      </c>
      <c r="E141">
        <v>527.46893310546898</v>
      </c>
      <c r="F141">
        <v>465.57971191406301</v>
      </c>
      <c r="G141">
        <v>463.49676513671898</v>
      </c>
      <c r="I141" s="7">
        <f t="shared" si="20"/>
        <v>140.16857910156199</v>
      </c>
      <c r="J141" s="7">
        <f t="shared" si="21"/>
        <v>63.97216796875</v>
      </c>
      <c r="K141" s="7">
        <f t="shared" si="22"/>
        <v>95.388061523436988</v>
      </c>
      <c r="L141" s="8">
        <f t="shared" si="23"/>
        <v>1.4910868984467347</v>
      </c>
      <c r="M141" s="8">
        <f t="shared" si="24"/>
        <v>1.7918433770531876</v>
      </c>
      <c r="P141" s="6">
        <f t="shared" si="25"/>
        <v>-1.4128190995770358</v>
      </c>
    </row>
    <row r="142" spans="1:16" x14ac:dyDescent="0.15">
      <c r="A142" s="6">
        <v>70.5</v>
      </c>
      <c r="B142" s="6">
        <v>140</v>
      </c>
      <c r="D142">
        <v>604.35699462890602</v>
      </c>
      <c r="E142">
        <v>526.92218017578102</v>
      </c>
      <c r="F142">
        <v>466.07797241210898</v>
      </c>
      <c r="G142">
        <v>463.83950805664102</v>
      </c>
      <c r="I142" s="7">
        <f t="shared" si="20"/>
        <v>138.27902221679705</v>
      </c>
      <c r="J142" s="7">
        <f t="shared" si="21"/>
        <v>63.08267211914</v>
      </c>
      <c r="K142" s="7">
        <f t="shared" si="22"/>
        <v>94.121151733399046</v>
      </c>
      <c r="L142" s="8">
        <f t="shared" si="23"/>
        <v>1.4920286121621285</v>
      </c>
      <c r="M142" s="8">
        <f t="shared" si="24"/>
        <v>1.794933351330056</v>
      </c>
      <c r="P142" s="6">
        <f t="shared" si="25"/>
        <v>-1.2428087867826951</v>
      </c>
    </row>
    <row r="143" spans="1:16" x14ac:dyDescent="0.15">
      <c r="A143" s="6">
        <v>71</v>
      </c>
      <c r="B143" s="6">
        <v>141</v>
      </c>
      <c r="D143">
        <v>604.21380615234398</v>
      </c>
      <c r="E143">
        <v>526.335205078125</v>
      </c>
      <c r="F143">
        <v>465.92459106445301</v>
      </c>
      <c r="G143">
        <v>464.01443481445301</v>
      </c>
      <c r="I143" s="7">
        <f t="shared" si="20"/>
        <v>138.28921508789097</v>
      </c>
      <c r="J143" s="7">
        <f t="shared" si="21"/>
        <v>62.320770263671989</v>
      </c>
      <c r="K143" s="7">
        <f t="shared" si="22"/>
        <v>94.664675903320585</v>
      </c>
      <c r="L143" s="8">
        <f t="shared" si="23"/>
        <v>1.5189907875465156</v>
      </c>
      <c r="M143" s="8">
        <f t="shared" si="24"/>
        <v>1.8240437872759179</v>
      </c>
      <c r="P143" s="6">
        <f t="shared" si="25"/>
        <v>0.35884672141503193</v>
      </c>
    </row>
    <row r="144" spans="1:16" x14ac:dyDescent="0.15">
      <c r="A144" s="6">
        <v>71.5</v>
      </c>
      <c r="B144" s="6">
        <v>142</v>
      </c>
      <c r="D144">
        <v>603.75579833984398</v>
      </c>
      <c r="E144">
        <v>525.77008056640602</v>
      </c>
      <c r="F144">
        <v>465.67364501953102</v>
      </c>
      <c r="G144">
        <v>463.48620605468801</v>
      </c>
      <c r="I144" s="7">
        <f t="shared" si="20"/>
        <v>138.08215332031295</v>
      </c>
      <c r="J144" s="7">
        <f t="shared" si="21"/>
        <v>62.283874511718011</v>
      </c>
      <c r="K144" s="7">
        <f t="shared" si="22"/>
        <v>94.483441162110353</v>
      </c>
      <c r="L144" s="8">
        <f t="shared" si="23"/>
        <v>1.5169807900170751</v>
      </c>
      <c r="M144" s="8">
        <f t="shared" si="24"/>
        <v>1.824182050307952</v>
      </c>
      <c r="P144" s="6">
        <f t="shared" si="25"/>
        <v>0.36645395021948601</v>
      </c>
    </row>
    <row r="145" spans="1:16" x14ac:dyDescent="0.15">
      <c r="A145" s="6">
        <v>72</v>
      </c>
      <c r="B145" s="6">
        <v>143</v>
      </c>
      <c r="D145">
        <v>603.89129638671898</v>
      </c>
      <c r="E145">
        <v>526.08215332031295</v>
      </c>
      <c r="F145">
        <v>464.88885498046898</v>
      </c>
      <c r="G145">
        <v>462.864501953125</v>
      </c>
      <c r="I145" s="7">
        <f t="shared" si="20"/>
        <v>139.00244140625</v>
      </c>
      <c r="J145" s="7">
        <f t="shared" si="21"/>
        <v>63.217651367187955</v>
      </c>
      <c r="K145" s="7">
        <f t="shared" si="22"/>
        <v>94.750085449218432</v>
      </c>
      <c r="L145" s="8">
        <f t="shared" si="23"/>
        <v>1.4987916096230816</v>
      </c>
      <c r="M145" s="8">
        <f t="shared" si="24"/>
        <v>1.8081411304754331</v>
      </c>
      <c r="P145" s="6">
        <f t="shared" si="25"/>
        <v>-0.5161170856142886</v>
      </c>
    </row>
    <row r="146" spans="1:16" x14ac:dyDescent="0.15">
      <c r="A146" s="6">
        <v>72.5</v>
      </c>
      <c r="B146" s="6">
        <v>144</v>
      </c>
      <c r="D146">
        <v>604.27374267578102</v>
      </c>
      <c r="E146">
        <v>526.341552734375</v>
      </c>
      <c r="F146">
        <v>464.80633544921898</v>
      </c>
      <c r="G146">
        <v>462.71005249023398</v>
      </c>
      <c r="I146" s="7">
        <f t="shared" si="20"/>
        <v>139.46740722656205</v>
      </c>
      <c r="J146" s="7">
        <f t="shared" si="21"/>
        <v>63.631500244141023</v>
      </c>
      <c r="K146" s="7">
        <f t="shared" si="22"/>
        <v>94.925357055663341</v>
      </c>
      <c r="L146" s="8">
        <f t="shared" si="23"/>
        <v>1.4917981925847137</v>
      </c>
      <c r="M146" s="8">
        <f t="shared" si="24"/>
        <v>1.8032959739985399</v>
      </c>
      <c r="P146" s="6">
        <f t="shared" si="25"/>
        <v>-0.78269748220223678</v>
      </c>
    </row>
    <row r="147" spans="1:16" x14ac:dyDescent="0.15">
      <c r="A147" s="6">
        <v>73</v>
      </c>
      <c r="B147" s="6">
        <v>145</v>
      </c>
      <c r="D147">
        <v>605.35748291015602</v>
      </c>
      <c r="E147">
        <v>526.93280029296898</v>
      </c>
      <c r="F147">
        <v>464.60406494140602</v>
      </c>
      <c r="G147">
        <v>462.67709350585898</v>
      </c>
      <c r="I147" s="7">
        <f t="shared" si="20"/>
        <v>140.75341796875</v>
      </c>
      <c r="J147" s="7">
        <f t="shared" si="21"/>
        <v>64.25570678711</v>
      </c>
      <c r="K147" s="7">
        <f t="shared" si="22"/>
        <v>95.774423217773005</v>
      </c>
      <c r="L147" s="8">
        <f t="shared" si="23"/>
        <v>1.4905201110788469</v>
      </c>
      <c r="M147" s="8">
        <f t="shared" si="24"/>
        <v>1.8041661530541477</v>
      </c>
      <c r="P147" s="6">
        <f t="shared" si="25"/>
        <v>-0.73482025081605773</v>
      </c>
    </row>
    <row r="148" spans="1:16" x14ac:dyDescent="0.15">
      <c r="A148" s="6">
        <v>73.5</v>
      </c>
      <c r="B148" s="6">
        <v>146</v>
      </c>
      <c r="D148">
        <v>605.0517578125</v>
      </c>
      <c r="E148">
        <v>527.31799316406295</v>
      </c>
      <c r="F148">
        <v>464.93493652343801</v>
      </c>
      <c r="G148">
        <v>463.09478759765602</v>
      </c>
      <c r="I148" s="7">
        <f t="shared" si="20"/>
        <v>140.11682128906199</v>
      </c>
      <c r="J148" s="7">
        <f t="shared" si="21"/>
        <v>64.223205566406932</v>
      </c>
      <c r="K148" s="7">
        <f t="shared" si="22"/>
        <v>95.160577392577139</v>
      </c>
      <c r="L148" s="8">
        <f t="shared" si="23"/>
        <v>1.4817164069174482</v>
      </c>
      <c r="M148" s="8">
        <f t="shared" si="24"/>
        <v>1.7975107094542238</v>
      </c>
      <c r="P148" s="6">
        <f t="shared" si="25"/>
        <v>-1.1010026027788384</v>
      </c>
    </row>
    <row r="149" spans="1:16" x14ac:dyDescent="0.15">
      <c r="A149" s="6">
        <v>74</v>
      </c>
      <c r="B149" s="6">
        <v>147</v>
      </c>
      <c r="D149">
        <v>603.92218017578102</v>
      </c>
      <c r="E149">
        <v>526.158203125</v>
      </c>
      <c r="F149">
        <v>465.37893676757801</v>
      </c>
      <c r="G149">
        <v>463.69149780273398</v>
      </c>
      <c r="I149" s="7">
        <f t="shared" si="20"/>
        <v>138.54324340820301</v>
      </c>
      <c r="J149" s="7">
        <f t="shared" si="21"/>
        <v>62.466705322266023</v>
      </c>
      <c r="K149" s="7">
        <f t="shared" si="22"/>
        <v>94.816549682616795</v>
      </c>
      <c r="L149" s="8">
        <f t="shared" si="23"/>
        <v>1.5178733886069031</v>
      </c>
      <c r="M149" s="8">
        <f t="shared" si="24"/>
        <v>1.8358159517051533</v>
      </c>
      <c r="P149" s="6">
        <f t="shared" si="25"/>
        <v>1.00655093431517</v>
      </c>
    </row>
    <row r="150" spans="1:16" x14ac:dyDescent="0.15">
      <c r="A150" s="18">
        <v>74.5</v>
      </c>
      <c r="B150" s="18">
        <v>148</v>
      </c>
      <c r="D150">
        <v>604.70495605468795</v>
      </c>
      <c r="E150">
        <v>526.47186279296898</v>
      </c>
      <c r="F150">
        <v>465.60232543945301</v>
      </c>
      <c r="G150">
        <v>463.53857421875</v>
      </c>
      <c r="I150" s="19">
        <f t="shared" ref="I150:I191" si="26">D150-F150</f>
        <v>139.10263061523494</v>
      </c>
      <c r="J150" s="19">
        <f t="shared" ref="J150:J191" si="27">E150-G150</f>
        <v>62.933288574218977</v>
      </c>
      <c r="K150" s="19">
        <f t="shared" ref="K150:K191" si="28">I150-0.7*J150</f>
        <v>95.049328613281659</v>
      </c>
      <c r="L150" s="20">
        <f t="shared" ref="L150:L191" si="29">K150/J150</f>
        <v>1.5103187957703392</v>
      </c>
      <c r="M150" s="20">
        <f t="shared" ref="M150:M191" si="30">L150+ABS($N$2)*A150</f>
        <v>1.8304096194300641</v>
      </c>
      <c r="N150" s="18"/>
      <c r="O150" s="18"/>
      <c r="P150" s="18">
        <f t="shared" ref="P150:P191" si="31">(M150-$O$2)/$O$2*100</f>
        <v>0.70909465837180807</v>
      </c>
    </row>
    <row r="151" spans="1:16" x14ac:dyDescent="0.15">
      <c r="A151" s="18">
        <v>75</v>
      </c>
      <c r="B151" s="18">
        <v>149</v>
      </c>
      <c r="D151">
        <v>604.59783935546898</v>
      </c>
      <c r="E151">
        <v>526.0869140625</v>
      </c>
      <c r="F151">
        <v>464.60641479492199</v>
      </c>
      <c r="G151">
        <v>462.55386352539102</v>
      </c>
      <c r="I151" s="19">
        <f t="shared" si="26"/>
        <v>139.99142456054699</v>
      </c>
      <c r="J151" s="19">
        <f t="shared" si="27"/>
        <v>63.533050537108977</v>
      </c>
      <c r="K151" s="19">
        <f t="shared" si="28"/>
        <v>95.518289184570705</v>
      </c>
      <c r="L151" s="20">
        <f t="shared" si="29"/>
        <v>1.5034425134171621</v>
      </c>
      <c r="M151" s="20">
        <f t="shared" si="30"/>
        <v>1.8256815976383618</v>
      </c>
      <c r="N151" s="18"/>
      <c r="O151" s="18"/>
      <c r="P151" s="18">
        <f t="shared" si="31"/>
        <v>0.44895900943676215</v>
      </c>
    </row>
    <row r="152" spans="1:16" x14ac:dyDescent="0.15">
      <c r="A152" s="18">
        <v>75.5</v>
      </c>
      <c r="B152" s="18">
        <v>150</v>
      </c>
      <c r="D152">
        <v>604.82067871093795</v>
      </c>
      <c r="E152">
        <v>526.59716796875</v>
      </c>
      <c r="F152">
        <v>465.08529663085898</v>
      </c>
      <c r="G152">
        <v>463.15554809570301</v>
      </c>
      <c r="I152" s="19">
        <f t="shared" si="26"/>
        <v>139.73538208007898</v>
      </c>
      <c r="J152" s="19">
        <f t="shared" si="27"/>
        <v>63.441619873046989</v>
      </c>
      <c r="K152" s="19">
        <f t="shared" si="28"/>
        <v>95.32624816894608</v>
      </c>
      <c r="L152" s="20">
        <f t="shared" si="29"/>
        <v>1.5025821906770889</v>
      </c>
      <c r="M152" s="20">
        <f t="shared" si="30"/>
        <v>1.8269695354597633</v>
      </c>
      <c r="N152" s="18"/>
      <c r="O152" s="18"/>
      <c r="P152" s="18">
        <f t="shared" si="31"/>
        <v>0.5198213183935978</v>
      </c>
    </row>
    <row r="153" spans="1:16" x14ac:dyDescent="0.15">
      <c r="A153" s="18">
        <v>76</v>
      </c>
      <c r="B153" s="18">
        <v>151</v>
      </c>
      <c r="D153">
        <v>604.88311767578102</v>
      </c>
      <c r="E153">
        <v>526.877685546875</v>
      </c>
      <c r="F153">
        <v>465.86148071289102</v>
      </c>
      <c r="G153">
        <v>464.07086181640602</v>
      </c>
      <c r="I153" s="19">
        <f t="shared" si="26"/>
        <v>139.02163696289</v>
      </c>
      <c r="J153" s="19">
        <f t="shared" si="27"/>
        <v>62.806823730468977</v>
      </c>
      <c r="K153" s="19">
        <f t="shared" si="28"/>
        <v>95.05686035156171</v>
      </c>
      <c r="L153" s="20">
        <f t="shared" si="29"/>
        <v>1.5134798212291625</v>
      </c>
      <c r="M153" s="20">
        <f t="shared" si="30"/>
        <v>1.8400154265733115</v>
      </c>
      <c r="N153" s="18"/>
      <c r="O153" s="18"/>
      <c r="P153" s="18">
        <f t="shared" si="31"/>
        <v>1.2376059438187168</v>
      </c>
    </row>
    <row r="154" spans="1:16" x14ac:dyDescent="0.15">
      <c r="A154" s="18">
        <v>76.5</v>
      </c>
      <c r="B154" s="18">
        <v>152</v>
      </c>
      <c r="D154">
        <v>603.38812255859398</v>
      </c>
      <c r="E154">
        <v>525.97253417968795</v>
      </c>
      <c r="F154">
        <v>465.60794067382801</v>
      </c>
      <c r="G154">
        <v>463.70745849609398</v>
      </c>
      <c r="I154" s="19">
        <f t="shared" si="26"/>
        <v>137.78018188476597</v>
      </c>
      <c r="J154" s="19">
        <f t="shared" si="27"/>
        <v>62.265075683593977</v>
      </c>
      <c r="K154" s="19">
        <f t="shared" si="28"/>
        <v>94.194628906250188</v>
      </c>
      <c r="L154" s="20">
        <f t="shared" si="29"/>
        <v>1.5128003599467112</v>
      </c>
      <c r="M154" s="20">
        <f t="shared" si="30"/>
        <v>1.841484225852335</v>
      </c>
      <c r="N154" s="18"/>
      <c r="O154" s="18"/>
      <c r="P154" s="18">
        <f t="shared" si="31"/>
        <v>1.3184192459643742</v>
      </c>
    </row>
    <row r="155" spans="1:16" x14ac:dyDescent="0.15">
      <c r="A155" s="18">
        <v>77</v>
      </c>
      <c r="B155" s="18">
        <v>153</v>
      </c>
      <c r="D155">
        <v>604.29638671875</v>
      </c>
      <c r="E155">
        <v>526.75671386718795</v>
      </c>
      <c r="F155">
        <v>464.74191284179699</v>
      </c>
      <c r="G155">
        <v>462.769287109375</v>
      </c>
      <c r="I155" s="19">
        <f t="shared" si="26"/>
        <v>139.55447387695301</v>
      </c>
      <c r="J155" s="19">
        <f t="shared" si="27"/>
        <v>63.987426757812955</v>
      </c>
      <c r="K155" s="19">
        <f t="shared" si="28"/>
        <v>94.763275146483949</v>
      </c>
      <c r="L155" s="20">
        <f t="shared" si="29"/>
        <v>1.4809671203868691</v>
      </c>
      <c r="M155" s="20">
        <f t="shared" si="30"/>
        <v>1.8117992468539672</v>
      </c>
      <c r="N155" s="18"/>
      <c r="O155" s="18"/>
      <c r="P155" s="18">
        <f t="shared" si="31"/>
        <v>-0.3148476076097752</v>
      </c>
    </row>
    <row r="156" spans="1:16" x14ac:dyDescent="0.15">
      <c r="A156" s="18">
        <v>77.5</v>
      </c>
      <c r="B156" s="18">
        <v>154</v>
      </c>
      <c r="D156">
        <v>604.82952880859398</v>
      </c>
      <c r="E156">
        <v>527.21014404296898</v>
      </c>
      <c r="F156">
        <v>465.26174926757801</v>
      </c>
      <c r="G156">
        <v>463.40951538085898</v>
      </c>
      <c r="I156" s="19">
        <f t="shared" si="26"/>
        <v>139.56777954101597</v>
      </c>
      <c r="J156" s="19">
        <f t="shared" si="27"/>
        <v>63.80062866211</v>
      </c>
      <c r="K156" s="19">
        <f t="shared" si="28"/>
        <v>94.907339477538969</v>
      </c>
      <c r="L156" s="20">
        <f t="shared" si="29"/>
        <v>1.4875611959902624</v>
      </c>
      <c r="M156" s="20">
        <f t="shared" si="30"/>
        <v>1.8205415830188354</v>
      </c>
      <c r="N156" s="18"/>
      <c r="O156" s="18"/>
      <c r="P156" s="18">
        <f t="shared" si="31"/>
        <v>0.16615552470394093</v>
      </c>
    </row>
    <row r="157" spans="1:16" x14ac:dyDescent="0.15">
      <c r="A157" s="18">
        <v>78</v>
      </c>
      <c r="B157" s="18">
        <v>155</v>
      </c>
      <c r="D157">
        <v>605.44030761718795</v>
      </c>
      <c r="E157">
        <v>527.23828125</v>
      </c>
      <c r="F157">
        <v>466.35931396484398</v>
      </c>
      <c r="G157">
        <v>464.17147827148398</v>
      </c>
      <c r="I157" s="19">
        <f t="shared" si="26"/>
        <v>139.08099365234398</v>
      </c>
      <c r="J157" s="19">
        <f t="shared" si="27"/>
        <v>63.066802978516023</v>
      </c>
      <c r="K157" s="19">
        <f t="shared" si="28"/>
        <v>94.934231567382767</v>
      </c>
      <c r="L157" s="20">
        <f t="shared" si="29"/>
        <v>1.505296401336889</v>
      </c>
      <c r="M157" s="20">
        <f t="shared" si="30"/>
        <v>1.8404250489269365</v>
      </c>
      <c r="N157" s="18"/>
      <c r="O157" s="18"/>
      <c r="P157" s="18">
        <f t="shared" si="31"/>
        <v>1.2601433561812272</v>
      </c>
    </row>
    <row r="158" spans="1:16" x14ac:dyDescent="0.15">
      <c r="A158" s="18">
        <v>78.5</v>
      </c>
      <c r="B158" s="18">
        <v>156</v>
      </c>
      <c r="D158">
        <v>604.54699707031295</v>
      </c>
      <c r="E158">
        <v>526.15319824218795</v>
      </c>
      <c r="F158">
        <v>464.78112792968801</v>
      </c>
      <c r="G158">
        <v>462.71304321289102</v>
      </c>
      <c r="I158" s="19">
        <f t="shared" si="26"/>
        <v>139.76586914062494</v>
      </c>
      <c r="J158" s="19">
        <f t="shared" si="27"/>
        <v>63.440155029296932</v>
      </c>
      <c r="K158" s="19">
        <f t="shared" si="28"/>
        <v>95.357760620117091</v>
      </c>
      <c r="L158" s="20">
        <f t="shared" si="29"/>
        <v>1.5031136127596232</v>
      </c>
      <c r="M158" s="20">
        <f t="shared" si="30"/>
        <v>1.8403905209111455</v>
      </c>
      <c r="N158" s="18"/>
      <c r="O158" s="18"/>
      <c r="P158" s="18">
        <f t="shared" si="31"/>
        <v>1.2582436255560463</v>
      </c>
    </row>
    <row r="159" spans="1:16" x14ac:dyDescent="0.15">
      <c r="A159" s="18">
        <v>79</v>
      </c>
      <c r="B159" s="18">
        <v>157</v>
      </c>
      <c r="D159">
        <v>601.42535400390602</v>
      </c>
      <c r="E159">
        <v>524.91668701171898</v>
      </c>
      <c r="F159">
        <v>464.17297363281301</v>
      </c>
      <c r="G159">
        <v>462.03747558593801</v>
      </c>
      <c r="I159" s="19">
        <f t="shared" si="26"/>
        <v>137.25238037109301</v>
      </c>
      <c r="J159" s="19">
        <f t="shared" si="27"/>
        <v>62.879211425780966</v>
      </c>
      <c r="K159" s="19">
        <f t="shared" si="28"/>
        <v>93.236932373046329</v>
      </c>
      <c r="L159" s="20">
        <f t="shared" si="29"/>
        <v>1.4827942376964744</v>
      </c>
      <c r="M159" s="20">
        <f t="shared" si="30"/>
        <v>1.8222194064094714</v>
      </c>
      <c r="N159" s="18"/>
      <c r="O159" s="18"/>
      <c r="P159" s="18">
        <f t="shared" si="31"/>
        <v>0.25846932860550093</v>
      </c>
    </row>
    <row r="160" spans="1:16" x14ac:dyDescent="0.15">
      <c r="A160" s="18">
        <v>79.5</v>
      </c>
      <c r="B160" s="18">
        <v>158</v>
      </c>
      <c r="D160">
        <v>601.96008300781295</v>
      </c>
      <c r="E160">
        <v>526.02453613281295</v>
      </c>
      <c r="F160">
        <v>464.25787353515602</v>
      </c>
      <c r="G160">
        <v>462.4833984375</v>
      </c>
      <c r="I160" s="19">
        <f t="shared" si="26"/>
        <v>137.70220947265693</v>
      </c>
      <c r="J160" s="19">
        <f t="shared" si="27"/>
        <v>63.541137695312955</v>
      </c>
      <c r="K160" s="19">
        <f t="shared" si="28"/>
        <v>93.223413085937864</v>
      </c>
      <c r="L160" s="20">
        <f t="shared" si="29"/>
        <v>1.4671347801947587</v>
      </c>
      <c r="M160" s="20">
        <f t="shared" si="30"/>
        <v>1.8087082094692304</v>
      </c>
      <c r="N160" s="18"/>
      <c r="O160" s="18"/>
      <c r="P160" s="18">
        <f t="shared" si="31"/>
        <v>-0.48491641257429158</v>
      </c>
    </row>
    <row r="161" spans="1:16" x14ac:dyDescent="0.15">
      <c r="A161" s="18">
        <v>80</v>
      </c>
      <c r="B161" s="18">
        <v>159</v>
      </c>
      <c r="D161">
        <v>603.58215332031295</v>
      </c>
      <c r="E161">
        <v>527.33093261718795</v>
      </c>
      <c r="F161">
        <v>465.67297363281301</v>
      </c>
      <c r="G161">
        <v>463.66760253906301</v>
      </c>
      <c r="I161" s="19">
        <f t="shared" si="26"/>
        <v>137.90917968749994</v>
      </c>
      <c r="J161" s="19">
        <f t="shared" si="27"/>
        <v>63.663330078124943</v>
      </c>
      <c r="K161" s="19">
        <f t="shared" si="28"/>
        <v>93.344848632812486</v>
      </c>
      <c r="L161" s="20">
        <f t="shared" si="29"/>
        <v>1.4662262957068637</v>
      </c>
      <c r="M161" s="20">
        <f t="shared" si="30"/>
        <v>1.80994798554281</v>
      </c>
      <c r="N161" s="18"/>
      <c r="O161" s="18"/>
      <c r="P161" s="18">
        <f t="shared" si="31"/>
        <v>-0.41670396186165243</v>
      </c>
    </row>
    <row r="162" spans="1:16" x14ac:dyDescent="0.15">
      <c r="A162" s="18">
        <v>80.5</v>
      </c>
      <c r="B162" s="18">
        <v>160</v>
      </c>
      <c r="D162">
        <v>603.129150390625</v>
      </c>
      <c r="E162">
        <v>526.55676269531295</v>
      </c>
      <c r="F162">
        <v>465.89141845703102</v>
      </c>
      <c r="G162">
        <v>463.87957763671898</v>
      </c>
      <c r="I162" s="19">
        <f t="shared" si="26"/>
        <v>137.23773193359398</v>
      </c>
      <c r="J162" s="19">
        <f t="shared" si="27"/>
        <v>62.677185058593977</v>
      </c>
      <c r="K162" s="19">
        <f t="shared" si="28"/>
        <v>93.363702392578205</v>
      </c>
      <c r="L162" s="20">
        <f t="shared" si="29"/>
        <v>1.4895962909836622</v>
      </c>
      <c r="M162" s="20">
        <f t="shared" si="30"/>
        <v>1.8354662413810832</v>
      </c>
      <c r="N162" s="18"/>
      <c r="O162" s="18"/>
      <c r="P162" s="18">
        <f t="shared" si="31"/>
        <v>0.98730988042431567</v>
      </c>
    </row>
    <row r="163" spans="1:16" x14ac:dyDescent="0.15">
      <c r="A163" s="18">
        <v>81</v>
      </c>
      <c r="B163" s="18">
        <v>161</v>
      </c>
      <c r="D163">
        <v>602.1484375</v>
      </c>
      <c r="E163">
        <v>526.08624267578102</v>
      </c>
      <c r="F163">
        <v>465.73202514648398</v>
      </c>
      <c r="G163">
        <v>463.77941894531301</v>
      </c>
      <c r="I163" s="19">
        <f t="shared" si="26"/>
        <v>136.41641235351602</v>
      </c>
      <c r="J163" s="19">
        <f t="shared" si="27"/>
        <v>62.306823730468011</v>
      </c>
      <c r="K163" s="19">
        <f t="shared" si="28"/>
        <v>92.801635742188409</v>
      </c>
      <c r="L163" s="20">
        <f t="shared" si="29"/>
        <v>1.4894297315433278</v>
      </c>
      <c r="M163" s="20">
        <f t="shared" si="30"/>
        <v>1.8374479425022234</v>
      </c>
      <c r="N163" s="18"/>
      <c r="O163" s="18"/>
      <c r="P163" s="18">
        <f t="shared" si="31"/>
        <v>1.0963430299854826</v>
      </c>
    </row>
    <row r="164" spans="1:16" x14ac:dyDescent="0.15">
      <c r="A164" s="18">
        <v>81.5</v>
      </c>
      <c r="B164" s="18">
        <v>162</v>
      </c>
      <c r="D164">
        <v>603.02722167968795</v>
      </c>
      <c r="E164">
        <v>526.03747558593795</v>
      </c>
      <c r="F164">
        <v>464.96295166015602</v>
      </c>
      <c r="G164">
        <v>462.89251708984398</v>
      </c>
      <c r="I164" s="19">
        <f t="shared" si="26"/>
        <v>138.06427001953193</v>
      </c>
      <c r="J164" s="19">
        <f t="shared" si="27"/>
        <v>63.144958496093977</v>
      </c>
      <c r="K164" s="19">
        <f t="shared" si="28"/>
        <v>93.862799072266142</v>
      </c>
      <c r="L164" s="20">
        <f t="shared" si="29"/>
        <v>1.4864654488302864</v>
      </c>
      <c r="M164" s="20">
        <f t="shared" si="30"/>
        <v>1.8366319203506567</v>
      </c>
      <c r="N164" s="18"/>
      <c r="O164" s="18"/>
      <c r="P164" s="18">
        <f t="shared" si="31"/>
        <v>1.051445510199146</v>
      </c>
    </row>
    <row r="165" spans="1:16" x14ac:dyDescent="0.15">
      <c r="A165" s="18">
        <v>82</v>
      </c>
      <c r="B165" s="18">
        <v>163</v>
      </c>
      <c r="D165">
        <v>603.58740234375</v>
      </c>
      <c r="E165">
        <v>526.964111328125</v>
      </c>
      <c r="F165">
        <v>464.73156738281301</v>
      </c>
      <c r="G165">
        <v>462.64971923828102</v>
      </c>
      <c r="I165" s="19">
        <f t="shared" si="26"/>
        <v>138.85583496093699</v>
      </c>
      <c r="J165" s="19">
        <f t="shared" si="27"/>
        <v>64.314392089843977</v>
      </c>
      <c r="K165" s="19">
        <f t="shared" si="28"/>
        <v>93.835760498046199</v>
      </c>
      <c r="L165" s="20">
        <f t="shared" si="29"/>
        <v>1.4590165194590092</v>
      </c>
      <c r="M165" s="20">
        <f t="shared" si="30"/>
        <v>1.8113312515408542</v>
      </c>
      <c r="N165" s="18"/>
      <c r="O165" s="18"/>
      <c r="P165" s="18">
        <f t="shared" si="31"/>
        <v>-0.34059669884469246</v>
      </c>
    </row>
    <row r="166" spans="1:16" x14ac:dyDescent="0.15">
      <c r="A166" s="18">
        <v>82.5</v>
      </c>
      <c r="B166" s="18">
        <v>164</v>
      </c>
      <c r="D166">
        <v>603.39013671875</v>
      </c>
      <c r="E166">
        <v>526.67523193359398</v>
      </c>
      <c r="F166">
        <v>465.15295410156301</v>
      </c>
      <c r="G166">
        <v>463.421142578125</v>
      </c>
      <c r="I166" s="19">
        <f t="shared" si="26"/>
        <v>138.23718261718699</v>
      </c>
      <c r="J166" s="19">
        <f t="shared" si="27"/>
        <v>63.254089355468977</v>
      </c>
      <c r="K166" s="19">
        <f t="shared" si="28"/>
        <v>93.959320068358707</v>
      </c>
      <c r="L166" s="20">
        <f t="shared" si="29"/>
        <v>1.485426808381282</v>
      </c>
      <c r="M166" s="20">
        <f t="shared" si="30"/>
        <v>1.8398898010246016</v>
      </c>
      <c r="N166" s="18"/>
      <c r="O166" s="18"/>
      <c r="P166" s="18">
        <f t="shared" si="31"/>
        <v>1.2306940290526263</v>
      </c>
    </row>
    <row r="167" spans="1:16" x14ac:dyDescent="0.15">
      <c r="A167" s="18">
        <v>83</v>
      </c>
      <c r="B167" s="18">
        <v>165</v>
      </c>
      <c r="D167">
        <v>605.32342529296898</v>
      </c>
      <c r="E167">
        <v>527.174072265625</v>
      </c>
      <c r="F167">
        <v>465.70294189453102</v>
      </c>
      <c r="G167">
        <v>463.87484741210898</v>
      </c>
      <c r="I167" s="19">
        <f t="shared" si="26"/>
        <v>139.62048339843795</v>
      </c>
      <c r="J167" s="19">
        <f t="shared" si="27"/>
        <v>63.299224853516023</v>
      </c>
      <c r="K167" s="19">
        <f t="shared" si="28"/>
        <v>95.311026000976739</v>
      </c>
      <c r="L167" s="20">
        <f t="shared" si="29"/>
        <v>1.5057218508052961</v>
      </c>
      <c r="M167" s="20">
        <f t="shared" si="30"/>
        <v>1.8623331040100903</v>
      </c>
      <c r="N167" s="18"/>
      <c r="O167" s="18"/>
      <c r="P167" s="18">
        <f t="shared" si="31"/>
        <v>2.4655240369477296</v>
      </c>
    </row>
    <row r="168" spans="1:16" x14ac:dyDescent="0.15">
      <c r="A168" s="18">
        <v>83.5</v>
      </c>
      <c r="B168" s="18">
        <v>166</v>
      </c>
      <c r="D168">
        <v>603.896728515625</v>
      </c>
      <c r="E168">
        <v>526.52313232421898</v>
      </c>
      <c r="F168">
        <v>464.81604003906301</v>
      </c>
      <c r="G168">
        <v>462.81301879882801</v>
      </c>
      <c r="I168" s="19">
        <f t="shared" si="26"/>
        <v>139.08068847656199</v>
      </c>
      <c r="J168" s="19">
        <f t="shared" si="27"/>
        <v>63.710113525390966</v>
      </c>
      <c r="K168" s="19">
        <f t="shared" si="28"/>
        <v>94.483609008788306</v>
      </c>
      <c r="L168" s="20">
        <f t="shared" si="29"/>
        <v>1.4830237113159892</v>
      </c>
      <c r="M168" s="20">
        <f t="shared" si="30"/>
        <v>1.8417832250822581</v>
      </c>
      <c r="N168" s="18"/>
      <c r="O168" s="18"/>
      <c r="P168" s="18">
        <f t="shared" si="31"/>
        <v>1.3348701766355577</v>
      </c>
    </row>
    <row r="169" spans="1:16" x14ac:dyDescent="0.15">
      <c r="A169" s="18">
        <v>84</v>
      </c>
      <c r="B169" s="18">
        <v>167</v>
      </c>
      <c r="D169">
        <v>602.96276855468795</v>
      </c>
      <c r="E169">
        <v>527.08831787109398</v>
      </c>
      <c r="F169">
        <v>465.25677490234398</v>
      </c>
      <c r="G169">
        <v>463.34445190429699</v>
      </c>
      <c r="I169" s="19">
        <f t="shared" si="26"/>
        <v>137.70599365234398</v>
      </c>
      <c r="J169" s="19">
        <f t="shared" si="27"/>
        <v>63.743865966796989</v>
      </c>
      <c r="K169" s="19">
        <f t="shared" si="28"/>
        <v>93.085287475586085</v>
      </c>
      <c r="L169" s="20">
        <f t="shared" si="29"/>
        <v>1.4603018826011041</v>
      </c>
      <c r="M169" s="20">
        <f t="shared" si="30"/>
        <v>1.8212096569288476</v>
      </c>
      <c r="N169" s="18"/>
      <c r="O169" s="18"/>
      <c r="P169" s="18">
        <f t="shared" si="31"/>
        <v>0.20291293568343466</v>
      </c>
    </row>
    <row r="170" spans="1:16" x14ac:dyDescent="0.15">
      <c r="A170" s="18">
        <v>84.5</v>
      </c>
      <c r="B170" s="18">
        <v>168</v>
      </c>
      <c r="D170">
        <v>604.36358642578102</v>
      </c>
      <c r="E170">
        <v>527.041748046875</v>
      </c>
      <c r="F170">
        <v>465.68441772460898</v>
      </c>
      <c r="G170">
        <v>463.51400756835898</v>
      </c>
      <c r="I170" s="19">
        <f t="shared" si="26"/>
        <v>138.67916870117205</v>
      </c>
      <c r="J170" s="19">
        <f t="shared" si="27"/>
        <v>63.527740478516023</v>
      </c>
      <c r="K170" s="19">
        <f t="shared" si="28"/>
        <v>94.209750366210841</v>
      </c>
      <c r="L170" s="20">
        <f t="shared" si="29"/>
        <v>1.4829702686824024</v>
      </c>
      <c r="M170" s="20">
        <f t="shared" si="30"/>
        <v>1.8460263035716207</v>
      </c>
      <c r="N170" s="18"/>
      <c r="O170" s="18"/>
      <c r="P170" s="18">
        <f t="shared" si="31"/>
        <v>1.5683242563628974</v>
      </c>
    </row>
    <row r="171" spans="1:16" x14ac:dyDescent="0.15">
      <c r="A171" s="18">
        <v>85</v>
      </c>
      <c r="B171" s="18">
        <v>169</v>
      </c>
      <c r="D171">
        <v>605.26190185546898</v>
      </c>
      <c r="E171">
        <v>526.72674560546898</v>
      </c>
      <c r="F171">
        <v>465.15554809570301</v>
      </c>
      <c r="G171">
        <v>463.06979370117199</v>
      </c>
      <c r="I171" s="19">
        <f t="shared" si="26"/>
        <v>140.10635375976597</v>
      </c>
      <c r="J171" s="19">
        <f t="shared" si="27"/>
        <v>63.656951904296989</v>
      </c>
      <c r="K171" s="19">
        <f t="shared" si="28"/>
        <v>95.546487426758077</v>
      </c>
      <c r="L171" s="20">
        <f t="shared" si="29"/>
        <v>1.5009591972044842</v>
      </c>
      <c r="M171" s="20">
        <f t="shared" si="30"/>
        <v>1.8661634926551771</v>
      </c>
      <c r="N171" s="18"/>
      <c r="O171" s="18"/>
      <c r="P171" s="18">
        <f t="shared" si="31"/>
        <v>2.6762719310483463</v>
      </c>
    </row>
    <row r="172" spans="1:16" x14ac:dyDescent="0.15">
      <c r="A172" s="18">
        <v>85.5</v>
      </c>
      <c r="B172" s="18">
        <v>170</v>
      </c>
      <c r="D172">
        <v>610.48840332031295</v>
      </c>
      <c r="E172">
        <v>529.144775390625</v>
      </c>
      <c r="F172">
        <v>465.88949584960898</v>
      </c>
      <c r="G172">
        <v>463.98019409179699</v>
      </c>
      <c r="I172" s="19">
        <f t="shared" si="26"/>
        <v>144.59890747070398</v>
      </c>
      <c r="J172" s="19">
        <f t="shared" si="27"/>
        <v>65.164581298828011</v>
      </c>
      <c r="K172" s="19">
        <f t="shared" si="28"/>
        <v>98.983700561524373</v>
      </c>
      <c r="L172" s="20">
        <f t="shared" si="29"/>
        <v>1.5189800745839304</v>
      </c>
      <c r="M172" s="20">
        <f t="shared" si="30"/>
        <v>1.8863326305960979</v>
      </c>
      <c r="N172" s="18"/>
      <c r="O172" s="18"/>
      <c r="P172" s="18">
        <f t="shared" si="31"/>
        <v>3.7859774311223742</v>
      </c>
    </row>
    <row r="173" spans="1:16" x14ac:dyDescent="0.15">
      <c r="A173" s="18">
        <v>86</v>
      </c>
      <c r="B173" s="18">
        <v>171</v>
      </c>
      <c r="D173">
        <v>608.13934326171898</v>
      </c>
      <c r="E173">
        <v>527.87469482421898</v>
      </c>
      <c r="F173">
        <v>465.82571411132801</v>
      </c>
      <c r="G173">
        <v>463.80352783203102</v>
      </c>
      <c r="I173" s="19">
        <f t="shared" si="26"/>
        <v>142.31362915039097</v>
      </c>
      <c r="J173" s="19">
        <f t="shared" si="27"/>
        <v>64.071166992187955</v>
      </c>
      <c r="K173" s="19">
        <f t="shared" si="28"/>
        <v>97.463812255859409</v>
      </c>
      <c r="L173" s="20">
        <f t="shared" si="29"/>
        <v>1.5211805376940135</v>
      </c>
      <c r="M173" s="20">
        <f t="shared" si="30"/>
        <v>1.8906813542676557</v>
      </c>
      <c r="N173" s="18"/>
      <c r="O173" s="18"/>
      <c r="P173" s="18">
        <f t="shared" si="31"/>
        <v>4.0252441063152107</v>
      </c>
    </row>
    <row r="174" spans="1:16" x14ac:dyDescent="0.15">
      <c r="A174" s="18">
        <v>86.5</v>
      </c>
      <c r="B174" s="18">
        <v>172</v>
      </c>
      <c r="D174">
        <v>609.53131103515602</v>
      </c>
      <c r="E174">
        <v>528.49182128906295</v>
      </c>
      <c r="F174">
        <v>465.14822387695301</v>
      </c>
      <c r="G174">
        <v>463.05148315429699</v>
      </c>
      <c r="I174" s="19">
        <f t="shared" si="26"/>
        <v>144.38308715820301</v>
      </c>
      <c r="J174" s="19">
        <f t="shared" si="27"/>
        <v>65.440338134765966</v>
      </c>
      <c r="K174" s="19">
        <f t="shared" si="28"/>
        <v>98.574850463866838</v>
      </c>
      <c r="L174" s="20">
        <f t="shared" si="29"/>
        <v>1.5063316185937885</v>
      </c>
      <c r="M174" s="20">
        <f t="shared" si="30"/>
        <v>1.8779806957289054</v>
      </c>
      <c r="N174" s="18"/>
      <c r="O174" s="18"/>
      <c r="P174" s="18">
        <f t="shared" si="31"/>
        <v>3.3264541691202063</v>
      </c>
    </row>
    <row r="175" spans="1:16" x14ac:dyDescent="0.15">
      <c r="A175" s="18">
        <v>87</v>
      </c>
      <c r="B175" s="18">
        <v>173</v>
      </c>
      <c r="D175">
        <v>610.55267333984398</v>
      </c>
      <c r="E175">
        <v>528.667724609375</v>
      </c>
      <c r="F175">
        <v>465.09973144531301</v>
      </c>
      <c r="G175">
        <v>463.38430786132801</v>
      </c>
      <c r="I175" s="19">
        <f t="shared" si="26"/>
        <v>145.45294189453097</v>
      </c>
      <c r="J175" s="19">
        <f t="shared" si="27"/>
        <v>65.283416748046989</v>
      </c>
      <c r="K175" s="19">
        <f t="shared" si="28"/>
        <v>99.754550170898085</v>
      </c>
      <c r="L175" s="20">
        <f t="shared" si="29"/>
        <v>1.5280228140614642</v>
      </c>
      <c r="M175" s="20">
        <f t="shared" si="30"/>
        <v>1.9018201517580557</v>
      </c>
      <c r="N175" s="18"/>
      <c r="O175" s="18"/>
      <c r="P175" s="18">
        <f t="shared" si="31"/>
        <v>4.6381004849821998</v>
      </c>
    </row>
    <row r="176" spans="1:16" x14ac:dyDescent="0.15">
      <c r="A176" s="18">
        <v>87.5</v>
      </c>
      <c r="B176" s="18">
        <v>174</v>
      </c>
      <c r="D176">
        <v>611.31140136718795</v>
      </c>
      <c r="E176">
        <v>528.98138427734398</v>
      </c>
      <c r="F176">
        <v>466.34445190429699</v>
      </c>
      <c r="G176">
        <v>464.43710327148398</v>
      </c>
      <c r="I176" s="19">
        <f t="shared" si="26"/>
        <v>144.96694946289097</v>
      </c>
      <c r="J176" s="19">
        <f t="shared" si="27"/>
        <v>64.54428100586</v>
      </c>
      <c r="K176" s="19">
        <f t="shared" si="28"/>
        <v>99.785952758788966</v>
      </c>
      <c r="L176" s="20">
        <f t="shared" si="29"/>
        <v>1.5460076586758997</v>
      </c>
      <c r="M176" s="20">
        <f t="shared" si="30"/>
        <v>1.9219532569339659</v>
      </c>
      <c r="N176" s="18"/>
      <c r="O176" s="18"/>
      <c r="P176" s="18">
        <f t="shared" si="31"/>
        <v>5.7458234631640037</v>
      </c>
    </row>
    <row r="177" spans="1:16" x14ac:dyDescent="0.15">
      <c r="A177" s="18">
        <v>88</v>
      </c>
      <c r="B177" s="18">
        <v>175</v>
      </c>
      <c r="D177">
        <v>605.80456542968795</v>
      </c>
      <c r="E177">
        <v>525.11077880859398</v>
      </c>
      <c r="F177">
        <v>465.19021606445301</v>
      </c>
      <c r="G177">
        <v>463.14498901367199</v>
      </c>
      <c r="I177" s="19">
        <f t="shared" si="26"/>
        <v>140.61434936523494</v>
      </c>
      <c r="J177" s="19">
        <f t="shared" si="27"/>
        <v>61.965789794921989</v>
      </c>
      <c r="K177" s="19">
        <f t="shared" si="28"/>
        <v>97.238296508789546</v>
      </c>
      <c r="L177" s="20">
        <f t="shared" si="29"/>
        <v>1.5692254844262163</v>
      </c>
      <c r="M177" s="20">
        <f t="shared" si="30"/>
        <v>1.9473193432457572</v>
      </c>
      <c r="N177" s="18"/>
      <c r="O177" s="18"/>
      <c r="P177" s="18">
        <f t="shared" si="31"/>
        <v>7.1414649416446734</v>
      </c>
    </row>
    <row r="178" spans="1:16" x14ac:dyDescent="0.15">
      <c r="A178" s="18">
        <v>88.5</v>
      </c>
      <c r="B178" s="18">
        <v>176</v>
      </c>
      <c r="D178">
        <v>606.23083496093795</v>
      </c>
      <c r="E178">
        <v>526.05651855468795</v>
      </c>
      <c r="F178">
        <v>464.69668579101602</v>
      </c>
      <c r="G178">
        <v>462.81668090820301</v>
      </c>
      <c r="I178" s="19">
        <f t="shared" si="26"/>
        <v>141.53414916992193</v>
      </c>
      <c r="J178" s="19">
        <f t="shared" si="27"/>
        <v>63.239837646484943</v>
      </c>
      <c r="K178" s="19">
        <f t="shared" si="28"/>
        <v>97.266262817382483</v>
      </c>
      <c r="L178" s="20">
        <f t="shared" si="29"/>
        <v>1.5380536452529749</v>
      </c>
      <c r="M178" s="20">
        <f t="shared" si="30"/>
        <v>1.9182957646339904</v>
      </c>
      <c r="N178" s="18"/>
      <c r="O178" s="18"/>
      <c r="P178" s="18">
        <f t="shared" si="31"/>
        <v>5.5445883219472591</v>
      </c>
    </row>
    <row r="179" spans="1:16" x14ac:dyDescent="0.15">
      <c r="A179" s="18">
        <v>89</v>
      </c>
      <c r="B179" s="18">
        <v>177</v>
      </c>
      <c r="D179">
        <v>614.158203125</v>
      </c>
      <c r="E179">
        <v>529.79052734375</v>
      </c>
      <c r="F179">
        <v>465.88345336914102</v>
      </c>
      <c r="G179">
        <v>463.88928222656301</v>
      </c>
      <c r="I179" s="19">
        <f t="shared" si="26"/>
        <v>148.27474975585898</v>
      </c>
      <c r="J179" s="19">
        <f t="shared" si="27"/>
        <v>65.901245117186988</v>
      </c>
      <c r="K179" s="19">
        <f t="shared" si="28"/>
        <v>102.14387817382809</v>
      </c>
      <c r="L179" s="20">
        <f t="shared" si="29"/>
        <v>1.5499536919551926</v>
      </c>
      <c r="M179" s="20">
        <f t="shared" si="30"/>
        <v>1.9323440718976828</v>
      </c>
      <c r="N179" s="18"/>
      <c r="O179" s="18"/>
      <c r="P179" s="18">
        <f t="shared" si="31"/>
        <v>6.3175258606221307</v>
      </c>
    </row>
    <row r="180" spans="1:16" x14ac:dyDescent="0.15">
      <c r="A180" s="18">
        <v>89.5</v>
      </c>
      <c r="B180" s="18">
        <v>178</v>
      </c>
      <c r="D180">
        <v>614.28436279296898</v>
      </c>
      <c r="E180">
        <v>529.54040527343795</v>
      </c>
      <c r="F180">
        <v>466.44677734375</v>
      </c>
      <c r="G180">
        <v>464.24105834960898</v>
      </c>
      <c r="I180" s="19">
        <f t="shared" si="26"/>
        <v>147.83758544921898</v>
      </c>
      <c r="J180" s="19">
        <f t="shared" si="27"/>
        <v>65.299346923828978</v>
      </c>
      <c r="K180" s="19">
        <f t="shared" si="28"/>
        <v>102.1280426025387</v>
      </c>
      <c r="L180" s="20">
        <f t="shared" si="29"/>
        <v>1.5639979174932641</v>
      </c>
      <c r="M180" s="20">
        <f t="shared" si="30"/>
        <v>1.9485365579972289</v>
      </c>
      <c r="N180" s="18"/>
      <c r="O180" s="18"/>
      <c r="P180" s="18">
        <f t="shared" si="31"/>
        <v>7.2084360689400508</v>
      </c>
    </row>
    <row r="181" spans="1:16" x14ac:dyDescent="0.15">
      <c r="A181" s="18">
        <v>90</v>
      </c>
      <c r="B181" s="18">
        <v>179</v>
      </c>
      <c r="D181">
        <v>613.2421875</v>
      </c>
      <c r="E181">
        <v>528.267578125</v>
      </c>
      <c r="F181">
        <v>465.36148071289102</v>
      </c>
      <c r="G181">
        <v>463.15963745117199</v>
      </c>
      <c r="I181" s="19">
        <f t="shared" si="26"/>
        <v>147.88070678710898</v>
      </c>
      <c r="J181" s="19">
        <f t="shared" si="27"/>
        <v>65.107940673828011</v>
      </c>
      <c r="K181" s="19">
        <f t="shared" si="28"/>
        <v>102.30514831542936</v>
      </c>
      <c r="L181" s="20">
        <f t="shared" si="29"/>
        <v>1.5713159909011503</v>
      </c>
      <c r="M181" s="20">
        <f t="shared" si="30"/>
        <v>1.9580028919665897</v>
      </c>
      <c r="N181" s="18"/>
      <c r="O181" s="18"/>
      <c r="P181" s="18">
        <f t="shared" si="31"/>
        <v>7.729273543605947</v>
      </c>
    </row>
    <row r="182" spans="1:16" x14ac:dyDescent="0.15">
      <c r="A182" s="18">
        <v>90.5</v>
      </c>
      <c r="B182" s="18">
        <v>180</v>
      </c>
      <c r="D182">
        <v>614.95684814453102</v>
      </c>
      <c r="E182">
        <v>529.78527832031295</v>
      </c>
      <c r="F182">
        <v>465.02606201171898</v>
      </c>
      <c r="G182">
        <v>463.20443725585898</v>
      </c>
      <c r="I182" s="19">
        <f t="shared" si="26"/>
        <v>149.93078613281205</v>
      </c>
      <c r="J182" s="19">
        <f t="shared" si="27"/>
        <v>66.580841064453978</v>
      </c>
      <c r="K182" s="19">
        <f t="shared" si="28"/>
        <v>103.32419738769426</v>
      </c>
      <c r="L182" s="20">
        <f t="shared" si="29"/>
        <v>1.5518608016331703</v>
      </c>
      <c r="M182" s="20">
        <f t="shared" si="30"/>
        <v>1.9406959632600844</v>
      </c>
      <c r="N182" s="18"/>
      <c r="O182" s="18"/>
      <c r="P182" s="18">
        <f t="shared" si="31"/>
        <v>6.7770467289917171</v>
      </c>
    </row>
    <row r="183" spans="1:16" x14ac:dyDescent="0.15">
      <c r="A183" s="18">
        <v>91</v>
      </c>
      <c r="B183" s="18">
        <v>181</v>
      </c>
      <c r="D183">
        <v>615.76080322265602</v>
      </c>
      <c r="E183">
        <v>530.00274658203102</v>
      </c>
      <c r="F183">
        <v>465.46163940429699</v>
      </c>
      <c r="G183">
        <v>463.54135131835898</v>
      </c>
      <c r="I183" s="19">
        <f t="shared" si="26"/>
        <v>150.29916381835903</v>
      </c>
      <c r="J183" s="19">
        <f t="shared" si="27"/>
        <v>66.461395263672046</v>
      </c>
      <c r="K183" s="19">
        <f t="shared" si="28"/>
        <v>103.7761871337886</v>
      </c>
      <c r="L183" s="20">
        <f t="shared" si="29"/>
        <v>1.5614506244125288</v>
      </c>
      <c r="M183" s="20">
        <f t="shared" si="30"/>
        <v>1.9524340466009176</v>
      </c>
      <c r="N183" s="18"/>
      <c r="O183" s="18"/>
      <c r="P183" s="18">
        <f t="shared" si="31"/>
        <v>7.4228758012011964</v>
      </c>
    </row>
    <row r="184" spans="1:16" x14ac:dyDescent="0.15">
      <c r="A184" s="18">
        <v>91.5</v>
      </c>
      <c r="B184" s="18">
        <v>182</v>
      </c>
      <c r="D184">
        <v>613.80798339843795</v>
      </c>
      <c r="E184">
        <v>529.767333984375</v>
      </c>
      <c r="F184">
        <v>466.40457153320301</v>
      </c>
      <c r="G184">
        <v>464.29318237304699</v>
      </c>
      <c r="I184" s="19">
        <f t="shared" si="26"/>
        <v>147.40341186523494</v>
      </c>
      <c r="J184" s="19">
        <f t="shared" si="27"/>
        <v>65.474151611328011</v>
      </c>
      <c r="K184" s="19">
        <f t="shared" si="28"/>
        <v>101.57150573730533</v>
      </c>
      <c r="L184" s="20">
        <f t="shared" si="29"/>
        <v>1.5513222124703627</v>
      </c>
      <c r="M184" s="20">
        <f t="shared" si="30"/>
        <v>1.9444538952202262</v>
      </c>
      <c r="N184" s="18"/>
      <c r="O184" s="18"/>
      <c r="P184" s="18">
        <f t="shared" si="31"/>
        <v>6.983808057973083</v>
      </c>
    </row>
    <row r="185" spans="1:16" x14ac:dyDescent="0.15">
      <c r="A185" s="18">
        <v>92</v>
      </c>
      <c r="B185" s="18">
        <v>183</v>
      </c>
      <c r="D185">
        <v>616.41192626953102</v>
      </c>
      <c r="E185">
        <v>530.61822509765602</v>
      </c>
      <c r="F185">
        <v>466.06399536132801</v>
      </c>
      <c r="G185">
        <v>463.53210449218801</v>
      </c>
      <c r="I185" s="19">
        <f t="shared" si="26"/>
        <v>150.34793090820301</v>
      </c>
      <c r="J185" s="19">
        <f t="shared" si="27"/>
        <v>67.086120605468011</v>
      </c>
      <c r="K185" s="19">
        <f t="shared" si="28"/>
        <v>103.38764648437541</v>
      </c>
      <c r="L185" s="20">
        <f t="shared" si="29"/>
        <v>1.5411182753046024</v>
      </c>
      <c r="M185" s="20">
        <f t="shared" si="30"/>
        <v>1.9363982186159405</v>
      </c>
      <c r="N185" s="18"/>
      <c r="O185" s="18"/>
      <c r="P185" s="18">
        <f t="shared" si="31"/>
        <v>6.5405849187006604</v>
      </c>
    </row>
    <row r="186" spans="1:16" x14ac:dyDescent="0.15">
      <c r="A186" s="18">
        <v>92.5</v>
      </c>
      <c r="B186" s="18">
        <v>184</v>
      </c>
      <c r="D186">
        <v>615.81732177734398</v>
      </c>
      <c r="E186">
        <v>530.75921630859398</v>
      </c>
      <c r="F186">
        <v>464.79965209960898</v>
      </c>
      <c r="G186">
        <v>462.75204467773398</v>
      </c>
      <c r="I186" s="19">
        <f t="shared" si="26"/>
        <v>151.017669677735</v>
      </c>
      <c r="J186" s="19">
        <f t="shared" si="27"/>
        <v>68.00717163086</v>
      </c>
      <c r="K186" s="19">
        <f t="shared" si="28"/>
        <v>103.412649536133</v>
      </c>
      <c r="L186" s="20">
        <f t="shared" si="29"/>
        <v>1.5206138860979606</v>
      </c>
      <c r="M186" s="20">
        <f t="shared" si="30"/>
        <v>1.9180420899707733</v>
      </c>
      <c r="N186" s="18"/>
      <c r="O186" s="18"/>
      <c r="P186" s="18">
        <f t="shared" si="31"/>
        <v>5.5306311478813148</v>
      </c>
    </row>
    <row r="187" spans="1:16" x14ac:dyDescent="0.15">
      <c r="A187" s="18">
        <v>93</v>
      </c>
      <c r="B187" s="18">
        <v>185</v>
      </c>
      <c r="D187">
        <v>615.609619140625</v>
      </c>
      <c r="E187">
        <v>530.93029785156295</v>
      </c>
      <c r="F187">
        <v>465.14691162109398</v>
      </c>
      <c r="G187">
        <v>463.291259765625</v>
      </c>
      <c r="I187" s="19">
        <f t="shared" si="26"/>
        <v>150.46270751953102</v>
      </c>
      <c r="J187" s="19">
        <f t="shared" si="27"/>
        <v>67.639038085937955</v>
      </c>
      <c r="K187" s="19">
        <f t="shared" si="28"/>
        <v>103.11538085937445</v>
      </c>
      <c r="L187" s="20">
        <f t="shared" si="29"/>
        <v>1.524495081203882</v>
      </c>
      <c r="M187" s="20">
        <f t="shared" si="30"/>
        <v>1.9240715456381694</v>
      </c>
      <c r="N187" s="18"/>
      <c r="O187" s="18"/>
      <c r="P187" s="18">
        <f t="shared" si="31"/>
        <v>5.862371658366242</v>
      </c>
    </row>
    <row r="188" spans="1:16" x14ac:dyDescent="0.15">
      <c r="A188" s="18">
        <v>93.5</v>
      </c>
      <c r="B188" s="18">
        <v>186</v>
      </c>
      <c r="D188">
        <v>616.06060791015602</v>
      </c>
      <c r="E188">
        <v>531.27191162109398</v>
      </c>
      <c r="F188">
        <v>466.54156494140602</v>
      </c>
      <c r="G188">
        <v>464.37741088867199</v>
      </c>
      <c r="I188" s="19">
        <f t="shared" si="26"/>
        <v>149.51904296875</v>
      </c>
      <c r="J188" s="19">
        <f t="shared" si="27"/>
        <v>66.894500732421989</v>
      </c>
      <c r="K188" s="19">
        <f t="shared" si="28"/>
        <v>102.69289245605461</v>
      </c>
      <c r="L188" s="20">
        <f t="shared" si="29"/>
        <v>1.5351470050853087</v>
      </c>
      <c r="M188" s="20">
        <f t="shared" si="30"/>
        <v>1.9368717300810707</v>
      </c>
      <c r="N188" s="18"/>
      <c r="O188" s="18"/>
      <c r="P188" s="18">
        <f t="shared" si="31"/>
        <v>6.5666375084911746</v>
      </c>
    </row>
    <row r="189" spans="1:16" x14ac:dyDescent="0.15">
      <c r="A189" s="18">
        <v>94</v>
      </c>
      <c r="B189" s="18">
        <v>187</v>
      </c>
      <c r="D189">
        <v>614.07354736328102</v>
      </c>
      <c r="E189">
        <v>529.28936767578102</v>
      </c>
      <c r="F189">
        <v>465.879150390625</v>
      </c>
      <c r="G189">
        <v>463.94012451171898</v>
      </c>
      <c r="I189" s="19">
        <f t="shared" si="26"/>
        <v>148.19439697265602</v>
      </c>
      <c r="J189" s="19">
        <f t="shared" si="27"/>
        <v>65.349243164062045</v>
      </c>
      <c r="K189" s="19">
        <f t="shared" si="28"/>
        <v>102.44992675781259</v>
      </c>
      <c r="L189" s="20">
        <f t="shared" si="29"/>
        <v>1.5677293538137498</v>
      </c>
      <c r="M189" s="20">
        <f t="shared" si="30"/>
        <v>1.9716023393709867</v>
      </c>
      <c r="N189" s="18"/>
      <c r="O189" s="18"/>
      <c r="P189" s="18">
        <f t="shared" si="31"/>
        <v>8.4775148232695763</v>
      </c>
    </row>
    <row r="190" spans="1:16" x14ac:dyDescent="0.15">
      <c r="A190" s="18">
        <v>94.5</v>
      </c>
      <c r="B190" s="18">
        <v>188</v>
      </c>
      <c r="D190">
        <v>615.52770996093795</v>
      </c>
      <c r="E190">
        <v>530.79797363281295</v>
      </c>
      <c r="F190">
        <v>465.19216918945301</v>
      </c>
      <c r="G190">
        <v>463.26669311523398</v>
      </c>
      <c r="I190" s="19">
        <f t="shared" si="26"/>
        <v>150.33554077148494</v>
      </c>
      <c r="J190" s="19">
        <f t="shared" si="27"/>
        <v>67.531280517578978</v>
      </c>
      <c r="K190" s="19">
        <f t="shared" si="28"/>
        <v>103.06364440917966</v>
      </c>
      <c r="L190" s="20">
        <f t="shared" si="29"/>
        <v>1.5261615597878571</v>
      </c>
      <c r="M190" s="20">
        <f t="shared" si="30"/>
        <v>1.9321828059065687</v>
      </c>
      <c r="N190" s="18"/>
      <c r="O190" s="18"/>
      <c r="P190" s="18">
        <f t="shared" si="31"/>
        <v>6.3086530095444893</v>
      </c>
    </row>
    <row r="191" spans="1:16" x14ac:dyDescent="0.15">
      <c r="A191" s="18">
        <v>95</v>
      </c>
      <c r="B191" s="18">
        <v>189</v>
      </c>
      <c r="D191">
        <v>614.94281005859398</v>
      </c>
      <c r="E191">
        <v>531.51812744140602</v>
      </c>
      <c r="F191">
        <v>466.71218872070301</v>
      </c>
      <c r="G191">
        <v>465.09371948242199</v>
      </c>
      <c r="I191" s="19">
        <f t="shared" si="26"/>
        <v>148.23062133789097</v>
      </c>
      <c r="J191" s="19">
        <f t="shared" si="27"/>
        <v>66.424407958984034</v>
      </c>
      <c r="K191" s="19">
        <f t="shared" si="28"/>
        <v>101.73353576660215</v>
      </c>
      <c r="L191" s="20">
        <f t="shared" si="29"/>
        <v>1.5315685738504574</v>
      </c>
      <c r="M191" s="20">
        <f t="shared" si="30"/>
        <v>1.9397380805306437</v>
      </c>
      <c r="N191" s="18"/>
      <c r="O191" s="18"/>
      <c r="P191" s="18">
        <f t="shared" si="31"/>
        <v>6.7243440435125494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V798"/>
  <sheetViews>
    <sheetView topLeftCell="A17" zoomScale="75" zoomScaleNormal="75" zoomScalePageLayoutView="75" workbookViewId="0">
      <selection activeCell="S56" sqref="S5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596.19195556640602</v>
      </c>
      <c r="E2">
        <v>509.68811035156301</v>
      </c>
      <c r="F2">
        <v>473.51834106445301</v>
      </c>
      <c r="G2">
        <v>470.58984375</v>
      </c>
      <c r="I2" s="7">
        <f t="shared" ref="I2:J65" si="0">D2-F2</f>
        <v>122.67361450195301</v>
      </c>
      <c r="J2" s="7">
        <f t="shared" si="0"/>
        <v>39.098266601563012</v>
      </c>
      <c r="K2" s="7">
        <f t="shared" ref="K2:K65" si="1">I2-0.7*J2</f>
        <v>95.304827880858909</v>
      </c>
      <c r="L2" s="8">
        <f t="shared" ref="L2:L65" si="2">K2/J2</f>
        <v>2.4375716921693136</v>
      </c>
      <c r="M2" s="8"/>
      <c r="N2" s="6">
        <f>LINEST(V64:V104,U64:U104)</f>
        <v>-1.0643767314301118E-2</v>
      </c>
      <c r="O2" s="9">
        <f>AVERAGE(M38:M45)</f>
        <v>2.4627160361446143</v>
      </c>
    </row>
    <row r="3" spans="1:16" x14ac:dyDescent="0.15">
      <c r="A3" s="6">
        <v>1</v>
      </c>
      <c r="B3" s="6">
        <v>1</v>
      </c>
      <c r="C3" s="6" t="s">
        <v>7</v>
      </c>
      <c r="D3">
        <v>592.94958496093795</v>
      </c>
      <c r="E3">
        <v>509.701416015625</v>
      </c>
      <c r="F3">
        <v>473.15231323242199</v>
      </c>
      <c r="G3">
        <v>470.47116088867199</v>
      </c>
      <c r="I3" s="7">
        <f t="shared" si="0"/>
        <v>119.79727172851597</v>
      </c>
      <c r="J3" s="7">
        <f t="shared" si="0"/>
        <v>39.230255126953011</v>
      </c>
      <c r="K3" s="7">
        <f t="shared" si="1"/>
        <v>92.336093139648852</v>
      </c>
      <c r="L3" s="8">
        <f t="shared" si="2"/>
        <v>2.3536959635067389</v>
      </c>
      <c r="M3" s="8"/>
    </row>
    <row r="4" spans="1:16" ht="15" x14ac:dyDescent="0.15">
      <c r="A4" s="6">
        <v>1.5</v>
      </c>
      <c r="B4" s="6">
        <v>2</v>
      </c>
      <c r="D4">
        <v>586.21612548828102</v>
      </c>
      <c r="E4">
        <v>507.40319824218801</v>
      </c>
      <c r="F4">
        <v>472.94674682617199</v>
      </c>
      <c r="G4">
        <v>470.17581176757801</v>
      </c>
      <c r="I4" s="7">
        <f t="shared" si="0"/>
        <v>113.26937866210903</v>
      </c>
      <c r="J4" s="7">
        <f t="shared" si="0"/>
        <v>37.22738647461</v>
      </c>
      <c r="K4" s="7">
        <f t="shared" si="1"/>
        <v>87.210208129882034</v>
      </c>
      <c r="L4" s="8">
        <f t="shared" si="2"/>
        <v>2.3426357955415846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583.12445068359398</v>
      </c>
      <c r="E5">
        <v>507.08380126953102</v>
      </c>
      <c r="F5">
        <v>473.43853759765602</v>
      </c>
      <c r="G5">
        <v>470.28741455078102</v>
      </c>
      <c r="I5" s="7">
        <f t="shared" si="0"/>
        <v>109.68591308593795</v>
      </c>
      <c r="J5" s="7">
        <f t="shared" si="0"/>
        <v>36.79638671875</v>
      </c>
      <c r="K5" s="7">
        <f t="shared" si="1"/>
        <v>83.92844238281296</v>
      </c>
      <c r="L5" s="8">
        <f t="shared" si="2"/>
        <v>2.2808881487281005</v>
      </c>
      <c r="M5" s="8"/>
      <c r="N5" s="6">
        <f>RSQ(V64:V104,U64:U104)</f>
        <v>0.95432283395173478</v>
      </c>
    </row>
    <row r="6" spans="1:16" x14ac:dyDescent="0.15">
      <c r="A6" s="6">
        <v>2.5</v>
      </c>
      <c r="B6" s="6">
        <v>4</v>
      </c>
      <c r="C6" s="6" t="s">
        <v>5</v>
      </c>
      <c r="D6">
        <v>580.90142822265602</v>
      </c>
      <c r="E6">
        <v>506.98031616210898</v>
      </c>
      <c r="F6">
        <v>473.888916015625</v>
      </c>
      <c r="G6">
        <v>471.22317504882801</v>
      </c>
      <c r="I6" s="7">
        <f t="shared" si="0"/>
        <v>107.01251220703102</v>
      </c>
      <c r="J6" s="7">
        <f t="shared" si="0"/>
        <v>35.757141113280966</v>
      </c>
      <c r="K6" s="7">
        <f t="shared" si="1"/>
        <v>81.982513427734347</v>
      </c>
      <c r="L6" s="8">
        <f t="shared" si="2"/>
        <v>2.2927591769154132</v>
      </c>
      <c r="M6" s="8">
        <f t="shared" ref="M6:M22" si="3">L6+ABS($N$2)*A6</f>
        <v>2.319368595201166</v>
      </c>
      <c r="P6" s="6">
        <f t="shared" ref="P6:P69" si="4">(M6-$O$2)/$O$2*100</f>
        <v>-5.8207052229967591</v>
      </c>
    </row>
    <row r="7" spans="1:16" x14ac:dyDescent="0.15">
      <c r="A7" s="6">
        <v>3</v>
      </c>
      <c r="B7" s="6">
        <v>5</v>
      </c>
      <c r="C7" s="6" t="s">
        <v>8</v>
      </c>
      <c r="D7">
        <v>579.18615722656295</v>
      </c>
      <c r="E7">
        <v>507.40298461914102</v>
      </c>
      <c r="F7">
        <v>474.14166259765602</v>
      </c>
      <c r="G7">
        <v>471.30194091796898</v>
      </c>
      <c r="I7" s="7">
        <f t="shared" si="0"/>
        <v>105.04449462890693</v>
      </c>
      <c r="J7" s="7">
        <f t="shared" si="0"/>
        <v>36.101043701172046</v>
      </c>
      <c r="K7" s="7">
        <f t="shared" si="1"/>
        <v>79.773764038086497</v>
      </c>
      <c r="L7" s="8">
        <f t="shared" si="2"/>
        <v>2.2097356713123668</v>
      </c>
      <c r="M7" s="8">
        <f t="shared" si="3"/>
        <v>2.2416669732552701</v>
      </c>
      <c r="P7" s="6">
        <f t="shared" si="4"/>
        <v>-8.9758242381609232</v>
      </c>
    </row>
    <row r="8" spans="1:16" x14ac:dyDescent="0.15">
      <c r="A8" s="6">
        <v>3.5</v>
      </c>
      <c r="B8" s="6">
        <v>6</v>
      </c>
      <c r="D8">
        <v>577.55798339843795</v>
      </c>
      <c r="E8">
        <v>506.92166137695301</v>
      </c>
      <c r="F8">
        <v>473.21725463867199</v>
      </c>
      <c r="G8">
        <v>470.36096191406301</v>
      </c>
      <c r="I8" s="7">
        <f t="shared" si="0"/>
        <v>104.34072875976597</v>
      </c>
      <c r="J8" s="7">
        <f t="shared" si="0"/>
        <v>36.56069946289</v>
      </c>
      <c r="K8" s="7">
        <f t="shared" si="1"/>
        <v>78.748239135742963</v>
      </c>
      <c r="L8" s="8">
        <f t="shared" si="2"/>
        <v>2.1539040634513666</v>
      </c>
      <c r="M8" s="8">
        <f t="shared" si="3"/>
        <v>2.1911572490514204</v>
      </c>
      <c r="P8" s="6">
        <f t="shared" si="4"/>
        <v>-11.026800618000589</v>
      </c>
    </row>
    <row r="9" spans="1:16" x14ac:dyDescent="0.15">
      <c r="A9" s="6">
        <v>4</v>
      </c>
      <c r="B9" s="6">
        <v>7</v>
      </c>
      <c r="D9">
        <v>587.64031982421898</v>
      </c>
      <c r="E9">
        <v>510.75350952148398</v>
      </c>
      <c r="F9">
        <v>472.54489135742199</v>
      </c>
      <c r="G9">
        <v>469.72189331054699</v>
      </c>
      <c r="I9" s="7">
        <f t="shared" si="0"/>
        <v>115.09542846679699</v>
      </c>
      <c r="J9" s="7">
        <f t="shared" si="0"/>
        <v>41.031616210936988</v>
      </c>
      <c r="K9" s="7">
        <f t="shared" si="1"/>
        <v>86.3732971191411</v>
      </c>
      <c r="L9" s="8">
        <f t="shared" si="2"/>
        <v>2.1050425280620138</v>
      </c>
      <c r="M9" s="8">
        <f t="shared" si="3"/>
        <v>2.1476175973192184</v>
      </c>
      <c r="P9" s="6">
        <f t="shared" si="4"/>
        <v>-12.794753199345019</v>
      </c>
    </row>
    <row r="10" spans="1:16" x14ac:dyDescent="0.15">
      <c r="A10" s="6">
        <v>4.5</v>
      </c>
      <c r="B10" s="6">
        <v>8</v>
      </c>
      <c r="D10">
        <v>586.55017089843795</v>
      </c>
      <c r="E10">
        <v>510.11041259765602</v>
      </c>
      <c r="F10">
        <v>472.78158569335898</v>
      </c>
      <c r="G10">
        <v>470.26727294921898</v>
      </c>
      <c r="I10" s="7">
        <f t="shared" si="0"/>
        <v>113.76858520507898</v>
      </c>
      <c r="J10" s="7">
        <f t="shared" si="0"/>
        <v>39.843139648437045</v>
      </c>
      <c r="K10" s="7">
        <f t="shared" si="1"/>
        <v>85.87838745117304</v>
      </c>
      <c r="L10" s="8">
        <f t="shared" si="2"/>
        <v>2.1554121539852558</v>
      </c>
      <c r="M10" s="8">
        <f t="shared" si="3"/>
        <v>2.2033091068996109</v>
      </c>
      <c r="P10" s="6">
        <f t="shared" si="4"/>
        <v>-10.533367446256831</v>
      </c>
    </row>
    <row r="11" spans="1:16" x14ac:dyDescent="0.15">
      <c r="A11" s="6">
        <v>5</v>
      </c>
      <c r="B11" s="6">
        <v>9</v>
      </c>
      <c r="D11">
        <v>587.83972167968795</v>
      </c>
      <c r="E11">
        <v>509.970947265625</v>
      </c>
      <c r="F11">
        <v>473.44699096679699</v>
      </c>
      <c r="G11">
        <v>470.757568359375</v>
      </c>
      <c r="I11" s="7">
        <f t="shared" si="0"/>
        <v>114.39273071289097</v>
      </c>
      <c r="J11" s="7">
        <f t="shared" si="0"/>
        <v>39.21337890625</v>
      </c>
      <c r="K11" s="7">
        <f t="shared" si="1"/>
        <v>86.943365478515972</v>
      </c>
      <c r="L11" s="8">
        <f t="shared" si="2"/>
        <v>2.2171862742656576</v>
      </c>
      <c r="M11" s="8">
        <f t="shared" si="3"/>
        <v>2.2704051108371632</v>
      </c>
      <c r="P11" s="6">
        <f t="shared" si="4"/>
        <v>-7.8088956454969178</v>
      </c>
    </row>
    <row r="12" spans="1:16" x14ac:dyDescent="0.15">
      <c r="A12" s="6">
        <v>5.5</v>
      </c>
      <c r="B12" s="6">
        <v>10</v>
      </c>
      <c r="D12">
        <v>589.32336425781295</v>
      </c>
      <c r="E12">
        <v>511.12332153320301</v>
      </c>
      <c r="F12">
        <v>473.727294921875</v>
      </c>
      <c r="G12">
        <v>470.95300292968801</v>
      </c>
      <c r="I12" s="7">
        <f t="shared" si="0"/>
        <v>115.59606933593795</v>
      </c>
      <c r="J12" s="7">
        <f t="shared" si="0"/>
        <v>40.170318603515</v>
      </c>
      <c r="K12" s="7">
        <f t="shared" si="1"/>
        <v>87.476846313477452</v>
      </c>
      <c r="L12" s="8">
        <f t="shared" si="2"/>
        <v>2.1776488052505267</v>
      </c>
      <c r="M12" s="8">
        <f t="shared" si="3"/>
        <v>2.2361895254791828</v>
      </c>
      <c r="P12" s="6">
        <f t="shared" si="4"/>
        <v>-9.1982391530636676</v>
      </c>
    </row>
    <row r="13" spans="1:16" x14ac:dyDescent="0.15">
      <c r="A13" s="6">
        <v>6</v>
      </c>
      <c r="B13" s="6">
        <v>11</v>
      </c>
      <c r="D13">
        <v>588.2275390625</v>
      </c>
      <c r="E13">
        <v>511.40542602539102</v>
      </c>
      <c r="F13">
        <v>474.05343627929699</v>
      </c>
      <c r="G13">
        <v>470.840576171875</v>
      </c>
      <c r="I13" s="7">
        <f t="shared" si="0"/>
        <v>114.17410278320301</v>
      </c>
      <c r="J13" s="7">
        <f t="shared" si="0"/>
        <v>40.564849853516023</v>
      </c>
      <c r="K13" s="7">
        <f t="shared" si="1"/>
        <v>85.778707885741795</v>
      </c>
      <c r="L13" s="8">
        <f t="shared" si="2"/>
        <v>2.1146068134233902</v>
      </c>
      <c r="M13" s="8">
        <f t="shared" si="3"/>
        <v>2.1784694173091967</v>
      </c>
      <c r="P13" s="6">
        <f t="shared" si="4"/>
        <v>-11.541997317742165</v>
      </c>
    </row>
    <row r="14" spans="1:16" x14ac:dyDescent="0.15">
      <c r="A14" s="6">
        <v>6.5</v>
      </c>
      <c r="B14" s="6">
        <v>12</v>
      </c>
      <c r="D14">
        <v>581.58947753906295</v>
      </c>
      <c r="E14">
        <v>508.86859130859398</v>
      </c>
      <c r="F14">
        <v>473.1220703125</v>
      </c>
      <c r="G14">
        <v>470.59695434570301</v>
      </c>
      <c r="I14" s="7">
        <f t="shared" si="0"/>
        <v>108.46740722656295</v>
      </c>
      <c r="J14" s="7">
        <f t="shared" si="0"/>
        <v>38.271636962890966</v>
      </c>
      <c r="K14" s="7">
        <f t="shared" si="1"/>
        <v>81.677261352539276</v>
      </c>
      <c r="L14" s="8">
        <f t="shared" si="2"/>
        <v>2.1341460108365724</v>
      </c>
      <c r="M14" s="8">
        <f t="shared" si="3"/>
        <v>2.2033304983795299</v>
      </c>
      <c r="P14" s="6">
        <f t="shared" si="4"/>
        <v>-10.532498832920782</v>
      </c>
    </row>
    <row r="15" spans="1:16" x14ac:dyDescent="0.15">
      <c r="A15" s="6">
        <v>7</v>
      </c>
      <c r="B15" s="6">
        <v>13</v>
      </c>
      <c r="D15">
        <v>588.81671142578102</v>
      </c>
      <c r="E15">
        <v>511.82342529296898</v>
      </c>
      <c r="F15">
        <v>473.14724731445301</v>
      </c>
      <c r="G15">
        <v>470.4541015625</v>
      </c>
      <c r="I15" s="7">
        <f t="shared" si="0"/>
        <v>115.66946411132801</v>
      </c>
      <c r="J15" s="7">
        <f t="shared" si="0"/>
        <v>41.369323730468977</v>
      </c>
      <c r="K15" s="7">
        <f t="shared" si="1"/>
        <v>86.71093749999973</v>
      </c>
      <c r="L15" s="8">
        <f t="shared" si="2"/>
        <v>2.0960201830936902</v>
      </c>
      <c r="M15" s="8">
        <f t="shared" si="3"/>
        <v>2.1705265542937981</v>
      </c>
      <c r="P15" s="6">
        <f t="shared" si="4"/>
        <v>-11.864521835340758</v>
      </c>
    </row>
    <row r="16" spans="1:16" x14ac:dyDescent="0.15">
      <c r="A16" s="6">
        <v>7.5</v>
      </c>
      <c r="B16" s="6">
        <v>14</v>
      </c>
      <c r="D16">
        <v>587.70910644531295</v>
      </c>
      <c r="E16">
        <v>511.51058959960898</v>
      </c>
      <c r="F16">
        <v>472.40203857421898</v>
      </c>
      <c r="G16">
        <v>469.57550048828102</v>
      </c>
      <c r="I16" s="7">
        <f t="shared" si="0"/>
        <v>115.30706787109398</v>
      </c>
      <c r="J16" s="7">
        <f t="shared" si="0"/>
        <v>41.935089111327954</v>
      </c>
      <c r="K16" s="7">
        <f t="shared" si="1"/>
        <v>85.952505493164409</v>
      </c>
      <c r="L16" s="8">
        <f t="shared" si="2"/>
        <v>2.0496559638869587</v>
      </c>
      <c r="M16" s="8">
        <f t="shared" si="3"/>
        <v>2.1294842187442171</v>
      </c>
      <c r="P16" s="6">
        <f t="shared" si="4"/>
        <v>-13.531069457852402</v>
      </c>
    </row>
    <row r="17" spans="1:16" x14ac:dyDescent="0.15">
      <c r="A17" s="6">
        <v>8</v>
      </c>
      <c r="B17" s="6">
        <v>15</v>
      </c>
      <c r="D17">
        <v>585.4365234375</v>
      </c>
      <c r="E17">
        <v>511.14694213867199</v>
      </c>
      <c r="F17">
        <v>472.47692871093801</v>
      </c>
      <c r="G17">
        <v>469.80203247070301</v>
      </c>
      <c r="I17" s="7">
        <f t="shared" si="0"/>
        <v>112.95959472656199</v>
      </c>
      <c r="J17" s="7">
        <f t="shared" si="0"/>
        <v>41.344909667968977</v>
      </c>
      <c r="K17" s="7">
        <f t="shared" si="1"/>
        <v>84.018157958983707</v>
      </c>
      <c r="L17" s="8">
        <f t="shared" si="2"/>
        <v>2.0321282265147831</v>
      </c>
      <c r="M17" s="8">
        <f t="shared" si="3"/>
        <v>2.117278365029192</v>
      </c>
      <c r="P17" s="6">
        <f t="shared" si="4"/>
        <v>-14.026695162801047</v>
      </c>
    </row>
    <row r="18" spans="1:16" x14ac:dyDescent="0.15">
      <c r="A18" s="6">
        <v>8.5</v>
      </c>
      <c r="B18" s="6">
        <v>16</v>
      </c>
      <c r="D18">
        <v>584.72747802734398</v>
      </c>
      <c r="E18">
        <v>510.08340454101602</v>
      </c>
      <c r="F18">
        <v>472.73541259765602</v>
      </c>
      <c r="G18">
        <v>470.172607421875</v>
      </c>
      <c r="I18" s="7">
        <f t="shared" si="0"/>
        <v>111.99206542968795</v>
      </c>
      <c r="J18" s="7">
        <f t="shared" si="0"/>
        <v>39.910797119141023</v>
      </c>
      <c r="K18" s="7">
        <f t="shared" si="1"/>
        <v>84.054507446289236</v>
      </c>
      <c r="L18" s="8">
        <f t="shared" si="2"/>
        <v>2.1060593501896534</v>
      </c>
      <c r="M18" s="8">
        <f t="shared" si="3"/>
        <v>2.1965313723612128</v>
      </c>
      <c r="P18" s="6">
        <f t="shared" si="4"/>
        <v>-10.808581252433555</v>
      </c>
    </row>
    <row r="19" spans="1:16" x14ac:dyDescent="0.15">
      <c r="A19" s="6">
        <v>9</v>
      </c>
      <c r="B19" s="6">
        <v>17</v>
      </c>
      <c r="D19">
        <v>585.409912109375</v>
      </c>
      <c r="E19">
        <v>510.6279296875</v>
      </c>
      <c r="F19">
        <v>473.62637329101602</v>
      </c>
      <c r="G19">
        <v>470.85342407226602</v>
      </c>
      <c r="I19" s="7">
        <f t="shared" si="0"/>
        <v>111.78353881835898</v>
      </c>
      <c r="J19" s="7">
        <f t="shared" si="0"/>
        <v>39.774505615233977</v>
      </c>
      <c r="K19" s="7">
        <f t="shared" si="1"/>
        <v>83.941384887695193</v>
      </c>
      <c r="L19" s="8">
        <f t="shared" si="2"/>
        <v>2.1104318856837008</v>
      </c>
      <c r="M19" s="8">
        <f t="shared" si="3"/>
        <v>2.206225791512411</v>
      </c>
      <c r="P19" s="6">
        <f t="shared" si="4"/>
        <v>-10.414933791300566</v>
      </c>
    </row>
    <row r="20" spans="1:16" x14ac:dyDescent="0.15">
      <c r="A20" s="6">
        <v>9.5</v>
      </c>
      <c r="B20" s="6">
        <v>18</v>
      </c>
      <c r="D20">
        <v>583.85040283203102</v>
      </c>
      <c r="E20">
        <v>510.12576293945301</v>
      </c>
      <c r="F20">
        <v>473.25799560546898</v>
      </c>
      <c r="G20">
        <v>470.71157836914102</v>
      </c>
      <c r="I20" s="7">
        <f t="shared" si="0"/>
        <v>110.59240722656205</v>
      </c>
      <c r="J20" s="7">
        <f t="shared" si="0"/>
        <v>39.414184570311988</v>
      </c>
      <c r="K20" s="7">
        <f t="shared" si="1"/>
        <v>83.002478027343656</v>
      </c>
      <c r="L20" s="8">
        <f t="shared" si="2"/>
        <v>2.1059037230434994</v>
      </c>
      <c r="M20" s="8">
        <f t="shared" si="3"/>
        <v>2.2070195125293601</v>
      </c>
      <c r="P20" s="6">
        <f t="shared" si="4"/>
        <v>-10.382704293246391</v>
      </c>
    </row>
    <row r="21" spans="1:16" x14ac:dyDescent="0.15">
      <c r="A21" s="6">
        <v>10</v>
      </c>
      <c r="B21" s="6">
        <v>19</v>
      </c>
      <c r="D21">
        <v>583.09954833984398</v>
      </c>
      <c r="E21">
        <v>510.02493286132801</v>
      </c>
      <c r="F21">
        <v>472.57632446289102</v>
      </c>
      <c r="G21">
        <v>469.95907592773398</v>
      </c>
      <c r="I21" s="7">
        <f t="shared" si="0"/>
        <v>110.52322387695295</v>
      </c>
      <c r="J21" s="7">
        <f t="shared" si="0"/>
        <v>40.065856933594034</v>
      </c>
      <c r="K21" s="7">
        <f t="shared" si="1"/>
        <v>82.477124023437128</v>
      </c>
      <c r="L21" s="8">
        <f t="shared" si="2"/>
        <v>2.0585388741375579</v>
      </c>
      <c r="M21" s="8">
        <f t="shared" si="3"/>
        <v>2.1649765472805691</v>
      </c>
      <c r="P21" s="6">
        <f t="shared" si="4"/>
        <v>-12.089883059768306</v>
      </c>
    </row>
    <row r="22" spans="1:16" x14ac:dyDescent="0.15">
      <c r="A22" s="6">
        <v>10.5</v>
      </c>
      <c r="B22" s="6">
        <v>20</v>
      </c>
      <c r="D22">
        <v>578.35968017578102</v>
      </c>
      <c r="E22">
        <v>507.49859619140602</v>
      </c>
      <c r="F22">
        <v>473.11395263671898</v>
      </c>
      <c r="G22">
        <v>470.45138549804699</v>
      </c>
      <c r="I22" s="7">
        <f t="shared" si="0"/>
        <v>105.24572753906205</v>
      </c>
      <c r="J22" s="7">
        <f t="shared" si="0"/>
        <v>37.047210693359034</v>
      </c>
      <c r="K22" s="7">
        <f t="shared" si="1"/>
        <v>79.312680053710721</v>
      </c>
      <c r="L22" s="8">
        <f t="shared" si="2"/>
        <v>2.1408542929232741</v>
      </c>
      <c r="M22" s="8">
        <f t="shared" si="3"/>
        <v>2.2526138497234358</v>
      </c>
      <c r="P22" s="6">
        <f t="shared" si="4"/>
        <v>-8.5313200278702777</v>
      </c>
    </row>
    <row r="23" spans="1:16" x14ac:dyDescent="0.15">
      <c r="A23" s="6">
        <v>11</v>
      </c>
      <c r="B23" s="6">
        <v>21</v>
      </c>
      <c r="D23">
        <v>585.34112548828102</v>
      </c>
      <c r="E23">
        <v>510.57019042968801</v>
      </c>
      <c r="F23">
        <v>472.60980224609398</v>
      </c>
      <c r="G23">
        <v>469.86306762695301</v>
      </c>
      <c r="I23" s="7">
        <f t="shared" si="0"/>
        <v>112.73132324218705</v>
      </c>
      <c r="J23" s="7">
        <f t="shared" si="0"/>
        <v>40.707122802735</v>
      </c>
      <c r="K23" s="7">
        <f t="shared" si="1"/>
        <v>84.236337280272551</v>
      </c>
      <c r="L23" s="8">
        <f t="shared" si="2"/>
        <v>2.0693267290955024</v>
      </c>
      <c r="M23" s="8">
        <f>L23+ABS($N$2)*A23</f>
        <v>2.1864081695528146</v>
      </c>
      <c r="P23" s="6">
        <f t="shared" si="4"/>
        <v>-11.219639720394241</v>
      </c>
    </row>
    <row r="24" spans="1:16" x14ac:dyDescent="0.15">
      <c r="A24" s="6">
        <v>11.5</v>
      </c>
      <c r="B24" s="6">
        <v>22</v>
      </c>
      <c r="D24">
        <v>586.02307128906295</v>
      </c>
      <c r="E24">
        <v>510.45098876953102</v>
      </c>
      <c r="F24">
        <v>472.76654052734398</v>
      </c>
      <c r="G24">
        <v>470.08233642578102</v>
      </c>
      <c r="I24" s="7">
        <f t="shared" si="0"/>
        <v>113.25653076171898</v>
      </c>
      <c r="J24" s="7">
        <f t="shared" si="0"/>
        <v>40.36865234375</v>
      </c>
      <c r="K24" s="7">
        <f t="shared" si="1"/>
        <v>84.998474121093977</v>
      </c>
      <c r="L24" s="8">
        <f t="shared" si="2"/>
        <v>2.1055563955246503</v>
      </c>
      <c r="M24" s="8">
        <f t="shared" ref="M24:M87" si="5">L24+ABS($N$2)*A24</f>
        <v>2.227959719639113</v>
      </c>
      <c r="P24" s="6">
        <f t="shared" si="4"/>
        <v>-9.5324151489675071</v>
      </c>
    </row>
    <row r="25" spans="1:16" x14ac:dyDescent="0.15">
      <c r="A25" s="6">
        <v>12</v>
      </c>
      <c r="B25" s="6">
        <v>23</v>
      </c>
      <c r="D25">
        <v>584.82458496093795</v>
      </c>
      <c r="E25">
        <v>509.1533203125</v>
      </c>
      <c r="F25">
        <v>473.11276245117199</v>
      </c>
      <c r="G25">
        <v>470.32763671875</v>
      </c>
      <c r="I25" s="7">
        <f t="shared" si="0"/>
        <v>111.71182250976597</v>
      </c>
      <c r="J25" s="7">
        <f t="shared" si="0"/>
        <v>38.82568359375</v>
      </c>
      <c r="K25" s="7">
        <f t="shared" si="1"/>
        <v>84.533843994140966</v>
      </c>
      <c r="L25" s="8">
        <f t="shared" si="2"/>
        <v>2.1772660818713536</v>
      </c>
      <c r="M25" s="8">
        <f t="shared" si="5"/>
        <v>2.3049912896429672</v>
      </c>
      <c r="P25" s="6">
        <f t="shared" si="4"/>
        <v>-6.4045039779968089</v>
      </c>
    </row>
    <row r="26" spans="1:16" x14ac:dyDescent="0.15">
      <c r="A26" s="6">
        <v>12.5</v>
      </c>
      <c r="B26" s="6">
        <v>24</v>
      </c>
      <c r="D26">
        <v>577.46057128906295</v>
      </c>
      <c r="E26">
        <v>505.63299560546898</v>
      </c>
      <c r="F26">
        <v>472.29367065429699</v>
      </c>
      <c r="G26">
        <v>469.61911010742199</v>
      </c>
      <c r="I26" s="7">
        <f t="shared" si="0"/>
        <v>105.16690063476597</v>
      </c>
      <c r="J26" s="7">
        <f t="shared" si="0"/>
        <v>36.013885498046989</v>
      </c>
      <c r="K26" s="7">
        <f t="shared" si="1"/>
        <v>79.95718078613308</v>
      </c>
      <c r="L26" s="8">
        <f t="shared" si="2"/>
        <v>2.2201764591734792</v>
      </c>
      <c r="M26" s="8">
        <f t="shared" si="5"/>
        <v>2.3532235506022432</v>
      </c>
      <c r="P26" s="6">
        <f t="shared" si="4"/>
        <v>-4.4460053020884116</v>
      </c>
    </row>
    <row r="27" spans="1:16" x14ac:dyDescent="0.15">
      <c r="A27" s="6">
        <v>13</v>
      </c>
      <c r="B27" s="6">
        <v>25</v>
      </c>
      <c r="D27">
        <v>592.53155517578102</v>
      </c>
      <c r="E27">
        <v>511.09185791015602</v>
      </c>
      <c r="F27">
        <v>473.50091552734398</v>
      </c>
      <c r="G27">
        <v>470.88436889648398</v>
      </c>
      <c r="I27" s="7">
        <f t="shared" si="0"/>
        <v>119.03063964843705</v>
      </c>
      <c r="J27" s="7">
        <f t="shared" si="0"/>
        <v>40.207489013672046</v>
      </c>
      <c r="K27" s="7">
        <f t="shared" si="1"/>
        <v>90.885397338866611</v>
      </c>
      <c r="L27" s="8">
        <f t="shared" si="2"/>
        <v>2.2604096791013779</v>
      </c>
      <c r="M27" s="8">
        <f t="shared" si="5"/>
        <v>2.3987786541872924</v>
      </c>
      <c r="P27" s="6">
        <f t="shared" si="4"/>
        <v>-2.5962141399548435</v>
      </c>
    </row>
    <row r="28" spans="1:16" x14ac:dyDescent="0.15">
      <c r="A28" s="6">
        <v>13.5</v>
      </c>
      <c r="B28" s="6">
        <v>26</v>
      </c>
      <c r="D28">
        <v>593.76641845703102</v>
      </c>
      <c r="E28">
        <v>511.64593505859398</v>
      </c>
      <c r="F28">
        <v>472.759765625</v>
      </c>
      <c r="G28">
        <v>470.00997924804699</v>
      </c>
      <c r="I28" s="7">
        <f t="shared" si="0"/>
        <v>121.00665283203102</v>
      </c>
      <c r="J28" s="7">
        <f t="shared" si="0"/>
        <v>41.635955810546989</v>
      </c>
      <c r="K28" s="7">
        <f t="shared" si="1"/>
        <v>91.861483764648128</v>
      </c>
      <c r="L28" s="8">
        <f t="shared" si="2"/>
        <v>2.2063017883542448</v>
      </c>
      <c r="M28" s="8">
        <f t="shared" si="5"/>
        <v>2.3499926470973098</v>
      </c>
      <c r="P28" s="6">
        <f t="shared" si="4"/>
        <v>-4.5771979957451014</v>
      </c>
    </row>
    <row r="29" spans="1:16" x14ac:dyDescent="0.15">
      <c r="A29" s="6">
        <v>14</v>
      </c>
      <c r="B29" s="6">
        <v>27</v>
      </c>
      <c r="D29">
        <v>594.56268310546898</v>
      </c>
      <c r="E29">
        <v>511.50027465820301</v>
      </c>
      <c r="F29">
        <v>472.32275390625</v>
      </c>
      <c r="G29">
        <v>469.60000610351602</v>
      </c>
      <c r="I29" s="7">
        <f t="shared" si="0"/>
        <v>122.23992919921898</v>
      </c>
      <c r="J29" s="7">
        <f t="shared" si="0"/>
        <v>41.900268554686988</v>
      </c>
      <c r="K29" s="7">
        <f t="shared" si="1"/>
        <v>92.90974121093808</v>
      </c>
      <c r="L29" s="8">
        <f t="shared" si="2"/>
        <v>2.2174020457571779</v>
      </c>
      <c r="M29" s="8">
        <f t="shared" si="5"/>
        <v>2.3664147881573934</v>
      </c>
      <c r="P29" s="6">
        <f t="shared" si="4"/>
        <v>-3.9103675199996144</v>
      </c>
    </row>
    <row r="30" spans="1:16" x14ac:dyDescent="0.15">
      <c r="A30" s="6">
        <v>14.5</v>
      </c>
      <c r="B30" s="6">
        <v>28</v>
      </c>
      <c r="D30">
        <v>586.611083984375</v>
      </c>
      <c r="E30">
        <v>508.61557006835898</v>
      </c>
      <c r="F30">
        <v>472.530517578125</v>
      </c>
      <c r="G30">
        <v>469.53610229492199</v>
      </c>
      <c r="I30" s="7">
        <f t="shared" si="0"/>
        <v>114.08056640625</v>
      </c>
      <c r="J30" s="7">
        <f t="shared" si="0"/>
        <v>39.079467773436988</v>
      </c>
      <c r="K30" s="7">
        <f t="shared" si="1"/>
        <v>86.724938964844114</v>
      </c>
      <c r="L30" s="8">
        <f t="shared" si="2"/>
        <v>2.2191944749000037</v>
      </c>
      <c r="M30" s="8">
        <f t="shared" si="5"/>
        <v>2.37352910095737</v>
      </c>
      <c r="P30" s="6">
        <f t="shared" si="4"/>
        <v>-3.6214867600759435</v>
      </c>
    </row>
    <row r="31" spans="1:16" x14ac:dyDescent="0.15">
      <c r="A31" s="6">
        <v>15</v>
      </c>
      <c r="B31" s="6">
        <v>29</v>
      </c>
      <c r="D31">
        <v>594.65246582031295</v>
      </c>
      <c r="E31">
        <v>511.06896972656301</v>
      </c>
      <c r="F31">
        <v>472.29788208007801</v>
      </c>
      <c r="G31">
        <v>469.273193359375</v>
      </c>
      <c r="I31" s="7">
        <f t="shared" si="0"/>
        <v>122.35458374023494</v>
      </c>
      <c r="J31" s="7">
        <f t="shared" si="0"/>
        <v>41.795776367188012</v>
      </c>
      <c r="K31" s="7">
        <f t="shared" si="1"/>
        <v>93.09754028320333</v>
      </c>
      <c r="L31" s="8">
        <f t="shared" si="2"/>
        <v>2.2274389513742836</v>
      </c>
      <c r="M31" s="8">
        <f t="shared" si="5"/>
        <v>2.3870954610888004</v>
      </c>
      <c r="P31" s="6">
        <f t="shared" si="4"/>
        <v>-3.0706169101898566</v>
      </c>
    </row>
    <row r="32" spans="1:16" x14ac:dyDescent="0.15">
      <c r="A32" s="6">
        <v>15.5</v>
      </c>
      <c r="B32" s="6">
        <v>30</v>
      </c>
      <c r="D32">
        <v>593.912109375</v>
      </c>
      <c r="E32">
        <v>511.29953002929699</v>
      </c>
      <c r="F32">
        <v>473.00759887695301</v>
      </c>
      <c r="G32">
        <v>470.04733276367199</v>
      </c>
      <c r="I32" s="7">
        <f t="shared" si="0"/>
        <v>120.90451049804699</v>
      </c>
      <c r="J32" s="7">
        <f t="shared" si="0"/>
        <v>41.252197265625</v>
      </c>
      <c r="K32" s="7">
        <f t="shared" si="1"/>
        <v>92.027972412109492</v>
      </c>
      <c r="L32" s="8">
        <f t="shared" si="2"/>
        <v>2.2308623179399798</v>
      </c>
      <c r="M32" s="8">
        <f t="shared" si="5"/>
        <v>2.3958407113116471</v>
      </c>
      <c r="P32" s="6">
        <f t="shared" si="4"/>
        <v>-2.7155109988913151</v>
      </c>
    </row>
    <row r="33" spans="1:16" x14ac:dyDescent="0.15">
      <c r="A33" s="6">
        <v>16</v>
      </c>
      <c r="B33" s="6">
        <v>31</v>
      </c>
      <c r="D33">
        <v>597.60583496093795</v>
      </c>
      <c r="E33">
        <v>513.17541503906295</v>
      </c>
      <c r="F33">
        <v>472.23162841796898</v>
      </c>
      <c r="G33">
        <v>469.53845214843801</v>
      </c>
      <c r="I33" s="7">
        <f t="shared" si="0"/>
        <v>125.37420654296898</v>
      </c>
      <c r="J33" s="7">
        <f t="shared" si="0"/>
        <v>43.636962890624943</v>
      </c>
      <c r="K33" s="7">
        <f t="shared" si="1"/>
        <v>94.828332519531514</v>
      </c>
      <c r="L33" s="8">
        <f t="shared" si="2"/>
        <v>2.1731194436518551</v>
      </c>
      <c r="M33" s="8">
        <f t="shared" si="5"/>
        <v>2.3434197206806728</v>
      </c>
      <c r="P33" s="6">
        <f t="shared" si="4"/>
        <v>-4.8440954504320377</v>
      </c>
    </row>
    <row r="34" spans="1:16" x14ac:dyDescent="0.15">
      <c r="A34" s="6">
        <v>16.5</v>
      </c>
      <c r="B34" s="6">
        <v>32</v>
      </c>
      <c r="D34">
        <v>597.056396484375</v>
      </c>
      <c r="E34">
        <v>513.51416015625</v>
      </c>
      <c r="F34">
        <v>472.07913208007801</v>
      </c>
      <c r="G34">
        <v>469.32342529296898</v>
      </c>
      <c r="I34" s="7">
        <f t="shared" si="0"/>
        <v>124.97726440429699</v>
      </c>
      <c r="J34" s="7">
        <f t="shared" si="0"/>
        <v>44.190734863281023</v>
      </c>
      <c r="K34" s="7">
        <f t="shared" si="1"/>
        <v>94.043750000000273</v>
      </c>
      <c r="L34" s="8">
        <f t="shared" si="2"/>
        <v>2.1281327475308207</v>
      </c>
      <c r="M34" s="8">
        <f t="shared" si="5"/>
        <v>2.303754908216789</v>
      </c>
      <c r="P34" s="6">
        <f t="shared" si="4"/>
        <v>-6.454707956369961</v>
      </c>
    </row>
    <row r="35" spans="1:16" x14ac:dyDescent="0.15">
      <c r="A35" s="6">
        <v>17</v>
      </c>
      <c r="B35" s="6">
        <v>33</v>
      </c>
      <c r="D35">
        <v>595.28021240234398</v>
      </c>
      <c r="E35">
        <v>513.335693359375</v>
      </c>
      <c r="F35">
        <v>473.48791503906301</v>
      </c>
      <c r="G35">
        <v>470.93035888671898</v>
      </c>
      <c r="I35" s="7">
        <f t="shared" si="0"/>
        <v>121.79229736328097</v>
      </c>
      <c r="J35" s="7">
        <f t="shared" si="0"/>
        <v>42.405334472656023</v>
      </c>
      <c r="K35" s="7">
        <f t="shared" si="1"/>
        <v>92.108563232421744</v>
      </c>
      <c r="L35" s="8">
        <f t="shared" si="2"/>
        <v>2.1720984960468961</v>
      </c>
      <c r="M35" s="8">
        <f t="shared" si="5"/>
        <v>2.3530425403900153</v>
      </c>
      <c r="P35" s="6">
        <f t="shared" si="4"/>
        <v>-4.4533553257846599</v>
      </c>
    </row>
    <row r="36" spans="1:16" x14ac:dyDescent="0.15">
      <c r="A36" s="6">
        <v>17.5</v>
      </c>
      <c r="B36" s="6">
        <v>34</v>
      </c>
      <c r="D36">
        <v>595.15728759765602</v>
      </c>
      <c r="E36">
        <v>514.05230712890602</v>
      </c>
      <c r="F36">
        <v>472.65560913085898</v>
      </c>
      <c r="G36">
        <v>469.58984375</v>
      </c>
      <c r="I36" s="7">
        <f t="shared" si="0"/>
        <v>122.50167846679705</v>
      </c>
      <c r="J36" s="7">
        <f t="shared" si="0"/>
        <v>44.462463378906023</v>
      </c>
      <c r="K36" s="7">
        <f t="shared" si="1"/>
        <v>91.377954101562835</v>
      </c>
      <c r="L36" s="8">
        <f t="shared" si="2"/>
        <v>2.0551707475774847</v>
      </c>
      <c r="M36" s="8">
        <f t="shared" si="5"/>
        <v>2.2414366755777544</v>
      </c>
      <c r="P36" s="6">
        <f t="shared" si="4"/>
        <v>-8.9851756077112785</v>
      </c>
    </row>
    <row r="37" spans="1:16" x14ac:dyDescent="0.15">
      <c r="A37" s="6">
        <v>18</v>
      </c>
      <c r="B37" s="6">
        <v>35</v>
      </c>
      <c r="D37">
        <v>595.35968017578102</v>
      </c>
      <c r="E37">
        <v>512.43151855468795</v>
      </c>
      <c r="F37">
        <v>472.76177978515602</v>
      </c>
      <c r="G37">
        <v>470.02587890625</v>
      </c>
      <c r="I37" s="7">
        <f t="shared" si="0"/>
        <v>122.597900390625</v>
      </c>
      <c r="J37" s="7">
        <f t="shared" si="0"/>
        <v>42.405639648437955</v>
      </c>
      <c r="K37" s="7">
        <f t="shared" si="1"/>
        <v>92.913952636718435</v>
      </c>
      <c r="L37" s="8">
        <f t="shared" si="2"/>
        <v>2.1910753712717783</v>
      </c>
      <c r="M37" s="8">
        <f t="shared" si="5"/>
        <v>2.3826631829291984</v>
      </c>
      <c r="P37" s="6">
        <f t="shared" si="4"/>
        <v>-3.2505921121437429</v>
      </c>
    </row>
    <row r="38" spans="1:16" x14ac:dyDescent="0.15">
      <c r="A38" s="6">
        <v>18.5</v>
      </c>
      <c r="B38" s="6">
        <v>36</v>
      </c>
      <c r="D38">
        <v>596.36962890625</v>
      </c>
      <c r="E38">
        <v>512.43994140625</v>
      </c>
      <c r="F38">
        <v>472.67489624023398</v>
      </c>
      <c r="G38">
        <v>469.94741821289102</v>
      </c>
      <c r="I38" s="7">
        <f t="shared" si="0"/>
        <v>123.69473266601602</v>
      </c>
      <c r="J38" s="7">
        <f t="shared" si="0"/>
        <v>42.492523193358977</v>
      </c>
      <c r="K38" s="7">
        <f t="shared" si="1"/>
        <v>93.949966430664745</v>
      </c>
      <c r="L38" s="8">
        <f t="shared" si="2"/>
        <v>2.2109764111477355</v>
      </c>
      <c r="M38" s="8">
        <f t="shared" si="5"/>
        <v>2.4078861064623061</v>
      </c>
      <c r="P38" s="6">
        <f t="shared" si="4"/>
        <v>-2.2264008061662115</v>
      </c>
    </row>
    <row r="39" spans="1:16" x14ac:dyDescent="0.15">
      <c r="A39" s="6">
        <v>19</v>
      </c>
      <c r="B39" s="6">
        <v>37</v>
      </c>
      <c r="D39">
        <v>595.55017089843795</v>
      </c>
      <c r="E39">
        <v>511.129150390625</v>
      </c>
      <c r="F39">
        <v>471.70632934570301</v>
      </c>
      <c r="G39">
        <v>469.21554565429699</v>
      </c>
      <c r="I39" s="7">
        <f t="shared" si="0"/>
        <v>123.84384155273494</v>
      </c>
      <c r="J39" s="7">
        <f t="shared" si="0"/>
        <v>41.913604736328011</v>
      </c>
      <c r="K39" s="7">
        <f t="shared" si="1"/>
        <v>94.504318237305341</v>
      </c>
      <c r="L39" s="8">
        <f t="shared" si="2"/>
        <v>2.2547408850137649</v>
      </c>
      <c r="M39" s="8">
        <f t="shared" si="5"/>
        <v>2.456972463985486</v>
      </c>
      <c r="P39" s="6">
        <f t="shared" si="4"/>
        <v>-0.23322104842099142</v>
      </c>
    </row>
    <row r="40" spans="1:16" x14ac:dyDescent="0.15">
      <c r="A40" s="6">
        <v>19.5</v>
      </c>
      <c r="B40" s="6">
        <v>38</v>
      </c>
      <c r="D40">
        <v>595.23638916015602</v>
      </c>
      <c r="E40">
        <v>510.89447021484398</v>
      </c>
      <c r="F40">
        <v>473.08807373046898</v>
      </c>
      <c r="G40">
        <v>470.38375854492199</v>
      </c>
      <c r="I40" s="7">
        <f t="shared" si="0"/>
        <v>122.14831542968705</v>
      </c>
      <c r="J40" s="7">
        <f t="shared" si="0"/>
        <v>40.510711669921989</v>
      </c>
      <c r="K40" s="7">
        <f t="shared" si="1"/>
        <v>93.790817260741647</v>
      </c>
      <c r="L40" s="8">
        <f t="shared" si="2"/>
        <v>2.3152103084473477</v>
      </c>
      <c r="M40" s="8">
        <f t="shared" si="5"/>
        <v>2.5227637710762196</v>
      </c>
      <c r="P40" s="6">
        <f t="shared" si="4"/>
        <v>2.4382727870489744</v>
      </c>
    </row>
    <row r="41" spans="1:16" x14ac:dyDescent="0.15">
      <c r="A41" s="6">
        <v>20</v>
      </c>
      <c r="B41" s="6">
        <v>39</v>
      </c>
      <c r="D41">
        <v>597.58856201171898</v>
      </c>
      <c r="E41">
        <v>512.29541015625</v>
      </c>
      <c r="F41">
        <v>472.93762207031301</v>
      </c>
      <c r="G41">
        <v>470.46002197265602</v>
      </c>
      <c r="I41" s="7">
        <f t="shared" si="0"/>
        <v>124.65093994140597</v>
      </c>
      <c r="J41" s="7">
        <f t="shared" si="0"/>
        <v>41.835388183593977</v>
      </c>
      <c r="K41" s="7">
        <f t="shared" si="1"/>
        <v>95.366168212890187</v>
      </c>
      <c r="L41" s="8">
        <f t="shared" si="2"/>
        <v>2.2795573879792195</v>
      </c>
      <c r="M41" s="8">
        <f t="shared" si="5"/>
        <v>2.4924327342652419</v>
      </c>
      <c r="P41" s="6">
        <f t="shared" si="4"/>
        <v>1.2066636057297593</v>
      </c>
    </row>
    <row r="42" spans="1:16" x14ac:dyDescent="0.15">
      <c r="A42" s="6">
        <v>20.5</v>
      </c>
      <c r="B42" s="6">
        <v>40</v>
      </c>
      <c r="D42">
        <v>595.07574462890602</v>
      </c>
      <c r="E42">
        <v>511.6884765625</v>
      </c>
      <c r="F42">
        <v>472.10684204101602</v>
      </c>
      <c r="G42">
        <v>469.37835693359398</v>
      </c>
      <c r="I42" s="7">
        <f t="shared" si="0"/>
        <v>122.96890258789</v>
      </c>
      <c r="J42" s="7">
        <f t="shared" si="0"/>
        <v>42.310119628906023</v>
      </c>
      <c r="K42" s="7">
        <f t="shared" si="1"/>
        <v>93.351818847655778</v>
      </c>
      <c r="L42" s="8">
        <f t="shared" si="2"/>
        <v>2.2063709501752005</v>
      </c>
      <c r="M42" s="8">
        <f t="shared" si="5"/>
        <v>2.4245681801183734</v>
      </c>
      <c r="P42" s="6">
        <f t="shared" si="4"/>
        <v>-1.5490156179744319</v>
      </c>
    </row>
    <row r="43" spans="1:16" x14ac:dyDescent="0.15">
      <c r="A43" s="6">
        <v>21</v>
      </c>
      <c r="B43" s="6">
        <v>41</v>
      </c>
      <c r="D43">
        <v>594.46539306640602</v>
      </c>
      <c r="E43">
        <v>511.693359375</v>
      </c>
      <c r="F43">
        <v>471.95553588867199</v>
      </c>
      <c r="G43">
        <v>469.54608154296898</v>
      </c>
      <c r="I43" s="7">
        <f t="shared" si="0"/>
        <v>122.50985717773403</v>
      </c>
      <c r="J43" s="7">
        <f t="shared" si="0"/>
        <v>42.147277832031023</v>
      </c>
      <c r="K43" s="7">
        <f t="shared" si="1"/>
        <v>93.006762695312318</v>
      </c>
      <c r="L43" s="8">
        <f t="shared" si="2"/>
        <v>2.2067086530705713</v>
      </c>
      <c r="M43" s="8">
        <f t="shared" si="5"/>
        <v>2.4302277666708947</v>
      </c>
      <c r="P43" s="6">
        <f t="shared" si="4"/>
        <v>-1.319204853377252</v>
      </c>
    </row>
    <row r="44" spans="1:16" x14ac:dyDescent="0.15">
      <c r="A44" s="6">
        <v>21.5</v>
      </c>
      <c r="B44" s="6">
        <v>42</v>
      </c>
      <c r="D44">
        <v>596.04833984375</v>
      </c>
      <c r="E44">
        <v>511.69784545898398</v>
      </c>
      <c r="F44">
        <v>472.26727294921898</v>
      </c>
      <c r="G44">
        <v>469.65866088867199</v>
      </c>
      <c r="I44" s="7">
        <f t="shared" si="0"/>
        <v>123.78106689453102</v>
      </c>
      <c r="J44" s="7">
        <f t="shared" si="0"/>
        <v>42.039184570311988</v>
      </c>
      <c r="K44" s="7">
        <f t="shared" si="1"/>
        <v>94.353637695312628</v>
      </c>
      <c r="L44" s="8">
        <f t="shared" si="2"/>
        <v>2.2444212146290066</v>
      </c>
      <c r="M44" s="8">
        <f t="shared" si="5"/>
        <v>2.4732622118864804</v>
      </c>
      <c r="P44" s="6">
        <f t="shared" si="4"/>
        <v>0.42823352701175282</v>
      </c>
    </row>
    <row r="45" spans="1:16" x14ac:dyDescent="0.15">
      <c r="A45" s="6">
        <v>22</v>
      </c>
      <c r="B45" s="6">
        <v>43</v>
      </c>
      <c r="D45">
        <v>593.68414306640602</v>
      </c>
      <c r="E45">
        <v>510.59774780273398</v>
      </c>
      <c r="F45">
        <v>472.23416137695301</v>
      </c>
      <c r="G45">
        <v>469.55975341796898</v>
      </c>
      <c r="I45" s="7">
        <f t="shared" si="0"/>
        <v>121.44998168945301</v>
      </c>
      <c r="J45" s="7">
        <f t="shared" si="0"/>
        <v>41.037994384765</v>
      </c>
      <c r="K45" s="7">
        <f t="shared" si="1"/>
        <v>92.723385620117512</v>
      </c>
      <c r="L45" s="8">
        <f t="shared" si="2"/>
        <v>2.2594521737772904</v>
      </c>
      <c r="M45" s="8">
        <f t="shared" si="5"/>
        <v>2.4936150546919151</v>
      </c>
      <c r="P45" s="6">
        <f t="shared" si="4"/>
        <v>1.2546724061485091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595.30743408203102</v>
      </c>
      <c r="E46">
        <v>510.836181640625</v>
      </c>
      <c r="F46">
        <v>472.65594482421898</v>
      </c>
      <c r="G46">
        <v>470.16027832031301</v>
      </c>
      <c r="I46" s="7">
        <f t="shared" si="0"/>
        <v>122.65148925781205</v>
      </c>
      <c r="J46" s="7">
        <f t="shared" si="0"/>
        <v>40.675903320311988</v>
      </c>
      <c r="K46" s="7">
        <f t="shared" si="1"/>
        <v>94.178356933593648</v>
      </c>
      <c r="L46" s="8">
        <f t="shared" si="2"/>
        <v>2.3153353520378879</v>
      </c>
      <c r="M46" s="8">
        <f t="shared" si="5"/>
        <v>2.5548201166096631</v>
      </c>
      <c r="P46" s="6">
        <f t="shared" si="4"/>
        <v>3.7399391205994617</v>
      </c>
    </row>
    <row r="47" spans="1:16" x14ac:dyDescent="0.15">
      <c r="A47" s="6">
        <v>23</v>
      </c>
      <c r="B47" s="6">
        <v>45</v>
      </c>
      <c r="D47">
        <v>594.41760253906295</v>
      </c>
      <c r="E47">
        <v>510.33383178710898</v>
      </c>
      <c r="F47">
        <v>472.48806762695301</v>
      </c>
      <c r="G47">
        <v>469.87219238281301</v>
      </c>
      <c r="I47" s="7">
        <f t="shared" si="0"/>
        <v>121.92953491210994</v>
      </c>
      <c r="J47" s="7">
        <f t="shared" si="0"/>
        <v>40.461639404295966</v>
      </c>
      <c r="K47" s="7">
        <f t="shared" si="1"/>
        <v>93.606387329102773</v>
      </c>
      <c r="L47" s="8">
        <f t="shared" si="2"/>
        <v>2.3134600749559402</v>
      </c>
      <c r="M47" s="8">
        <f t="shared" si="5"/>
        <v>2.5582667231848659</v>
      </c>
      <c r="P47" s="6">
        <f t="shared" si="4"/>
        <v>3.8798905613915746</v>
      </c>
    </row>
    <row r="48" spans="1:16" x14ac:dyDescent="0.15">
      <c r="A48" s="6">
        <v>23.5</v>
      </c>
      <c r="B48" s="6">
        <v>46</v>
      </c>
      <c r="D48">
        <v>595.73571777343795</v>
      </c>
      <c r="E48">
        <v>512.10852050781295</v>
      </c>
      <c r="F48">
        <v>473.29449462890602</v>
      </c>
      <c r="G48">
        <v>470.68722534179699</v>
      </c>
      <c r="I48" s="7">
        <f t="shared" si="0"/>
        <v>122.44122314453193</v>
      </c>
      <c r="J48" s="7">
        <f t="shared" si="0"/>
        <v>41.421295166015966</v>
      </c>
      <c r="K48" s="7">
        <f t="shared" si="1"/>
        <v>93.44631652832075</v>
      </c>
      <c r="L48" s="8">
        <f t="shared" si="2"/>
        <v>2.2559969733874623</v>
      </c>
      <c r="M48" s="8">
        <f t="shared" si="5"/>
        <v>2.5061255052735385</v>
      </c>
      <c r="P48" s="6">
        <f t="shared" si="4"/>
        <v>1.7626664419208384</v>
      </c>
    </row>
    <row r="49" spans="1:22" x14ac:dyDescent="0.15">
      <c r="A49" s="6">
        <v>24</v>
      </c>
      <c r="B49" s="6">
        <v>47</v>
      </c>
      <c r="D49">
        <v>594.98822021484398</v>
      </c>
      <c r="E49">
        <v>511.82437133789102</v>
      </c>
      <c r="F49">
        <v>472.6591796875</v>
      </c>
      <c r="G49">
        <v>470.20812988281301</v>
      </c>
      <c r="I49" s="7">
        <f t="shared" si="0"/>
        <v>122.32904052734398</v>
      </c>
      <c r="J49" s="7">
        <f t="shared" si="0"/>
        <v>41.616241455078011</v>
      </c>
      <c r="K49" s="7">
        <f t="shared" si="1"/>
        <v>93.197671508789369</v>
      </c>
      <c r="L49" s="8">
        <f t="shared" si="2"/>
        <v>2.2394543151954296</v>
      </c>
      <c r="M49" s="8">
        <f t="shared" si="5"/>
        <v>2.4949047307386563</v>
      </c>
      <c r="P49" s="6">
        <f t="shared" si="4"/>
        <v>1.3070404432186746</v>
      </c>
    </row>
    <row r="50" spans="1:22" x14ac:dyDescent="0.15">
      <c r="A50" s="6">
        <v>24.5</v>
      </c>
      <c r="B50" s="6">
        <v>48</v>
      </c>
      <c r="D50">
        <v>594.808837890625</v>
      </c>
      <c r="E50">
        <v>511.72445678710898</v>
      </c>
      <c r="F50">
        <v>472.66152954101602</v>
      </c>
      <c r="G50">
        <v>469.85748291015602</v>
      </c>
      <c r="I50" s="7">
        <f t="shared" si="0"/>
        <v>122.14730834960898</v>
      </c>
      <c r="J50" s="7">
        <f t="shared" si="0"/>
        <v>41.866973876952954</v>
      </c>
      <c r="K50" s="7">
        <f t="shared" si="1"/>
        <v>92.840426635741906</v>
      </c>
      <c r="L50" s="8">
        <f t="shared" si="2"/>
        <v>2.2175098422111885</v>
      </c>
      <c r="M50" s="8">
        <f t="shared" si="5"/>
        <v>2.4782821414115661</v>
      </c>
      <c r="P50" s="6">
        <f t="shared" si="4"/>
        <v>0.63207065039136845</v>
      </c>
    </row>
    <row r="51" spans="1:22" x14ac:dyDescent="0.15">
      <c r="A51" s="6">
        <v>25</v>
      </c>
      <c r="B51" s="6">
        <v>49</v>
      </c>
      <c r="D51">
        <v>595.51037597656295</v>
      </c>
      <c r="E51">
        <v>512.06427001953102</v>
      </c>
      <c r="F51">
        <v>471.42654418945301</v>
      </c>
      <c r="G51">
        <v>468.84329223632801</v>
      </c>
      <c r="I51" s="7">
        <f t="shared" si="0"/>
        <v>124.08383178710994</v>
      </c>
      <c r="J51" s="7">
        <f t="shared" si="0"/>
        <v>43.220977783203011</v>
      </c>
      <c r="K51" s="7">
        <f t="shared" si="1"/>
        <v>93.829147338867841</v>
      </c>
      <c r="L51" s="8">
        <f t="shared" si="2"/>
        <v>2.1709168128846152</v>
      </c>
      <c r="M51" s="8">
        <f t="shared" si="5"/>
        <v>2.4370109957421433</v>
      </c>
      <c r="P51" s="6">
        <f t="shared" si="4"/>
        <v>-1.0437679385363605</v>
      </c>
    </row>
    <row r="52" spans="1:22" x14ac:dyDescent="0.15">
      <c r="A52" s="6">
        <v>25.5</v>
      </c>
      <c r="B52" s="6">
        <v>50</v>
      </c>
      <c r="D52">
        <v>600.03765869140602</v>
      </c>
      <c r="E52">
        <v>514.3857421875</v>
      </c>
      <c r="F52">
        <v>471.62030029296898</v>
      </c>
      <c r="G52">
        <v>469.02062988281301</v>
      </c>
      <c r="I52" s="7">
        <f t="shared" si="0"/>
        <v>128.41735839843705</v>
      </c>
      <c r="J52" s="7">
        <f t="shared" si="0"/>
        <v>45.365112304686988</v>
      </c>
      <c r="K52" s="7">
        <f t="shared" si="1"/>
        <v>96.661779785156156</v>
      </c>
      <c r="L52" s="8">
        <f t="shared" si="2"/>
        <v>2.1307514712174394</v>
      </c>
      <c r="M52" s="8">
        <f t="shared" si="5"/>
        <v>2.4021675377321179</v>
      </c>
      <c r="P52" s="6">
        <f t="shared" si="4"/>
        <v>-2.4586065759853173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599.80413818359398</v>
      </c>
      <c r="E53">
        <v>514.94470214843795</v>
      </c>
      <c r="F53">
        <v>472.46676635742199</v>
      </c>
      <c r="G53">
        <v>469.85848999023398</v>
      </c>
      <c r="I53" s="7">
        <f t="shared" si="0"/>
        <v>127.33737182617199</v>
      </c>
      <c r="J53" s="7">
        <f t="shared" si="0"/>
        <v>45.086212158203978</v>
      </c>
      <c r="K53" s="7">
        <f t="shared" si="1"/>
        <v>95.777023315429204</v>
      </c>
      <c r="L53" s="8">
        <f t="shared" si="2"/>
        <v>2.1243084910161705</v>
      </c>
      <c r="M53" s="8">
        <f t="shared" si="5"/>
        <v>2.4010464411879995</v>
      </c>
      <c r="P53" s="6">
        <f t="shared" si="4"/>
        <v>-2.5041293454668319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598.33251953125</v>
      </c>
      <c r="E54">
        <v>516.07366943359398</v>
      </c>
      <c r="F54">
        <v>472.753173828125</v>
      </c>
      <c r="G54">
        <v>470.25308227539102</v>
      </c>
      <c r="I54" s="7">
        <f t="shared" si="0"/>
        <v>125.579345703125</v>
      </c>
      <c r="J54" s="7">
        <f t="shared" si="0"/>
        <v>45.820587158202954</v>
      </c>
      <c r="K54" s="7">
        <f t="shared" si="1"/>
        <v>93.504934692382932</v>
      </c>
      <c r="L54" s="8">
        <f t="shared" si="2"/>
        <v>2.0406751744481602</v>
      </c>
      <c r="M54" s="8">
        <f t="shared" si="5"/>
        <v>2.3227350082771396</v>
      </c>
      <c r="P54" s="6">
        <f t="shared" si="4"/>
        <v>-5.6840100853290085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596.92181396484398</v>
      </c>
      <c r="E55">
        <v>516.52447509765602</v>
      </c>
      <c r="F55">
        <v>472.54690551757801</v>
      </c>
      <c r="G55">
        <v>469.91885375976602</v>
      </c>
      <c r="I55" s="7">
        <f t="shared" si="0"/>
        <v>124.37490844726597</v>
      </c>
      <c r="J55" s="7">
        <f t="shared" si="0"/>
        <v>46.60562133789</v>
      </c>
      <c r="K55" s="7">
        <f t="shared" si="1"/>
        <v>91.750973510742966</v>
      </c>
      <c r="L55" s="8">
        <f t="shared" si="2"/>
        <v>1.9686675314454001</v>
      </c>
      <c r="M55" s="8">
        <f t="shared" si="5"/>
        <v>2.2560492489315305</v>
      </c>
      <c r="P55" s="6">
        <f t="shared" si="4"/>
        <v>-8.3918236686605994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596.140380859375</v>
      </c>
      <c r="E56">
        <v>517.050048828125</v>
      </c>
      <c r="F56">
        <v>471.64041137695301</v>
      </c>
      <c r="G56">
        <v>468.90042114257801</v>
      </c>
      <c r="I56" s="7">
        <f t="shared" si="0"/>
        <v>124.49996948242199</v>
      </c>
      <c r="J56" s="7">
        <f t="shared" si="0"/>
        <v>48.149627685546989</v>
      </c>
      <c r="K56" s="7">
        <f t="shared" si="1"/>
        <v>90.795230102539108</v>
      </c>
      <c r="L56" s="8">
        <f t="shared" si="2"/>
        <v>1.8856891416793446</v>
      </c>
      <c r="M56" s="8">
        <f t="shared" si="5"/>
        <v>2.1783927428226253</v>
      </c>
      <c r="P56" s="6">
        <f t="shared" si="4"/>
        <v>-11.545110729335144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594.41296386718795</v>
      </c>
      <c r="E57">
        <v>516.02435302734398</v>
      </c>
      <c r="F57">
        <v>471.24920654296898</v>
      </c>
      <c r="G57">
        <v>468.69839477539102</v>
      </c>
      <c r="I57" s="7">
        <f t="shared" si="0"/>
        <v>123.16375732421898</v>
      </c>
      <c r="J57" s="7">
        <f t="shared" si="0"/>
        <v>47.325958251952954</v>
      </c>
      <c r="K57" s="7">
        <f t="shared" si="1"/>
        <v>90.035586547851921</v>
      </c>
      <c r="L57" s="8">
        <f t="shared" si="2"/>
        <v>1.9024567039619638</v>
      </c>
      <c r="M57" s="8">
        <f t="shared" si="5"/>
        <v>2.2004821887623951</v>
      </c>
      <c r="P57" s="6">
        <f t="shared" si="4"/>
        <v>-10.648156081882128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593.23297119140602</v>
      </c>
      <c r="E58">
        <v>516.20318603515602</v>
      </c>
      <c r="F58">
        <v>472.15335083007801</v>
      </c>
      <c r="G58">
        <v>469.47082519531301</v>
      </c>
      <c r="I58" s="7">
        <f t="shared" si="0"/>
        <v>121.07962036132801</v>
      </c>
      <c r="J58" s="7">
        <f t="shared" si="0"/>
        <v>46.732360839843011</v>
      </c>
      <c r="K58" s="7">
        <f t="shared" si="1"/>
        <v>88.366967773437906</v>
      </c>
      <c r="L58" s="8">
        <f t="shared" si="2"/>
        <v>1.8909159773947932</v>
      </c>
      <c r="M58" s="8">
        <f t="shared" si="5"/>
        <v>2.194263345852375</v>
      </c>
      <c r="P58" s="6">
        <f t="shared" si="4"/>
        <v>-10.90067577228686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593.24401855468795</v>
      </c>
      <c r="E59">
        <v>516.30084228515602</v>
      </c>
      <c r="F59">
        <v>471.16213989257801</v>
      </c>
      <c r="G59">
        <v>468.739990234375</v>
      </c>
      <c r="I59" s="7">
        <f t="shared" si="0"/>
        <v>122.08187866210994</v>
      </c>
      <c r="J59" s="7">
        <f t="shared" si="0"/>
        <v>47.560852050781023</v>
      </c>
      <c r="K59" s="7">
        <f t="shared" si="1"/>
        <v>88.78928222656323</v>
      </c>
      <c r="L59" s="8">
        <f t="shared" si="2"/>
        <v>1.8668564249387785</v>
      </c>
      <c r="M59" s="8">
        <f t="shared" si="5"/>
        <v>2.175525677053511</v>
      </c>
      <c r="P59" s="6">
        <f t="shared" si="4"/>
        <v>-11.661529582627004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590.43151855468795</v>
      </c>
      <c r="E60">
        <v>514.96960449218795</v>
      </c>
      <c r="F60">
        <v>470.73626708984398</v>
      </c>
      <c r="G60">
        <v>468.718017578125</v>
      </c>
      <c r="I60" s="7">
        <f t="shared" si="0"/>
        <v>119.69525146484398</v>
      </c>
      <c r="J60" s="7">
        <f t="shared" si="0"/>
        <v>46.251586914062955</v>
      </c>
      <c r="K60" s="7">
        <f t="shared" si="1"/>
        <v>87.319140624999903</v>
      </c>
      <c r="L60" s="8">
        <f t="shared" si="2"/>
        <v>1.8879166413736652</v>
      </c>
      <c r="M60" s="8">
        <f t="shared" si="5"/>
        <v>2.2019077771455482</v>
      </c>
      <c r="P60" s="6">
        <f t="shared" si="4"/>
        <v>-10.59026924628151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589.83898925781295</v>
      </c>
      <c r="E61">
        <v>514.96832275390602</v>
      </c>
      <c r="F61">
        <v>471.96923828125</v>
      </c>
      <c r="G61">
        <v>469.08215332031301</v>
      </c>
      <c r="I61" s="7">
        <f t="shared" si="0"/>
        <v>117.86975097656295</v>
      </c>
      <c r="J61" s="7">
        <f t="shared" si="0"/>
        <v>45.886169433593011</v>
      </c>
      <c r="K61" s="7">
        <f t="shared" si="1"/>
        <v>85.749432373047853</v>
      </c>
      <c r="L61" s="8">
        <f t="shared" si="2"/>
        <v>1.8687424431264721</v>
      </c>
      <c r="M61" s="8">
        <f t="shared" si="5"/>
        <v>2.1880554625555058</v>
      </c>
      <c r="P61" s="6">
        <f t="shared" si="4"/>
        <v>-11.152750441300983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588.9306640625</v>
      </c>
      <c r="E62">
        <v>515.08190917968795</v>
      </c>
      <c r="F62">
        <v>471.38967895507801</v>
      </c>
      <c r="G62">
        <v>468.63397216796898</v>
      </c>
      <c r="I62" s="7">
        <f t="shared" si="0"/>
        <v>117.54098510742199</v>
      </c>
      <c r="J62" s="7">
        <f t="shared" si="0"/>
        <v>46.447937011718977</v>
      </c>
      <c r="K62" s="7">
        <f t="shared" si="1"/>
        <v>85.027429199218716</v>
      </c>
      <c r="L62" s="8">
        <f t="shared" si="2"/>
        <v>1.8305964628260238</v>
      </c>
      <c r="M62" s="8">
        <f t="shared" si="5"/>
        <v>2.1552313659122078</v>
      </c>
      <c r="P62" s="6">
        <f t="shared" si="4"/>
        <v>-12.485591749902854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590.55877685546898</v>
      </c>
      <c r="E63">
        <v>515.24328613281295</v>
      </c>
      <c r="F63">
        <v>471.15521240234398</v>
      </c>
      <c r="G63">
        <v>468.74963378906301</v>
      </c>
      <c r="I63" s="7">
        <f t="shared" si="0"/>
        <v>119.403564453125</v>
      </c>
      <c r="J63" s="7">
        <f t="shared" si="0"/>
        <v>46.493652343749943</v>
      </c>
      <c r="K63" s="7">
        <f t="shared" si="1"/>
        <v>86.858007812500034</v>
      </c>
      <c r="L63" s="8">
        <f t="shared" si="2"/>
        <v>1.8681691679181707</v>
      </c>
      <c r="M63" s="8">
        <f t="shared" si="5"/>
        <v>2.1981259546615055</v>
      </c>
      <c r="P63" s="6">
        <f t="shared" si="4"/>
        <v>-10.743832321704657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590.90948486328102</v>
      </c>
      <c r="E64">
        <v>515.29974365234398</v>
      </c>
      <c r="F64">
        <v>472.04632568359398</v>
      </c>
      <c r="G64">
        <v>469.49502563476602</v>
      </c>
      <c r="I64" s="7">
        <f t="shared" si="0"/>
        <v>118.86315917968705</v>
      </c>
      <c r="J64" s="7">
        <f t="shared" si="0"/>
        <v>45.804718017577954</v>
      </c>
      <c r="K64" s="7">
        <f t="shared" si="1"/>
        <v>86.799856567382477</v>
      </c>
      <c r="L64" s="8">
        <f t="shared" si="2"/>
        <v>1.8949981644701379</v>
      </c>
      <c r="M64" s="8">
        <f t="shared" si="5"/>
        <v>2.2302768348706232</v>
      </c>
      <c r="P64" s="6">
        <f t="shared" si="4"/>
        <v>-9.4383273533182095</v>
      </c>
      <c r="R64" s="29"/>
      <c r="S64" s="29"/>
      <c r="T64" s="29"/>
      <c r="U64" s="18">
        <v>12.5</v>
      </c>
      <c r="V64" s="20">
        <f t="shared" ref="V64:V83" si="6">L26</f>
        <v>2.2201764591734792</v>
      </c>
    </row>
    <row r="65" spans="1:22" x14ac:dyDescent="0.15">
      <c r="A65" s="6">
        <v>32</v>
      </c>
      <c r="B65" s="6">
        <v>63</v>
      </c>
      <c r="D65">
        <v>590.59490966796898</v>
      </c>
      <c r="E65">
        <v>515.39605712890602</v>
      </c>
      <c r="F65">
        <v>471.89248657226602</v>
      </c>
      <c r="G65">
        <v>469.49856567382801</v>
      </c>
      <c r="I65" s="7">
        <f t="shared" si="0"/>
        <v>118.70242309570295</v>
      </c>
      <c r="J65" s="7">
        <f t="shared" si="0"/>
        <v>45.897491455078011</v>
      </c>
      <c r="K65" s="7">
        <f t="shared" si="1"/>
        <v>86.574179077148358</v>
      </c>
      <c r="L65" s="8">
        <f t="shared" si="2"/>
        <v>1.886250780434972</v>
      </c>
      <c r="M65" s="8">
        <f t="shared" si="5"/>
        <v>2.2268513344926077</v>
      </c>
      <c r="P65" s="6">
        <f t="shared" si="4"/>
        <v>-9.577421764843546</v>
      </c>
      <c r="U65" s="18">
        <v>13</v>
      </c>
      <c r="V65" s="20">
        <f t="shared" si="6"/>
        <v>2.2604096791013779</v>
      </c>
    </row>
    <row r="66" spans="1:22" x14ac:dyDescent="0.15">
      <c r="A66" s="6">
        <v>32.5</v>
      </c>
      <c r="B66" s="6">
        <v>64</v>
      </c>
      <c r="D66">
        <v>589.62945556640602</v>
      </c>
      <c r="E66">
        <v>514.82904052734398</v>
      </c>
      <c r="F66">
        <v>470.88418579101602</v>
      </c>
      <c r="G66">
        <v>468.37969970703102</v>
      </c>
      <c r="I66" s="7">
        <f t="shared" ref="I66:J129" si="7">D66-F66</f>
        <v>118.74526977539</v>
      </c>
      <c r="J66" s="7">
        <f t="shared" si="7"/>
        <v>46.449340820312955</v>
      </c>
      <c r="K66" s="7">
        <f t="shared" ref="K66:K129" si="8">I66-0.7*J66</f>
        <v>86.230731201170926</v>
      </c>
      <c r="L66" s="8">
        <f t="shared" ref="L66:L129" si="9">K66/J66</f>
        <v>1.8564468231045597</v>
      </c>
      <c r="M66" s="8">
        <f t="shared" si="5"/>
        <v>2.2023692608193461</v>
      </c>
      <c r="P66" s="6">
        <f t="shared" si="4"/>
        <v>-10.571530436486761</v>
      </c>
      <c r="U66" s="18">
        <v>13.5</v>
      </c>
      <c r="V66" s="20">
        <f t="shared" si="6"/>
        <v>2.2063017883542448</v>
      </c>
    </row>
    <row r="67" spans="1:22" x14ac:dyDescent="0.15">
      <c r="A67" s="6">
        <v>33</v>
      </c>
      <c r="B67" s="6">
        <v>65</v>
      </c>
      <c r="D67">
        <v>588.00732421875</v>
      </c>
      <c r="E67">
        <v>513.71075439453102</v>
      </c>
      <c r="F67">
        <v>471.94927978515602</v>
      </c>
      <c r="G67">
        <v>469.37362670898398</v>
      </c>
      <c r="I67" s="7">
        <f t="shared" si="7"/>
        <v>116.05804443359398</v>
      </c>
      <c r="J67" s="7">
        <f t="shared" si="7"/>
        <v>44.337127685547046</v>
      </c>
      <c r="K67" s="7">
        <f t="shared" si="8"/>
        <v>85.022055053711043</v>
      </c>
      <c r="L67" s="8">
        <f t="shared" si="9"/>
        <v>1.9176265917971591</v>
      </c>
      <c r="M67" s="8">
        <f t="shared" si="5"/>
        <v>2.2688709131690961</v>
      </c>
      <c r="P67" s="6">
        <f t="shared" si="4"/>
        <v>-7.8711926235305265</v>
      </c>
      <c r="U67" s="18">
        <v>14</v>
      </c>
      <c r="V67" s="20">
        <f t="shared" si="6"/>
        <v>2.2174020457571779</v>
      </c>
    </row>
    <row r="68" spans="1:22" x14ac:dyDescent="0.15">
      <c r="A68" s="6">
        <v>33.5</v>
      </c>
      <c r="B68" s="6">
        <v>66</v>
      </c>
      <c r="D68">
        <v>586.95257568359398</v>
      </c>
      <c r="E68">
        <v>513.27777099609398</v>
      </c>
      <c r="F68">
        <v>471.10736083984398</v>
      </c>
      <c r="G68">
        <v>468.61386108398398</v>
      </c>
      <c r="I68" s="7">
        <f t="shared" si="7"/>
        <v>115.84521484375</v>
      </c>
      <c r="J68" s="7">
        <f t="shared" si="7"/>
        <v>44.66390991211</v>
      </c>
      <c r="K68" s="7">
        <f t="shared" si="8"/>
        <v>84.580477905273</v>
      </c>
      <c r="L68" s="8">
        <f t="shared" si="9"/>
        <v>1.8937096656273744</v>
      </c>
      <c r="M68" s="8">
        <f t="shared" si="5"/>
        <v>2.2502758706564618</v>
      </c>
      <c r="P68" s="6">
        <f t="shared" si="4"/>
        <v>-8.6262550115492758</v>
      </c>
      <c r="U68" s="18">
        <v>14.5</v>
      </c>
      <c r="V68" s="20">
        <f t="shared" si="6"/>
        <v>2.2191944749000037</v>
      </c>
    </row>
    <row r="69" spans="1:22" x14ac:dyDescent="0.15">
      <c r="A69" s="6">
        <v>34</v>
      </c>
      <c r="B69" s="6">
        <v>67</v>
      </c>
      <c r="D69">
        <v>585.689208984375</v>
      </c>
      <c r="E69">
        <v>512.37561035156295</v>
      </c>
      <c r="F69">
        <v>471.23516845703102</v>
      </c>
      <c r="G69">
        <v>468.85443115234398</v>
      </c>
      <c r="I69" s="7">
        <f t="shared" si="7"/>
        <v>114.45404052734398</v>
      </c>
      <c r="J69" s="7">
        <f t="shared" si="7"/>
        <v>43.521179199218977</v>
      </c>
      <c r="K69" s="7">
        <f t="shared" si="8"/>
        <v>83.989215087890699</v>
      </c>
      <c r="L69" s="8">
        <f t="shared" si="9"/>
        <v>1.9298469534437144</v>
      </c>
      <c r="M69" s="8">
        <f t="shared" si="5"/>
        <v>2.2917350421299525</v>
      </c>
      <c r="P69" s="6">
        <f t="shared" si="4"/>
        <v>-6.9427815267866952</v>
      </c>
      <c r="U69" s="18">
        <v>15</v>
      </c>
      <c r="V69" s="20">
        <f t="shared" si="6"/>
        <v>2.2274389513742836</v>
      </c>
    </row>
    <row r="70" spans="1:22" x14ac:dyDescent="0.15">
      <c r="A70" s="6">
        <v>34.5</v>
      </c>
      <c r="B70" s="6">
        <v>68</v>
      </c>
      <c r="D70">
        <v>583.06243896484398</v>
      </c>
      <c r="E70">
        <v>510.57281494140602</v>
      </c>
      <c r="F70">
        <v>471.09552001953102</v>
      </c>
      <c r="G70">
        <v>468.74118041992199</v>
      </c>
      <c r="I70" s="7">
        <f t="shared" si="7"/>
        <v>111.96691894531295</v>
      </c>
      <c r="J70" s="7">
        <f t="shared" si="7"/>
        <v>41.831634521484034</v>
      </c>
      <c r="K70" s="7">
        <f t="shared" si="8"/>
        <v>82.684774780274125</v>
      </c>
      <c r="L70" s="8">
        <f t="shared" si="9"/>
        <v>1.9766087490033075</v>
      </c>
      <c r="M70" s="8">
        <f t="shared" si="5"/>
        <v>2.3438187213466959</v>
      </c>
      <c r="P70" s="6">
        <f t="shared" ref="P70:P133" si="10">(M70-$O$2)/$O$2*100</f>
        <v>-4.8278937990777191</v>
      </c>
      <c r="U70" s="18">
        <v>15.5</v>
      </c>
      <c r="V70" s="20">
        <f t="shared" si="6"/>
        <v>2.2308623179399798</v>
      </c>
    </row>
    <row r="71" spans="1:22" x14ac:dyDescent="0.15">
      <c r="A71" s="6">
        <v>35</v>
      </c>
      <c r="B71" s="6">
        <v>69</v>
      </c>
      <c r="D71">
        <v>584.97747802734398</v>
      </c>
      <c r="E71">
        <v>511.33419799804699</v>
      </c>
      <c r="F71">
        <v>472.00354003906301</v>
      </c>
      <c r="G71">
        <v>469.37701416015602</v>
      </c>
      <c r="I71" s="7">
        <f t="shared" si="7"/>
        <v>112.97393798828097</v>
      </c>
      <c r="J71" s="7">
        <f t="shared" si="7"/>
        <v>41.957183837890966</v>
      </c>
      <c r="K71" s="7">
        <f t="shared" si="8"/>
        <v>83.603909301757284</v>
      </c>
      <c r="L71" s="8">
        <f t="shared" si="9"/>
        <v>1.9926005907540372</v>
      </c>
      <c r="M71" s="8">
        <f t="shared" si="5"/>
        <v>2.3651324467545765</v>
      </c>
      <c r="P71" s="6">
        <f t="shared" si="10"/>
        <v>-3.9624377296379292</v>
      </c>
      <c r="U71" s="18">
        <v>16</v>
      </c>
      <c r="V71" s="20">
        <f t="shared" si="6"/>
        <v>2.1731194436518551</v>
      </c>
    </row>
    <row r="72" spans="1:22" x14ac:dyDescent="0.15">
      <c r="A72" s="6">
        <v>35.5</v>
      </c>
      <c r="B72" s="6">
        <v>70</v>
      </c>
      <c r="D72">
        <v>586.884521484375</v>
      </c>
      <c r="E72">
        <v>511.58499145507801</v>
      </c>
      <c r="F72">
        <v>470.51834106445301</v>
      </c>
      <c r="G72">
        <v>468.12374877929699</v>
      </c>
      <c r="I72" s="7">
        <f t="shared" si="7"/>
        <v>116.36618041992199</v>
      </c>
      <c r="J72" s="7">
        <f t="shared" si="7"/>
        <v>43.461242675781023</v>
      </c>
      <c r="K72" s="7">
        <f t="shared" si="8"/>
        <v>85.943310546875267</v>
      </c>
      <c r="L72" s="8">
        <f t="shared" si="9"/>
        <v>1.9774701608973453</v>
      </c>
      <c r="M72" s="8">
        <f t="shared" si="5"/>
        <v>2.3553239005550348</v>
      </c>
      <c r="P72" s="6">
        <f t="shared" si="10"/>
        <v>-4.3607193851590802</v>
      </c>
      <c r="U72" s="18">
        <v>16.5</v>
      </c>
      <c r="V72" s="20">
        <f t="shared" si="6"/>
        <v>2.1281327475308207</v>
      </c>
    </row>
    <row r="73" spans="1:22" x14ac:dyDescent="0.15">
      <c r="A73" s="6">
        <v>36</v>
      </c>
      <c r="B73" s="6">
        <v>71</v>
      </c>
      <c r="D73">
        <v>586.226806640625</v>
      </c>
      <c r="E73">
        <v>511.78500366210898</v>
      </c>
      <c r="F73">
        <v>470.849365234375</v>
      </c>
      <c r="G73">
        <v>468.64547729492199</v>
      </c>
      <c r="I73" s="7">
        <f t="shared" si="7"/>
        <v>115.37744140625</v>
      </c>
      <c r="J73" s="7">
        <f t="shared" si="7"/>
        <v>43.139526367186988</v>
      </c>
      <c r="K73" s="7">
        <f t="shared" si="8"/>
        <v>85.179772949219114</v>
      </c>
      <c r="L73" s="8">
        <f t="shared" si="9"/>
        <v>1.974518037685481</v>
      </c>
      <c r="M73" s="8">
        <f t="shared" si="5"/>
        <v>2.3576936610003214</v>
      </c>
      <c r="P73" s="6">
        <f t="shared" si="10"/>
        <v>-4.26449390034856</v>
      </c>
      <c r="U73" s="18">
        <v>17</v>
      </c>
      <c r="V73" s="20">
        <f t="shared" si="6"/>
        <v>2.1720984960468961</v>
      </c>
    </row>
    <row r="74" spans="1:22" x14ac:dyDescent="0.15">
      <c r="A74" s="6">
        <v>36.5</v>
      </c>
      <c r="B74" s="6">
        <v>72</v>
      </c>
      <c r="D74">
        <v>586.205078125</v>
      </c>
      <c r="E74">
        <v>511.78219604492199</v>
      </c>
      <c r="F74">
        <v>471.88418579101602</v>
      </c>
      <c r="G74">
        <v>469.51040649414102</v>
      </c>
      <c r="I74" s="7">
        <f t="shared" si="7"/>
        <v>114.32089233398398</v>
      </c>
      <c r="J74" s="7">
        <f t="shared" si="7"/>
        <v>42.271789550780966</v>
      </c>
      <c r="K74" s="7">
        <f t="shared" si="8"/>
        <v>84.730639648437304</v>
      </c>
      <c r="L74" s="8">
        <f t="shared" si="9"/>
        <v>2.0044251863681017</v>
      </c>
      <c r="M74" s="8">
        <f t="shared" si="5"/>
        <v>2.3929226933400924</v>
      </c>
      <c r="P74" s="6">
        <f t="shared" si="10"/>
        <v>-2.8339987956461052</v>
      </c>
      <c r="U74" s="18">
        <v>17.5</v>
      </c>
      <c r="V74" s="20">
        <f t="shared" si="6"/>
        <v>2.0551707475774847</v>
      </c>
    </row>
    <row r="75" spans="1:22" x14ac:dyDescent="0.15">
      <c r="A75" s="6">
        <v>37</v>
      </c>
      <c r="B75" s="6">
        <v>73</v>
      </c>
      <c r="D75">
        <v>586.28021240234398</v>
      </c>
      <c r="E75">
        <v>512.58184814453102</v>
      </c>
      <c r="F75">
        <v>471.16329956054699</v>
      </c>
      <c r="G75">
        <v>468.576171875</v>
      </c>
      <c r="I75" s="7">
        <f t="shared" si="7"/>
        <v>115.11691284179699</v>
      </c>
      <c r="J75" s="7">
        <f t="shared" si="7"/>
        <v>44.005676269531023</v>
      </c>
      <c r="K75" s="7">
        <f t="shared" si="8"/>
        <v>84.312939453125267</v>
      </c>
      <c r="L75" s="8">
        <f t="shared" si="9"/>
        <v>1.9159559993287159</v>
      </c>
      <c r="M75" s="8">
        <f t="shared" si="5"/>
        <v>2.3097753899578573</v>
      </c>
      <c r="P75" s="6">
        <f t="shared" si="10"/>
        <v>-6.2102428352310515</v>
      </c>
      <c r="U75" s="18">
        <v>18</v>
      </c>
      <c r="V75" s="20">
        <f t="shared" si="6"/>
        <v>2.1910753712717783</v>
      </c>
    </row>
    <row r="76" spans="1:22" x14ac:dyDescent="0.15">
      <c r="A76" s="6">
        <v>37.5</v>
      </c>
      <c r="B76" s="6">
        <v>74</v>
      </c>
      <c r="D76">
        <v>586.34393310546898</v>
      </c>
      <c r="E76">
        <v>511.69821166992199</v>
      </c>
      <c r="F76">
        <v>471.20355224609398</v>
      </c>
      <c r="G76">
        <v>468.83245849609398</v>
      </c>
      <c r="I76" s="7">
        <f t="shared" si="7"/>
        <v>115.140380859375</v>
      </c>
      <c r="J76" s="7">
        <f t="shared" si="7"/>
        <v>42.865753173828011</v>
      </c>
      <c r="K76" s="7">
        <f t="shared" si="8"/>
        <v>85.134353637695398</v>
      </c>
      <c r="L76" s="8">
        <f t="shared" si="9"/>
        <v>1.9860692355611</v>
      </c>
      <c r="M76" s="8">
        <f t="shared" si="5"/>
        <v>2.3852105098473921</v>
      </c>
      <c r="P76" s="6">
        <f t="shared" si="10"/>
        <v>-3.1471564386512543</v>
      </c>
      <c r="U76" s="18">
        <v>18.5</v>
      </c>
      <c r="V76" s="20">
        <f t="shared" si="6"/>
        <v>2.2109764111477355</v>
      </c>
    </row>
    <row r="77" spans="1:22" x14ac:dyDescent="0.15">
      <c r="A77" s="6">
        <v>38</v>
      </c>
      <c r="B77" s="6">
        <v>75</v>
      </c>
      <c r="D77">
        <v>584.02191162109398</v>
      </c>
      <c r="E77">
        <v>509.69091796875</v>
      </c>
      <c r="F77">
        <v>471.670654296875</v>
      </c>
      <c r="G77">
        <v>469.09939575195301</v>
      </c>
      <c r="I77" s="7">
        <f t="shared" si="7"/>
        <v>112.35125732421898</v>
      </c>
      <c r="J77" s="7">
        <f t="shared" si="7"/>
        <v>40.591522216796989</v>
      </c>
      <c r="K77" s="7">
        <f t="shared" si="8"/>
        <v>83.937191772461091</v>
      </c>
      <c r="L77" s="8">
        <f t="shared" si="9"/>
        <v>2.067850309336944</v>
      </c>
      <c r="M77" s="8">
        <f t="shared" si="5"/>
        <v>2.4723134672803866</v>
      </c>
      <c r="P77" s="6">
        <f t="shared" si="10"/>
        <v>0.3897092070264449</v>
      </c>
      <c r="U77" s="18">
        <v>19</v>
      </c>
      <c r="V77" s="20">
        <f t="shared" si="6"/>
        <v>2.2547408850137649</v>
      </c>
    </row>
    <row r="78" spans="1:22" x14ac:dyDescent="0.15">
      <c r="A78" s="6">
        <v>38.5</v>
      </c>
      <c r="B78" s="6">
        <v>76</v>
      </c>
      <c r="D78">
        <v>584.91265869140602</v>
      </c>
      <c r="E78">
        <v>509.49429321289102</v>
      </c>
      <c r="F78">
        <v>470.862548828125</v>
      </c>
      <c r="G78">
        <v>468.21691894531301</v>
      </c>
      <c r="I78" s="7">
        <f t="shared" si="7"/>
        <v>114.05010986328102</v>
      </c>
      <c r="J78" s="7">
        <f t="shared" si="7"/>
        <v>41.277374267578011</v>
      </c>
      <c r="K78" s="7">
        <f t="shared" si="8"/>
        <v>85.155947875976409</v>
      </c>
      <c r="L78" s="8">
        <f t="shared" si="9"/>
        <v>2.0630175583349435</v>
      </c>
      <c r="M78" s="8">
        <f t="shared" si="5"/>
        <v>2.4728025999355365</v>
      </c>
      <c r="P78" s="6">
        <f t="shared" si="10"/>
        <v>0.40957071959919261</v>
      </c>
      <c r="U78" s="18">
        <v>19.5</v>
      </c>
      <c r="V78" s="20">
        <f t="shared" si="6"/>
        <v>2.3152103084473477</v>
      </c>
    </row>
    <row r="79" spans="1:22" x14ac:dyDescent="0.15">
      <c r="A79" s="6">
        <v>39</v>
      </c>
      <c r="B79" s="6">
        <v>77</v>
      </c>
      <c r="D79">
        <v>583.84515380859398</v>
      </c>
      <c r="E79">
        <v>508.28509521484398</v>
      </c>
      <c r="F79">
        <v>471.35690307617199</v>
      </c>
      <c r="G79">
        <v>469.07946777343801</v>
      </c>
      <c r="I79" s="7">
        <f t="shared" si="7"/>
        <v>112.48825073242199</v>
      </c>
      <c r="J79" s="7">
        <f t="shared" si="7"/>
        <v>39.205627441405966</v>
      </c>
      <c r="K79" s="7">
        <f t="shared" si="8"/>
        <v>85.044311523437813</v>
      </c>
      <c r="L79" s="8">
        <f t="shared" si="9"/>
        <v>2.1691863406736491</v>
      </c>
      <c r="M79" s="8">
        <f t="shared" si="5"/>
        <v>2.5842932659313926</v>
      </c>
      <c r="P79" s="6">
        <f t="shared" si="10"/>
        <v>4.9367132873795576</v>
      </c>
      <c r="U79" s="18">
        <v>20</v>
      </c>
      <c r="V79" s="20">
        <f t="shared" si="6"/>
        <v>2.2795573879792195</v>
      </c>
    </row>
    <row r="80" spans="1:22" x14ac:dyDescent="0.15">
      <c r="A80" s="6">
        <v>39.5</v>
      </c>
      <c r="B80" s="6">
        <v>78</v>
      </c>
      <c r="D80">
        <v>585.66656494140602</v>
      </c>
      <c r="E80">
        <v>509.24066162109398</v>
      </c>
      <c r="F80">
        <v>471.59274291992199</v>
      </c>
      <c r="G80">
        <v>469.12106323242199</v>
      </c>
      <c r="I80" s="7">
        <f t="shared" si="7"/>
        <v>114.07382202148403</v>
      </c>
      <c r="J80" s="7">
        <f t="shared" si="7"/>
        <v>40.119598388671989</v>
      </c>
      <c r="K80" s="7">
        <f t="shared" si="8"/>
        <v>85.990103149413642</v>
      </c>
      <c r="L80" s="8">
        <f t="shared" si="9"/>
        <v>2.1433440663178089</v>
      </c>
      <c r="M80" s="8">
        <f t="shared" si="5"/>
        <v>2.5637728752327029</v>
      </c>
      <c r="P80" s="6">
        <f t="shared" si="10"/>
        <v>4.1034710297454042</v>
      </c>
      <c r="U80" s="18">
        <v>20.5</v>
      </c>
      <c r="V80" s="20">
        <f t="shared" si="6"/>
        <v>2.2063709501752005</v>
      </c>
    </row>
    <row r="81" spans="1:22" x14ac:dyDescent="0.15">
      <c r="A81" s="6">
        <v>40</v>
      </c>
      <c r="B81" s="6">
        <v>79</v>
      </c>
      <c r="D81">
        <v>585.89691162109398</v>
      </c>
      <c r="E81">
        <v>509.36419677734398</v>
      </c>
      <c r="F81">
        <v>471.06948852539102</v>
      </c>
      <c r="G81">
        <v>468.44650268554699</v>
      </c>
      <c r="I81" s="7">
        <f t="shared" si="7"/>
        <v>114.82742309570295</v>
      </c>
      <c r="J81" s="7">
        <f t="shared" si="7"/>
        <v>40.917694091796989</v>
      </c>
      <c r="K81" s="7">
        <f t="shared" si="8"/>
        <v>86.185037231445065</v>
      </c>
      <c r="L81" s="8">
        <f t="shared" si="9"/>
        <v>2.1063023991061876</v>
      </c>
      <c r="M81" s="8">
        <f t="shared" si="5"/>
        <v>2.5320530916782324</v>
      </c>
      <c r="P81" s="6">
        <f t="shared" si="10"/>
        <v>2.8154709887773093</v>
      </c>
      <c r="U81" s="18">
        <v>21</v>
      </c>
      <c r="V81" s="20">
        <f t="shared" si="6"/>
        <v>2.2067086530705713</v>
      </c>
    </row>
    <row r="82" spans="1:22" x14ac:dyDescent="0.15">
      <c r="A82" s="6">
        <v>40.5</v>
      </c>
      <c r="B82" s="6">
        <v>80</v>
      </c>
      <c r="D82">
        <v>585.02435302734398</v>
      </c>
      <c r="E82">
        <v>508.66223144531301</v>
      </c>
      <c r="F82">
        <v>470.50616455078102</v>
      </c>
      <c r="G82">
        <v>468.29873657226602</v>
      </c>
      <c r="I82" s="7">
        <f t="shared" si="7"/>
        <v>114.51818847656295</v>
      </c>
      <c r="J82" s="7">
        <f t="shared" si="7"/>
        <v>40.363494873046989</v>
      </c>
      <c r="K82" s="7">
        <f t="shared" si="8"/>
        <v>86.263742065430066</v>
      </c>
      <c r="L82" s="8">
        <f t="shared" si="9"/>
        <v>2.1371722725386024</v>
      </c>
      <c r="M82" s="8">
        <f t="shared" si="5"/>
        <v>2.5682448487677978</v>
      </c>
      <c r="P82" s="6">
        <f t="shared" si="10"/>
        <v>4.285058085234585</v>
      </c>
      <c r="U82" s="18">
        <v>21.5</v>
      </c>
      <c r="V82" s="20">
        <f t="shared" si="6"/>
        <v>2.2444212146290066</v>
      </c>
    </row>
    <row r="83" spans="1:22" x14ac:dyDescent="0.15">
      <c r="A83" s="6">
        <v>41</v>
      </c>
      <c r="B83" s="6">
        <v>81</v>
      </c>
      <c r="D83">
        <v>583.44104003906295</v>
      </c>
      <c r="E83">
        <v>507.60412597656301</v>
      </c>
      <c r="F83">
        <v>470.43145751953102</v>
      </c>
      <c r="G83">
        <v>468.09484863281301</v>
      </c>
      <c r="I83" s="7">
        <f t="shared" si="7"/>
        <v>113.00958251953193</v>
      </c>
      <c r="J83" s="7">
        <f t="shared" si="7"/>
        <v>39.50927734375</v>
      </c>
      <c r="K83" s="7">
        <f t="shared" si="8"/>
        <v>85.353088378906932</v>
      </c>
      <c r="L83" s="8">
        <f t="shared" si="9"/>
        <v>2.1603302848668529</v>
      </c>
      <c r="M83" s="8">
        <f t="shared" si="5"/>
        <v>2.5967247447531987</v>
      </c>
      <c r="P83" s="6">
        <f t="shared" si="10"/>
        <v>5.4415006294584911</v>
      </c>
      <c r="U83" s="18">
        <v>22</v>
      </c>
      <c r="V83" s="20">
        <f t="shared" si="6"/>
        <v>2.2594521737772904</v>
      </c>
    </row>
    <row r="84" spans="1:22" x14ac:dyDescent="0.15">
      <c r="A84" s="6">
        <v>41.5</v>
      </c>
      <c r="B84" s="6">
        <v>82</v>
      </c>
      <c r="D84">
        <v>583.27667236328102</v>
      </c>
      <c r="E84">
        <v>507.73269653320301</v>
      </c>
      <c r="F84">
        <v>471.16229248046898</v>
      </c>
      <c r="G84">
        <v>468.68402099609398</v>
      </c>
      <c r="I84" s="7">
        <f t="shared" si="7"/>
        <v>112.11437988281205</v>
      </c>
      <c r="J84" s="7">
        <f t="shared" si="7"/>
        <v>39.048675537109034</v>
      </c>
      <c r="K84" s="7">
        <f t="shared" si="8"/>
        <v>84.780307006835727</v>
      </c>
      <c r="L84" s="8">
        <f t="shared" si="9"/>
        <v>2.1711442408915165</v>
      </c>
      <c r="M84" s="8">
        <f t="shared" si="5"/>
        <v>2.6128605844350128</v>
      </c>
      <c r="P84" s="6">
        <f t="shared" si="10"/>
        <v>6.0967056731985219</v>
      </c>
      <c r="U84" s="18">
        <v>65</v>
      </c>
      <c r="V84" s="20">
        <f t="shared" ref="V84:V104" si="11">L131</f>
        <v>1.6167724173963613</v>
      </c>
    </row>
    <row r="85" spans="1:22" x14ac:dyDescent="0.15">
      <c r="A85" s="6">
        <v>42</v>
      </c>
      <c r="B85" s="6">
        <v>83</v>
      </c>
      <c r="D85">
        <v>583.04913330078102</v>
      </c>
      <c r="E85">
        <v>508.70535278320301</v>
      </c>
      <c r="F85">
        <v>471.29653930664102</v>
      </c>
      <c r="G85">
        <v>468.87606811523398</v>
      </c>
      <c r="I85" s="7">
        <f t="shared" si="7"/>
        <v>111.75259399414</v>
      </c>
      <c r="J85" s="7">
        <f t="shared" si="7"/>
        <v>39.829284667969034</v>
      </c>
      <c r="K85" s="7">
        <f t="shared" si="8"/>
        <v>83.87209472656167</v>
      </c>
      <c r="L85" s="8">
        <f t="shared" si="9"/>
        <v>2.1057896325718386</v>
      </c>
      <c r="M85" s="8">
        <f t="shared" si="5"/>
        <v>2.5528278597724854</v>
      </c>
      <c r="P85" s="6">
        <f t="shared" si="10"/>
        <v>3.6590423867520379</v>
      </c>
      <c r="U85" s="18">
        <v>65.5</v>
      </c>
      <c r="V85" s="20">
        <f t="shared" si="11"/>
        <v>1.6258639537655326</v>
      </c>
    </row>
    <row r="86" spans="1:22" x14ac:dyDescent="0.15">
      <c r="A86" s="6">
        <v>42.5</v>
      </c>
      <c r="B86" s="6">
        <v>84</v>
      </c>
      <c r="D86">
        <v>582.95819091796898</v>
      </c>
      <c r="E86">
        <v>508.34658813476602</v>
      </c>
      <c r="F86">
        <v>470.64260864257801</v>
      </c>
      <c r="G86">
        <v>468.06661987304699</v>
      </c>
      <c r="I86" s="7">
        <f t="shared" si="7"/>
        <v>112.31558227539097</v>
      </c>
      <c r="J86" s="7">
        <f t="shared" si="7"/>
        <v>40.279968261719034</v>
      </c>
      <c r="K86" s="7">
        <f t="shared" si="8"/>
        <v>84.119604492187648</v>
      </c>
      <c r="L86" s="8">
        <f t="shared" si="9"/>
        <v>2.0883731572383732</v>
      </c>
      <c r="M86" s="8">
        <f t="shared" si="5"/>
        <v>2.5407332680961709</v>
      </c>
      <c r="P86" s="6">
        <f t="shared" si="10"/>
        <v>3.1679345408288615</v>
      </c>
      <c r="U86" s="18">
        <v>66</v>
      </c>
      <c r="V86" s="20">
        <f t="shared" si="11"/>
        <v>1.5916680102855374</v>
      </c>
    </row>
    <row r="87" spans="1:22" ht="15" x14ac:dyDescent="0.2">
      <c r="A87" s="6">
        <v>43</v>
      </c>
      <c r="B87" s="6">
        <v>85</v>
      </c>
      <c r="C87" s="26" t="s">
        <v>29</v>
      </c>
      <c r="D87">
        <v>581.84313964843795</v>
      </c>
      <c r="E87">
        <v>507.77450561523398</v>
      </c>
      <c r="F87">
        <v>470.426025390625</v>
      </c>
      <c r="G87">
        <v>468.12728881835898</v>
      </c>
      <c r="I87" s="7">
        <f t="shared" si="7"/>
        <v>111.41711425781295</v>
      </c>
      <c r="J87" s="7">
        <f t="shared" si="7"/>
        <v>39.647216796875</v>
      </c>
      <c r="K87" s="7">
        <f t="shared" si="8"/>
        <v>83.664062500000455</v>
      </c>
      <c r="L87" s="8">
        <f t="shared" si="9"/>
        <v>2.1102127528557029</v>
      </c>
      <c r="M87" s="8">
        <f t="shared" si="5"/>
        <v>2.567894747370651</v>
      </c>
      <c r="P87" s="6">
        <f t="shared" si="10"/>
        <v>4.2708420167959824</v>
      </c>
      <c r="U87" s="18">
        <v>66.5</v>
      </c>
      <c r="V87" s="20">
        <f t="shared" si="11"/>
        <v>1.604680232193703</v>
      </c>
    </row>
    <row r="88" spans="1:22" x14ac:dyDescent="0.15">
      <c r="A88" s="6">
        <v>43.5</v>
      </c>
      <c r="B88" s="6">
        <v>86</v>
      </c>
      <c r="D88">
        <v>582.55072021484398</v>
      </c>
      <c r="E88">
        <v>508.23260498046898</v>
      </c>
      <c r="F88">
        <v>471.41436767578102</v>
      </c>
      <c r="G88">
        <v>468.892822265625</v>
      </c>
      <c r="I88" s="7">
        <f t="shared" si="7"/>
        <v>111.13635253906295</v>
      </c>
      <c r="J88" s="7">
        <f t="shared" si="7"/>
        <v>39.339782714843977</v>
      </c>
      <c r="K88" s="7">
        <f t="shared" si="8"/>
        <v>83.598504638672168</v>
      </c>
      <c r="L88" s="8">
        <f t="shared" si="9"/>
        <v>2.1250372744719854</v>
      </c>
      <c r="M88" s="8">
        <f t="shared" ref="M88:M148" si="12">L88+ABS($N$2)*A88</f>
        <v>2.5880411526440841</v>
      </c>
      <c r="P88" s="6">
        <f t="shared" si="10"/>
        <v>5.0888983813036939</v>
      </c>
      <c r="U88" s="18">
        <v>67</v>
      </c>
      <c r="V88" s="20">
        <f t="shared" si="11"/>
        <v>1.5800556802309502</v>
      </c>
    </row>
    <row r="89" spans="1:22" x14ac:dyDescent="0.15">
      <c r="A89" s="6">
        <v>44</v>
      </c>
      <c r="B89" s="6">
        <v>87</v>
      </c>
      <c r="D89">
        <v>582.70349121093795</v>
      </c>
      <c r="E89">
        <v>508.37225341796898</v>
      </c>
      <c r="F89">
        <v>470.29434204101602</v>
      </c>
      <c r="G89">
        <v>467.62875366210898</v>
      </c>
      <c r="I89" s="7">
        <f t="shared" si="7"/>
        <v>112.40914916992193</v>
      </c>
      <c r="J89" s="7">
        <f t="shared" si="7"/>
        <v>40.74349975586</v>
      </c>
      <c r="K89" s="7">
        <f t="shared" si="8"/>
        <v>83.888699340819926</v>
      </c>
      <c r="L89" s="8">
        <f t="shared" si="9"/>
        <v>2.0589468220327465</v>
      </c>
      <c r="M89" s="8">
        <f t="shared" si="12"/>
        <v>2.5272725838619956</v>
      </c>
      <c r="P89" s="6">
        <f t="shared" si="10"/>
        <v>2.6213557214840191</v>
      </c>
      <c r="U89" s="18">
        <v>67.5</v>
      </c>
      <c r="V89" s="20">
        <f t="shared" si="11"/>
        <v>1.6305622407717633</v>
      </c>
    </row>
    <row r="90" spans="1:22" x14ac:dyDescent="0.15">
      <c r="A90" s="6">
        <v>44.5</v>
      </c>
      <c r="B90" s="6">
        <v>88</v>
      </c>
      <c r="D90">
        <v>581.25714111328102</v>
      </c>
      <c r="E90">
        <v>507.97619628906301</v>
      </c>
      <c r="F90">
        <v>470.47640991210898</v>
      </c>
      <c r="G90">
        <v>468.23602294921898</v>
      </c>
      <c r="I90" s="7">
        <f t="shared" si="7"/>
        <v>110.78073120117205</v>
      </c>
      <c r="J90" s="7">
        <f t="shared" si="7"/>
        <v>39.740173339844034</v>
      </c>
      <c r="K90" s="7">
        <f t="shared" si="8"/>
        <v>82.962609863281216</v>
      </c>
      <c r="L90" s="8">
        <f t="shared" si="9"/>
        <v>2.0876257673516934</v>
      </c>
      <c r="M90" s="8">
        <f t="shared" si="12"/>
        <v>2.561273412838093</v>
      </c>
      <c r="P90" s="6">
        <f t="shared" si="10"/>
        <v>4.0019789227413467</v>
      </c>
      <c r="U90" s="18">
        <v>68</v>
      </c>
      <c r="V90" s="20">
        <f t="shared" si="11"/>
        <v>1.6743325036649988</v>
      </c>
    </row>
    <row r="91" spans="1:22" x14ac:dyDescent="0.15">
      <c r="A91" s="6">
        <v>45</v>
      </c>
      <c r="B91" s="6">
        <v>89</v>
      </c>
      <c r="D91">
        <v>582.32672119140602</v>
      </c>
      <c r="E91">
        <v>507.94357299804699</v>
      </c>
      <c r="F91">
        <v>471.02078247070301</v>
      </c>
      <c r="G91">
        <v>468.788330078125</v>
      </c>
      <c r="I91" s="7">
        <f t="shared" si="7"/>
        <v>111.30593872070301</v>
      </c>
      <c r="J91" s="7">
        <f t="shared" si="7"/>
        <v>39.155242919921989</v>
      </c>
      <c r="K91" s="7">
        <f t="shared" si="8"/>
        <v>83.897268676757619</v>
      </c>
      <c r="L91" s="8">
        <f t="shared" si="9"/>
        <v>2.1426828802553826</v>
      </c>
      <c r="M91" s="8">
        <f t="shared" si="12"/>
        <v>2.6216524093989331</v>
      </c>
      <c r="P91" s="6">
        <f t="shared" si="10"/>
        <v>6.4537027786254182</v>
      </c>
      <c r="U91" s="18">
        <v>68.5</v>
      </c>
      <c r="V91" s="20">
        <f t="shared" si="11"/>
        <v>1.6263146119908432</v>
      </c>
    </row>
    <row r="92" spans="1:22" x14ac:dyDescent="0.15">
      <c r="A92" s="6">
        <v>45.5</v>
      </c>
      <c r="B92" s="6">
        <v>90</v>
      </c>
      <c r="D92">
        <v>581.89556884765602</v>
      </c>
      <c r="E92">
        <v>508.64480590820301</v>
      </c>
      <c r="F92">
        <v>470.14962768554699</v>
      </c>
      <c r="G92">
        <v>467.68859863281301</v>
      </c>
      <c r="I92" s="7">
        <f t="shared" si="7"/>
        <v>111.74594116210903</v>
      </c>
      <c r="J92" s="7">
        <f t="shared" si="7"/>
        <v>40.95620727539</v>
      </c>
      <c r="K92" s="7">
        <f t="shared" si="8"/>
        <v>83.076596069336034</v>
      </c>
      <c r="L92" s="8">
        <f t="shared" si="9"/>
        <v>2.0284250323944319</v>
      </c>
      <c r="M92" s="8">
        <f t="shared" si="12"/>
        <v>2.5127164451951329</v>
      </c>
      <c r="P92" s="6">
        <f t="shared" si="10"/>
        <v>2.0302953453291481</v>
      </c>
      <c r="U92" s="18">
        <v>69</v>
      </c>
      <c r="V92" s="20">
        <f t="shared" si="11"/>
        <v>1.6877306479586103</v>
      </c>
    </row>
    <row r="93" spans="1:22" x14ac:dyDescent="0.15">
      <c r="A93" s="6">
        <v>46</v>
      </c>
      <c r="B93" s="6">
        <v>91</v>
      </c>
      <c r="D93">
        <v>579.744873046875</v>
      </c>
      <c r="E93">
        <v>507.34469604492199</v>
      </c>
      <c r="F93">
        <v>470.25393676757801</v>
      </c>
      <c r="G93">
        <v>467.74285888671898</v>
      </c>
      <c r="I93" s="7">
        <f t="shared" si="7"/>
        <v>109.49093627929699</v>
      </c>
      <c r="J93" s="7">
        <f t="shared" si="7"/>
        <v>39.601837158203011</v>
      </c>
      <c r="K93" s="7">
        <f t="shared" si="8"/>
        <v>81.769650268554884</v>
      </c>
      <c r="L93" s="8">
        <f t="shared" si="9"/>
        <v>2.064794366531487</v>
      </c>
      <c r="M93" s="8">
        <f t="shared" si="12"/>
        <v>2.5544076629893384</v>
      </c>
      <c r="P93" s="6">
        <f t="shared" si="10"/>
        <v>3.72319120430415</v>
      </c>
      <c r="U93" s="18">
        <v>69.5</v>
      </c>
      <c r="V93" s="20">
        <f t="shared" si="11"/>
        <v>1.6412861846076452</v>
      </c>
    </row>
    <row r="94" spans="1:22" x14ac:dyDescent="0.15">
      <c r="A94" s="6">
        <v>46.5</v>
      </c>
      <c r="B94" s="6">
        <v>92</v>
      </c>
      <c r="D94">
        <v>578.36267089843795</v>
      </c>
      <c r="E94">
        <v>507.9208984375</v>
      </c>
      <c r="F94">
        <v>470.56365966796898</v>
      </c>
      <c r="G94">
        <v>468.25360107421898</v>
      </c>
      <c r="I94" s="7">
        <f t="shared" si="7"/>
        <v>107.79901123046898</v>
      </c>
      <c r="J94" s="7">
        <f t="shared" si="7"/>
        <v>39.667297363281023</v>
      </c>
      <c r="K94" s="7">
        <f t="shared" si="8"/>
        <v>80.031903076172256</v>
      </c>
      <c r="L94" s="8">
        <f t="shared" si="9"/>
        <v>2.0175789225876448</v>
      </c>
      <c r="M94" s="8">
        <f t="shared" si="12"/>
        <v>2.5125141027026467</v>
      </c>
      <c r="P94" s="6">
        <f t="shared" si="10"/>
        <v>2.0220791121330977</v>
      </c>
      <c r="U94" s="18">
        <v>70</v>
      </c>
      <c r="V94" s="20">
        <f t="shared" si="11"/>
        <v>1.6738116905249938</v>
      </c>
    </row>
    <row r="95" spans="1:22" x14ac:dyDescent="0.15">
      <c r="A95" s="6">
        <v>47</v>
      </c>
      <c r="B95" s="6">
        <v>93</v>
      </c>
      <c r="D95">
        <v>578.97772216796898</v>
      </c>
      <c r="E95">
        <v>507.50814819335898</v>
      </c>
      <c r="F95">
        <v>469.86355590820301</v>
      </c>
      <c r="G95">
        <v>467.342529296875</v>
      </c>
      <c r="I95" s="7">
        <f t="shared" si="7"/>
        <v>109.11416625976597</v>
      </c>
      <c r="J95" s="7">
        <f t="shared" si="7"/>
        <v>40.165618896483977</v>
      </c>
      <c r="K95" s="7">
        <f t="shared" si="8"/>
        <v>80.998233032227176</v>
      </c>
      <c r="L95" s="8">
        <f t="shared" si="9"/>
        <v>2.0166061237840807</v>
      </c>
      <c r="M95" s="8">
        <f t="shared" si="12"/>
        <v>2.5168631875562331</v>
      </c>
      <c r="P95" s="6">
        <f t="shared" si="10"/>
        <v>2.1986762020840289</v>
      </c>
      <c r="U95" s="18">
        <v>70.5</v>
      </c>
      <c r="V95" s="20">
        <f t="shared" si="11"/>
        <v>1.6479252269811864</v>
      </c>
    </row>
    <row r="96" spans="1:22" x14ac:dyDescent="0.15">
      <c r="A96" s="6">
        <v>47.5</v>
      </c>
      <c r="B96" s="6">
        <v>94</v>
      </c>
      <c r="D96">
        <v>579.67608642578102</v>
      </c>
      <c r="E96">
        <v>507.12707519531301</v>
      </c>
      <c r="F96">
        <v>470.25241088867199</v>
      </c>
      <c r="G96">
        <v>467.949951171875</v>
      </c>
      <c r="I96" s="7">
        <f t="shared" si="7"/>
        <v>109.42367553710903</v>
      </c>
      <c r="J96" s="7">
        <f t="shared" si="7"/>
        <v>39.177124023438012</v>
      </c>
      <c r="K96" s="7">
        <f t="shared" si="8"/>
        <v>81.999688720702423</v>
      </c>
      <c r="L96" s="8">
        <f t="shared" si="9"/>
        <v>2.0930502369608726</v>
      </c>
      <c r="M96" s="8">
        <f t="shared" si="12"/>
        <v>2.5986291843901759</v>
      </c>
      <c r="P96" s="6">
        <f t="shared" si="10"/>
        <v>5.5188314954221758</v>
      </c>
      <c r="U96" s="18">
        <v>71</v>
      </c>
      <c r="V96" s="20">
        <f t="shared" si="11"/>
        <v>1.6428460719257887</v>
      </c>
    </row>
    <row r="97" spans="1:22" x14ac:dyDescent="0.15">
      <c r="A97" s="6">
        <v>48</v>
      </c>
      <c r="B97" s="6">
        <v>95</v>
      </c>
      <c r="D97">
        <v>581.33026123046898</v>
      </c>
      <c r="E97">
        <v>508.12634277343801</v>
      </c>
      <c r="F97">
        <v>471.11328125</v>
      </c>
      <c r="G97">
        <v>468.55520629882801</v>
      </c>
      <c r="I97" s="7">
        <f t="shared" si="7"/>
        <v>110.21697998046898</v>
      </c>
      <c r="J97" s="7">
        <f t="shared" si="7"/>
        <v>39.57113647461</v>
      </c>
      <c r="K97" s="7">
        <f t="shared" si="8"/>
        <v>82.517184448241977</v>
      </c>
      <c r="L97" s="8">
        <f t="shared" si="9"/>
        <v>2.0852872017256168</v>
      </c>
      <c r="M97" s="8">
        <f t="shared" si="12"/>
        <v>2.5961880328120706</v>
      </c>
      <c r="P97" s="6">
        <f t="shared" si="10"/>
        <v>5.4197071326342137</v>
      </c>
      <c r="U97" s="18">
        <v>71.5</v>
      </c>
      <c r="V97" s="20">
        <f t="shared" si="11"/>
        <v>1.6401574586953676</v>
      </c>
    </row>
    <row r="98" spans="1:22" x14ac:dyDescent="0.15">
      <c r="A98" s="6">
        <v>48.5</v>
      </c>
      <c r="B98" s="6">
        <v>96</v>
      </c>
      <c r="D98">
        <v>580.08996582031295</v>
      </c>
      <c r="E98">
        <v>508.00637817382801</v>
      </c>
      <c r="F98">
        <v>469.56533813476602</v>
      </c>
      <c r="G98">
        <v>467.08468627929699</v>
      </c>
      <c r="I98" s="7">
        <f t="shared" si="7"/>
        <v>110.52462768554693</v>
      </c>
      <c r="J98" s="7">
        <f t="shared" si="7"/>
        <v>40.921691894531023</v>
      </c>
      <c r="K98" s="7">
        <f t="shared" si="8"/>
        <v>81.879443359375216</v>
      </c>
      <c r="L98" s="8">
        <f t="shared" si="9"/>
        <v>2.0008811847370853</v>
      </c>
      <c r="M98" s="8">
        <f t="shared" si="12"/>
        <v>2.5171038994806896</v>
      </c>
      <c r="P98" s="6">
        <f t="shared" si="10"/>
        <v>2.2084504481166065</v>
      </c>
      <c r="U98" s="18">
        <v>72</v>
      </c>
      <c r="V98" s="20">
        <f t="shared" si="11"/>
        <v>1.6409743525329024</v>
      </c>
    </row>
    <row r="99" spans="1:22" x14ac:dyDescent="0.15">
      <c r="A99" s="6">
        <v>49</v>
      </c>
      <c r="B99" s="6">
        <v>97</v>
      </c>
      <c r="D99">
        <v>580.20709228515602</v>
      </c>
      <c r="E99">
        <v>507.94546508789102</v>
      </c>
      <c r="F99">
        <v>469.96365356445301</v>
      </c>
      <c r="G99">
        <v>467.65512084960898</v>
      </c>
      <c r="I99" s="7">
        <f t="shared" si="7"/>
        <v>110.24343872070301</v>
      </c>
      <c r="J99" s="7">
        <f t="shared" si="7"/>
        <v>40.290344238282046</v>
      </c>
      <c r="K99" s="7">
        <f t="shared" si="8"/>
        <v>82.040197753905574</v>
      </c>
      <c r="L99" s="8">
        <f t="shared" si="9"/>
        <v>2.0362247904537565</v>
      </c>
      <c r="M99" s="8">
        <f t="shared" si="12"/>
        <v>2.5577693888545112</v>
      </c>
      <c r="P99" s="6">
        <f t="shared" si="10"/>
        <v>3.8596960150835367</v>
      </c>
      <c r="U99" s="18">
        <v>72.5</v>
      </c>
      <c r="V99" s="20">
        <f t="shared" si="11"/>
        <v>1.6365370977619478</v>
      </c>
    </row>
    <row r="100" spans="1:22" x14ac:dyDescent="0.15">
      <c r="A100" s="6">
        <v>49.5</v>
      </c>
      <c r="B100" s="6">
        <v>98</v>
      </c>
      <c r="D100">
        <v>580.65679931640602</v>
      </c>
      <c r="E100">
        <v>508.18820190429699</v>
      </c>
      <c r="F100">
        <v>470.15856933593801</v>
      </c>
      <c r="G100">
        <v>468.08285522460898</v>
      </c>
      <c r="I100" s="7">
        <f t="shared" si="7"/>
        <v>110.49822998046801</v>
      </c>
      <c r="J100" s="7">
        <f t="shared" si="7"/>
        <v>40.105346679688012</v>
      </c>
      <c r="K100" s="7">
        <f t="shared" si="8"/>
        <v>82.424487304686409</v>
      </c>
      <c r="L100" s="8">
        <f t="shared" si="9"/>
        <v>2.0551994716064028</v>
      </c>
      <c r="M100" s="8">
        <f t="shared" si="12"/>
        <v>2.582065953664308</v>
      </c>
      <c r="P100" s="6">
        <f t="shared" si="10"/>
        <v>4.8462719927115989</v>
      </c>
      <c r="U100" s="18">
        <v>73</v>
      </c>
      <c r="V100" s="20">
        <f t="shared" si="11"/>
        <v>1.6747500456299531</v>
      </c>
    </row>
    <row r="101" spans="1:22" x14ac:dyDescent="0.15">
      <c r="A101" s="6">
        <v>50</v>
      </c>
      <c r="B101" s="6">
        <v>99</v>
      </c>
      <c r="D101">
        <v>581.06787109375</v>
      </c>
      <c r="E101">
        <v>508.97882080078102</v>
      </c>
      <c r="F101">
        <v>470.11038208007801</v>
      </c>
      <c r="G101">
        <v>467.62469482421898</v>
      </c>
      <c r="I101" s="7">
        <f t="shared" si="7"/>
        <v>110.95748901367199</v>
      </c>
      <c r="J101" s="7">
        <f t="shared" si="7"/>
        <v>41.354125976562045</v>
      </c>
      <c r="K101" s="7">
        <f t="shared" si="8"/>
        <v>82.009600830078554</v>
      </c>
      <c r="L101" s="8">
        <f t="shared" si="9"/>
        <v>1.9831056489153827</v>
      </c>
      <c r="M101" s="8">
        <f t="shared" si="12"/>
        <v>2.5152940146304386</v>
      </c>
      <c r="P101" s="6">
        <f t="shared" si="10"/>
        <v>2.1349590336097028</v>
      </c>
      <c r="U101" s="18">
        <v>73.5</v>
      </c>
      <c r="V101" s="20">
        <f t="shared" si="11"/>
        <v>1.6601718302453667</v>
      </c>
    </row>
    <row r="102" spans="1:22" x14ac:dyDescent="0.15">
      <c r="A102" s="6">
        <v>50.5</v>
      </c>
      <c r="B102" s="6">
        <v>100</v>
      </c>
      <c r="D102">
        <v>579.60803222656295</v>
      </c>
      <c r="E102">
        <v>508.65621948242199</v>
      </c>
      <c r="F102">
        <v>470.40219116210898</v>
      </c>
      <c r="G102">
        <v>467.92898559570301</v>
      </c>
      <c r="I102" s="7">
        <f t="shared" si="7"/>
        <v>109.20584106445398</v>
      </c>
      <c r="J102" s="7">
        <f t="shared" si="7"/>
        <v>40.727233886718977</v>
      </c>
      <c r="K102" s="7">
        <f t="shared" si="8"/>
        <v>80.696777343750696</v>
      </c>
      <c r="L102" s="8">
        <f t="shared" si="9"/>
        <v>1.9813959761717492</v>
      </c>
      <c r="M102" s="8">
        <f t="shared" si="12"/>
        <v>2.5189062255439558</v>
      </c>
      <c r="P102" s="6">
        <f t="shared" si="10"/>
        <v>2.2816349337338679</v>
      </c>
      <c r="U102" s="18">
        <v>74</v>
      </c>
      <c r="V102" s="20">
        <f t="shared" si="11"/>
        <v>1.690789179219234</v>
      </c>
    </row>
    <row r="103" spans="1:22" x14ac:dyDescent="0.15">
      <c r="A103" s="6">
        <v>51</v>
      </c>
      <c r="B103" s="6">
        <v>101</v>
      </c>
      <c r="D103">
        <v>579.57092285156295</v>
      </c>
      <c r="E103">
        <v>508.86486816406301</v>
      </c>
      <c r="F103">
        <v>470.388671875</v>
      </c>
      <c r="G103">
        <v>468.11630249023398</v>
      </c>
      <c r="I103" s="7">
        <f t="shared" si="7"/>
        <v>109.18225097656295</v>
      </c>
      <c r="J103" s="7">
        <f t="shared" si="7"/>
        <v>40.748565673829034</v>
      </c>
      <c r="K103" s="7">
        <f t="shared" si="8"/>
        <v>80.658255004882633</v>
      </c>
      <c r="L103" s="8">
        <f t="shared" si="9"/>
        <v>1.9794133528652222</v>
      </c>
      <c r="M103" s="8">
        <f t="shared" si="12"/>
        <v>2.5222454858945795</v>
      </c>
      <c r="P103" s="6">
        <f t="shared" si="10"/>
        <v>2.417227519383788</v>
      </c>
      <c r="U103" s="18">
        <v>74.5</v>
      </c>
      <c r="V103" s="20">
        <f t="shared" si="11"/>
        <v>1.6084594440574811</v>
      </c>
    </row>
    <row r="104" spans="1:22" x14ac:dyDescent="0.15">
      <c r="A104" s="6">
        <v>51.5</v>
      </c>
      <c r="B104" s="6">
        <v>102</v>
      </c>
      <c r="D104">
        <v>582.59832763671898</v>
      </c>
      <c r="E104">
        <v>510.30252075195301</v>
      </c>
      <c r="F104">
        <v>469.58410644531301</v>
      </c>
      <c r="G104">
        <v>467.01284790039102</v>
      </c>
      <c r="I104" s="7">
        <f t="shared" si="7"/>
        <v>113.01422119140597</v>
      </c>
      <c r="J104" s="7">
        <f t="shared" si="7"/>
        <v>43.289672851561988</v>
      </c>
      <c r="K104" s="7">
        <f t="shared" si="8"/>
        <v>82.71145019531258</v>
      </c>
      <c r="L104" s="8">
        <f t="shared" si="9"/>
        <v>1.9106508491973546</v>
      </c>
      <c r="M104" s="8">
        <f t="shared" si="12"/>
        <v>2.4588048658838622</v>
      </c>
      <c r="P104" s="6">
        <f t="shared" si="10"/>
        <v>-0.15881531623414871</v>
      </c>
      <c r="U104" s="18">
        <v>75</v>
      </c>
      <c r="V104" s="20">
        <f t="shared" si="11"/>
        <v>1.6934500953878902</v>
      </c>
    </row>
    <row r="105" spans="1:22" x14ac:dyDescent="0.15">
      <c r="A105" s="6">
        <v>52</v>
      </c>
      <c r="B105" s="6">
        <v>103</v>
      </c>
      <c r="D105">
        <v>582.88977050781295</v>
      </c>
      <c r="E105">
        <v>509.89804077148398</v>
      </c>
      <c r="F105">
        <v>470.63720703125</v>
      </c>
      <c r="G105">
        <v>468.12814331054699</v>
      </c>
      <c r="I105" s="7">
        <f t="shared" si="7"/>
        <v>112.25256347656295</v>
      </c>
      <c r="J105" s="7">
        <f t="shared" si="7"/>
        <v>41.769897460936988</v>
      </c>
      <c r="K105" s="7">
        <f t="shared" si="8"/>
        <v>83.013635253907069</v>
      </c>
      <c r="L105" s="8">
        <f t="shared" si="9"/>
        <v>1.9874033765953347</v>
      </c>
      <c r="M105" s="8">
        <f t="shared" si="12"/>
        <v>2.540879276938993</v>
      </c>
      <c r="P105" s="6">
        <f t="shared" si="10"/>
        <v>3.1738633138046772</v>
      </c>
    </row>
    <row r="106" spans="1:22" x14ac:dyDescent="0.15">
      <c r="A106" s="6">
        <v>52.5</v>
      </c>
      <c r="B106" s="6">
        <v>104</v>
      </c>
      <c r="D106">
        <v>579.64068603515602</v>
      </c>
      <c r="E106">
        <v>508.89279174804699</v>
      </c>
      <c r="F106">
        <v>470.240234375</v>
      </c>
      <c r="G106">
        <v>467.78225708007801</v>
      </c>
      <c r="I106" s="7">
        <f t="shared" si="7"/>
        <v>109.40045166015602</v>
      </c>
      <c r="J106" s="7">
        <f t="shared" si="7"/>
        <v>41.110534667968977</v>
      </c>
      <c r="K106" s="7">
        <f t="shared" si="8"/>
        <v>80.623077392577741</v>
      </c>
      <c r="L106" s="8">
        <f t="shared" si="9"/>
        <v>1.9611293806741639</v>
      </c>
      <c r="M106" s="8">
        <f t="shared" si="12"/>
        <v>2.5199271646749724</v>
      </c>
      <c r="P106" s="6">
        <f t="shared" si="10"/>
        <v>2.3230907538947179</v>
      </c>
    </row>
    <row r="107" spans="1:22" x14ac:dyDescent="0.15">
      <c r="A107" s="6">
        <v>53</v>
      </c>
      <c r="B107" s="6">
        <v>105</v>
      </c>
      <c r="D107">
        <v>583.18591308593795</v>
      </c>
      <c r="E107">
        <v>510.43203735351602</v>
      </c>
      <c r="F107">
        <v>469.50009155273398</v>
      </c>
      <c r="G107">
        <v>466.77008056640602</v>
      </c>
      <c r="I107" s="7">
        <f t="shared" si="7"/>
        <v>113.68582153320398</v>
      </c>
      <c r="J107" s="7">
        <f t="shared" si="7"/>
        <v>43.66195678711</v>
      </c>
      <c r="K107" s="7">
        <f t="shared" si="8"/>
        <v>83.122451782226975</v>
      </c>
      <c r="L107" s="8">
        <f t="shared" si="9"/>
        <v>1.9037729387054547</v>
      </c>
      <c r="M107" s="8">
        <f t="shared" si="12"/>
        <v>2.4678926063634141</v>
      </c>
      <c r="P107" s="6">
        <f t="shared" si="10"/>
        <v>0.21019760877115704</v>
      </c>
    </row>
    <row r="108" spans="1:22" x14ac:dyDescent="0.15">
      <c r="A108" s="6">
        <v>53.5</v>
      </c>
      <c r="B108" s="6">
        <v>106</v>
      </c>
      <c r="D108">
        <v>586.21875</v>
      </c>
      <c r="E108">
        <v>510.46484375</v>
      </c>
      <c r="F108">
        <v>469.904296875</v>
      </c>
      <c r="G108">
        <v>467.52239990234398</v>
      </c>
      <c r="I108" s="7">
        <f t="shared" si="7"/>
        <v>116.314453125</v>
      </c>
      <c r="J108" s="7">
        <f t="shared" si="7"/>
        <v>42.942443847656023</v>
      </c>
      <c r="K108" s="7">
        <f t="shared" si="8"/>
        <v>86.254742431640778</v>
      </c>
      <c r="L108" s="8">
        <f t="shared" si="9"/>
        <v>2.0086128013030846</v>
      </c>
      <c r="M108" s="8">
        <f t="shared" si="12"/>
        <v>2.5780543526181945</v>
      </c>
      <c r="P108" s="6">
        <f t="shared" si="10"/>
        <v>4.6833786267190787</v>
      </c>
    </row>
    <row r="109" spans="1:22" x14ac:dyDescent="0.15">
      <c r="A109" s="6">
        <v>54</v>
      </c>
      <c r="B109" s="6">
        <v>107</v>
      </c>
      <c r="D109">
        <v>589.251708984375</v>
      </c>
      <c r="E109">
        <v>511.92333984375</v>
      </c>
      <c r="F109">
        <v>470.443603515625</v>
      </c>
      <c r="G109">
        <v>468.38122558593801</v>
      </c>
      <c r="I109" s="7">
        <f t="shared" si="7"/>
        <v>118.80810546875</v>
      </c>
      <c r="J109" s="7">
        <f t="shared" si="7"/>
        <v>43.542114257811988</v>
      </c>
      <c r="K109" s="7">
        <f t="shared" si="8"/>
        <v>88.328625488281602</v>
      </c>
      <c r="L109" s="8">
        <f t="shared" si="9"/>
        <v>2.028579158221155</v>
      </c>
      <c r="M109" s="8">
        <f t="shared" si="12"/>
        <v>2.6033425931934153</v>
      </c>
      <c r="P109" s="6">
        <f t="shared" si="10"/>
        <v>5.7102221687301027</v>
      </c>
    </row>
    <row r="110" spans="1:22" x14ac:dyDescent="0.15">
      <c r="A110" s="6">
        <v>54.5</v>
      </c>
      <c r="B110" s="6">
        <v>108</v>
      </c>
      <c r="D110">
        <v>587.549560546875</v>
      </c>
      <c r="E110">
        <v>512.34844970703102</v>
      </c>
      <c r="F110">
        <v>469.58038330078102</v>
      </c>
      <c r="G110">
        <v>467.03161621093801</v>
      </c>
      <c r="I110" s="7">
        <f t="shared" si="7"/>
        <v>117.96917724609398</v>
      </c>
      <c r="J110" s="7">
        <f t="shared" si="7"/>
        <v>45.316833496093011</v>
      </c>
      <c r="K110" s="7">
        <f t="shared" si="8"/>
        <v>86.247393798828867</v>
      </c>
      <c r="L110" s="8">
        <f t="shared" si="9"/>
        <v>1.9032087448533817</v>
      </c>
      <c r="M110" s="8">
        <f t="shared" si="12"/>
        <v>2.4832940634827927</v>
      </c>
      <c r="P110" s="6">
        <f t="shared" si="10"/>
        <v>0.83558262650505599</v>
      </c>
    </row>
    <row r="111" spans="1:22" x14ac:dyDescent="0.15">
      <c r="A111" s="6">
        <v>55</v>
      </c>
      <c r="B111" s="6">
        <v>109</v>
      </c>
      <c r="D111">
        <v>585.95574951171898</v>
      </c>
      <c r="E111">
        <v>512.17938232421898</v>
      </c>
      <c r="F111">
        <v>469.77987670898398</v>
      </c>
      <c r="G111">
        <v>467.34725952148398</v>
      </c>
      <c r="I111" s="7">
        <f t="shared" si="7"/>
        <v>116.175872802735</v>
      </c>
      <c r="J111" s="7">
        <f t="shared" si="7"/>
        <v>44.832122802735</v>
      </c>
      <c r="K111" s="7">
        <f t="shared" si="8"/>
        <v>84.793386840820503</v>
      </c>
      <c r="L111" s="8">
        <f t="shared" si="9"/>
        <v>1.8913533765491839</v>
      </c>
      <c r="M111" s="8">
        <f t="shared" si="12"/>
        <v>2.4767605788357452</v>
      </c>
      <c r="P111" s="6">
        <f t="shared" si="10"/>
        <v>0.57028672753995702</v>
      </c>
    </row>
    <row r="112" spans="1:22" x14ac:dyDescent="0.15">
      <c r="A112" s="6">
        <v>55.5</v>
      </c>
      <c r="B112" s="6">
        <v>110</v>
      </c>
      <c r="D112">
        <v>584.62567138671898</v>
      </c>
      <c r="E112">
        <v>513.72540283203102</v>
      </c>
      <c r="F112">
        <v>469.72103881835898</v>
      </c>
      <c r="G112">
        <v>467.412841796875</v>
      </c>
      <c r="I112" s="7">
        <f t="shared" si="7"/>
        <v>114.90463256836</v>
      </c>
      <c r="J112" s="7">
        <f t="shared" si="7"/>
        <v>46.312561035156023</v>
      </c>
      <c r="K112" s="7">
        <f t="shared" si="8"/>
        <v>82.485839843750796</v>
      </c>
      <c r="L112" s="8">
        <f t="shared" si="9"/>
        <v>1.7810684185902721</v>
      </c>
      <c r="M112" s="8">
        <f t="shared" si="12"/>
        <v>2.3717975045339843</v>
      </c>
      <c r="P112" s="6">
        <f t="shared" si="10"/>
        <v>-3.6917992280166865</v>
      </c>
    </row>
    <row r="113" spans="1:22" x14ac:dyDescent="0.15">
      <c r="A113" s="6">
        <v>56</v>
      </c>
      <c r="B113" s="6">
        <v>111</v>
      </c>
      <c r="D113">
        <v>584.10498046875</v>
      </c>
      <c r="E113">
        <v>512.93835449218795</v>
      </c>
      <c r="F113">
        <v>470.05038452148398</v>
      </c>
      <c r="G113">
        <v>467.94573974609398</v>
      </c>
      <c r="I113" s="7">
        <f t="shared" si="7"/>
        <v>114.05459594726602</v>
      </c>
      <c r="J113" s="7">
        <f t="shared" si="7"/>
        <v>44.992614746093977</v>
      </c>
      <c r="K113" s="7">
        <f t="shared" si="8"/>
        <v>82.559765625000239</v>
      </c>
      <c r="L113" s="8">
        <f t="shared" si="9"/>
        <v>1.834962606439041</v>
      </c>
      <c r="M113" s="8">
        <f t="shared" si="12"/>
        <v>2.4310135760399039</v>
      </c>
      <c r="P113" s="6">
        <f t="shared" si="10"/>
        <v>-1.2872966123345955</v>
      </c>
      <c r="U113" s="18"/>
      <c r="V113" s="20"/>
    </row>
    <row r="114" spans="1:22" x14ac:dyDescent="0.15">
      <c r="A114" s="6">
        <v>56.5</v>
      </c>
      <c r="B114" s="6">
        <v>112</v>
      </c>
      <c r="D114">
        <v>584.16363525390602</v>
      </c>
      <c r="E114">
        <v>514.37957763671898</v>
      </c>
      <c r="F114">
        <v>468.94607543945301</v>
      </c>
      <c r="G114">
        <v>466.64413452148398</v>
      </c>
      <c r="I114" s="7">
        <f t="shared" si="7"/>
        <v>115.21755981445301</v>
      </c>
      <c r="J114" s="7">
        <f t="shared" si="7"/>
        <v>47.735443115235</v>
      </c>
      <c r="K114" s="7">
        <f t="shared" si="8"/>
        <v>81.802749633788522</v>
      </c>
      <c r="L114" s="8">
        <f t="shared" si="9"/>
        <v>1.7136690118559048</v>
      </c>
      <c r="M114" s="8">
        <f t="shared" si="12"/>
        <v>2.3150418651139182</v>
      </c>
      <c r="P114" s="6">
        <f t="shared" si="10"/>
        <v>-5.9963945848129638</v>
      </c>
      <c r="U114" s="18"/>
      <c r="V114" s="20"/>
    </row>
    <row r="115" spans="1:22" x14ac:dyDescent="0.15">
      <c r="A115" s="6">
        <v>57</v>
      </c>
      <c r="B115" s="6">
        <v>113</v>
      </c>
      <c r="D115">
        <v>582.122802734375</v>
      </c>
      <c r="E115">
        <v>513.61407470703102</v>
      </c>
      <c r="F115">
        <v>469.95941162109398</v>
      </c>
      <c r="G115">
        <v>467.41421508789102</v>
      </c>
      <c r="I115" s="7">
        <f t="shared" si="7"/>
        <v>112.16339111328102</v>
      </c>
      <c r="J115" s="7">
        <f t="shared" si="7"/>
        <v>46.19985961914</v>
      </c>
      <c r="K115" s="7">
        <f t="shared" si="8"/>
        <v>79.823489379883029</v>
      </c>
      <c r="L115" s="8">
        <f t="shared" si="9"/>
        <v>1.7277864053684959</v>
      </c>
      <c r="M115" s="8">
        <f t="shared" si="12"/>
        <v>2.3344811422836598</v>
      </c>
      <c r="P115" s="6">
        <f t="shared" si="10"/>
        <v>-5.2070515633506194</v>
      </c>
      <c r="U115" s="18"/>
      <c r="V115" s="20"/>
    </row>
    <row r="116" spans="1:22" x14ac:dyDescent="0.15">
      <c r="A116" s="6">
        <v>57.5</v>
      </c>
      <c r="B116" s="6">
        <v>114</v>
      </c>
      <c r="D116">
        <v>582.96179199218795</v>
      </c>
      <c r="E116">
        <v>514.51507568359398</v>
      </c>
      <c r="F116">
        <v>468.97616577148398</v>
      </c>
      <c r="G116">
        <v>466.54724121093801</v>
      </c>
      <c r="I116" s="7">
        <f t="shared" si="7"/>
        <v>113.98562622070398</v>
      </c>
      <c r="J116" s="7">
        <f t="shared" si="7"/>
        <v>47.967834472655966</v>
      </c>
      <c r="K116" s="7">
        <f t="shared" si="8"/>
        <v>80.408142089844802</v>
      </c>
      <c r="L116" s="8">
        <f t="shared" si="9"/>
        <v>1.6762929361691616</v>
      </c>
      <c r="M116" s="8">
        <f t="shared" si="12"/>
        <v>2.288309556741476</v>
      </c>
      <c r="P116" s="6">
        <f t="shared" si="10"/>
        <v>-7.0818753296531893</v>
      </c>
    </row>
    <row r="117" spans="1:22" x14ac:dyDescent="0.15">
      <c r="A117" s="6">
        <v>58</v>
      </c>
      <c r="B117" s="6">
        <v>115</v>
      </c>
      <c r="D117">
        <v>582.25622558593795</v>
      </c>
      <c r="E117">
        <v>515.00036621093795</v>
      </c>
      <c r="F117">
        <v>469.908203125</v>
      </c>
      <c r="G117">
        <v>467.54235839843801</v>
      </c>
      <c r="I117" s="7">
        <f t="shared" si="7"/>
        <v>112.34802246093795</v>
      </c>
      <c r="J117" s="7">
        <f t="shared" si="7"/>
        <v>47.458007812499943</v>
      </c>
      <c r="K117" s="7">
        <f t="shared" si="8"/>
        <v>79.127416992187989</v>
      </c>
      <c r="L117" s="8">
        <f t="shared" si="9"/>
        <v>1.6673143403913946</v>
      </c>
      <c r="M117" s="8">
        <f t="shared" si="12"/>
        <v>2.2846528446208594</v>
      </c>
      <c r="P117" s="6">
        <f t="shared" si="10"/>
        <v>-7.2303582268669979</v>
      </c>
    </row>
    <row r="118" spans="1:22" x14ac:dyDescent="0.15">
      <c r="A118" s="6">
        <v>58.5</v>
      </c>
      <c r="B118" s="6">
        <v>116</v>
      </c>
      <c r="D118">
        <v>582.85888671875</v>
      </c>
      <c r="E118">
        <v>515.9765625</v>
      </c>
      <c r="F118">
        <v>469.15689086914102</v>
      </c>
      <c r="G118">
        <v>466.76550292968801</v>
      </c>
      <c r="I118" s="7">
        <f t="shared" si="7"/>
        <v>113.70199584960898</v>
      </c>
      <c r="J118" s="7">
        <f t="shared" si="7"/>
        <v>49.211059570311988</v>
      </c>
      <c r="K118" s="7">
        <f t="shared" si="8"/>
        <v>79.25425415039058</v>
      </c>
      <c r="L118" s="8">
        <f t="shared" si="9"/>
        <v>1.6104968038160883</v>
      </c>
      <c r="M118" s="8">
        <f t="shared" si="12"/>
        <v>2.2331571917027038</v>
      </c>
      <c r="P118" s="6">
        <f t="shared" si="10"/>
        <v>-9.3213688087760733</v>
      </c>
    </row>
    <row r="119" spans="1:22" x14ac:dyDescent="0.15">
      <c r="A119" s="6">
        <v>59</v>
      </c>
      <c r="B119" s="6">
        <v>117</v>
      </c>
      <c r="D119">
        <v>581.96533203125</v>
      </c>
      <c r="E119">
        <v>514.93328857421898</v>
      </c>
      <c r="F119">
        <v>469.96533203125</v>
      </c>
      <c r="G119">
        <v>467.84548950195301</v>
      </c>
      <c r="I119" s="7">
        <f t="shared" si="7"/>
        <v>112</v>
      </c>
      <c r="J119" s="7">
        <f t="shared" si="7"/>
        <v>47.087799072265966</v>
      </c>
      <c r="K119" s="7">
        <f t="shared" si="8"/>
        <v>79.038540649413818</v>
      </c>
      <c r="L119" s="8">
        <f t="shared" si="9"/>
        <v>1.6785354636795156</v>
      </c>
      <c r="M119" s="8">
        <f t="shared" si="12"/>
        <v>2.3065177352232817</v>
      </c>
      <c r="P119" s="6">
        <f t="shared" si="10"/>
        <v>-6.3425217779416121</v>
      </c>
    </row>
    <row r="120" spans="1:22" x14ac:dyDescent="0.15">
      <c r="A120" s="6">
        <v>59.5</v>
      </c>
      <c r="B120" s="6">
        <v>118</v>
      </c>
      <c r="D120">
        <v>583.298583984375</v>
      </c>
      <c r="E120">
        <v>516.72821044921898</v>
      </c>
      <c r="F120">
        <v>469.14099121093801</v>
      </c>
      <c r="G120">
        <v>466.67251586914102</v>
      </c>
      <c r="I120" s="7">
        <f t="shared" si="7"/>
        <v>114.15759277343699</v>
      </c>
      <c r="J120" s="7">
        <f t="shared" si="7"/>
        <v>50.055694580077954</v>
      </c>
      <c r="K120" s="7">
        <f t="shared" si="8"/>
        <v>79.118606567382415</v>
      </c>
      <c r="L120" s="8">
        <f t="shared" si="9"/>
        <v>1.5806115014708322</v>
      </c>
      <c r="M120" s="8">
        <f t="shared" si="12"/>
        <v>2.2139156566717486</v>
      </c>
      <c r="P120" s="6">
        <f t="shared" si="10"/>
        <v>-10.102682397048223</v>
      </c>
    </row>
    <row r="121" spans="1:22" x14ac:dyDescent="0.15">
      <c r="A121" s="6">
        <v>60</v>
      </c>
      <c r="B121" s="6">
        <v>119</v>
      </c>
      <c r="D121">
        <v>582.29541015625</v>
      </c>
      <c r="E121">
        <v>516.47198486328102</v>
      </c>
      <c r="F121">
        <v>469.55062866210898</v>
      </c>
      <c r="G121">
        <v>467.29553222656301</v>
      </c>
      <c r="I121" s="7">
        <f t="shared" si="7"/>
        <v>112.74478149414102</v>
      </c>
      <c r="J121" s="7">
        <f t="shared" si="7"/>
        <v>49.176452636718011</v>
      </c>
      <c r="K121" s="7">
        <f t="shared" si="8"/>
        <v>78.321264648438415</v>
      </c>
      <c r="L121" s="8">
        <f t="shared" si="9"/>
        <v>1.592657876870915</v>
      </c>
      <c r="M121" s="8">
        <f t="shared" si="12"/>
        <v>2.2312839157289819</v>
      </c>
      <c r="P121" s="6">
        <f t="shared" si="10"/>
        <v>-9.3974342562831463</v>
      </c>
    </row>
    <row r="122" spans="1:22" x14ac:dyDescent="0.15">
      <c r="A122" s="6">
        <v>60.5</v>
      </c>
      <c r="B122" s="6">
        <v>120</v>
      </c>
      <c r="D122">
        <v>582.37469482421898</v>
      </c>
      <c r="E122">
        <v>516.42718505859398</v>
      </c>
      <c r="F122">
        <v>469.60186767578102</v>
      </c>
      <c r="G122">
        <v>467.3671875</v>
      </c>
      <c r="I122" s="7">
        <f t="shared" si="7"/>
        <v>112.77282714843795</v>
      </c>
      <c r="J122" s="7">
        <f t="shared" si="7"/>
        <v>49.059997558593977</v>
      </c>
      <c r="K122" s="7">
        <f t="shared" si="8"/>
        <v>78.430828857422171</v>
      </c>
      <c r="L122" s="8">
        <f t="shared" si="9"/>
        <v>1.5986716828460832</v>
      </c>
      <c r="M122" s="8">
        <f t="shared" si="12"/>
        <v>2.242619605361301</v>
      </c>
      <c r="P122" s="6">
        <f t="shared" si="10"/>
        <v>-8.937142064006478</v>
      </c>
    </row>
    <row r="123" spans="1:22" x14ac:dyDescent="0.15">
      <c r="A123" s="6">
        <v>61</v>
      </c>
      <c r="B123" s="6">
        <v>121</v>
      </c>
      <c r="D123">
        <v>582.292236328125</v>
      </c>
      <c r="E123">
        <v>516.32501220703102</v>
      </c>
      <c r="F123">
        <v>469.60235595703102</v>
      </c>
      <c r="G123">
        <v>466.86880493164102</v>
      </c>
      <c r="I123" s="7">
        <f t="shared" si="7"/>
        <v>112.68988037109398</v>
      </c>
      <c r="J123" s="7">
        <f t="shared" si="7"/>
        <v>49.45620727539</v>
      </c>
      <c r="K123" s="7">
        <f t="shared" si="8"/>
        <v>78.070535278320989</v>
      </c>
      <c r="L123" s="8">
        <f t="shared" si="9"/>
        <v>1.578579102186225</v>
      </c>
      <c r="M123" s="8">
        <f t="shared" si="12"/>
        <v>2.2278489083585931</v>
      </c>
      <c r="P123" s="6">
        <f t="shared" si="10"/>
        <v>-9.5369147046975868</v>
      </c>
    </row>
    <row r="124" spans="1:22" x14ac:dyDescent="0.15">
      <c r="A124" s="6">
        <v>61.5</v>
      </c>
      <c r="B124" s="6">
        <v>122</v>
      </c>
      <c r="D124">
        <v>583.130859375</v>
      </c>
      <c r="E124">
        <v>516.98352050781295</v>
      </c>
      <c r="F124">
        <v>469.75958251953102</v>
      </c>
      <c r="G124">
        <v>467.37091064453102</v>
      </c>
      <c r="I124" s="7">
        <f t="shared" si="7"/>
        <v>113.37127685546898</v>
      </c>
      <c r="J124" s="7">
        <f t="shared" si="7"/>
        <v>49.612609863281932</v>
      </c>
      <c r="K124" s="7">
        <f t="shared" si="8"/>
        <v>78.642449951171628</v>
      </c>
      <c r="L124" s="8">
        <f t="shared" si="9"/>
        <v>1.5851302757078811</v>
      </c>
      <c r="M124" s="8">
        <f t="shared" si="12"/>
        <v>2.2397219655373997</v>
      </c>
      <c r="P124" s="6">
        <f t="shared" si="10"/>
        <v>-9.0548023943642413</v>
      </c>
    </row>
    <row r="125" spans="1:22" x14ac:dyDescent="0.15">
      <c r="A125" s="6">
        <v>62</v>
      </c>
      <c r="B125" s="6">
        <v>123</v>
      </c>
      <c r="D125">
        <v>583.41741943359398</v>
      </c>
      <c r="E125">
        <v>516.77673339843795</v>
      </c>
      <c r="F125">
        <v>469.06829833984398</v>
      </c>
      <c r="G125">
        <v>467.08654785156301</v>
      </c>
      <c r="I125" s="7">
        <f t="shared" si="7"/>
        <v>114.34912109375</v>
      </c>
      <c r="J125" s="7">
        <f t="shared" si="7"/>
        <v>49.690185546874943</v>
      </c>
      <c r="K125" s="7">
        <f t="shared" si="8"/>
        <v>79.56599121093754</v>
      </c>
      <c r="L125" s="8">
        <f t="shared" si="9"/>
        <v>1.601241579906749</v>
      </c>
      <c r="M125" s="8">
        <f t="shared" si="12"/>
        <v>2.2611551533934184</v>
      </c>
      <c r="P125" s="6">
        <f t="shared" si="10"/>
        <v>-8.1844954835613013</v>
      </c>
    </row>
    <row r="126" spans="1:22" x14ac:dyDescent="0.15">
      <c r="A126" s="6">
        <v>62.5</v>
      </c>
      <c r="B126" s="6">
        <v>124</v>
      </c>
      <c r="D126">
        <v>583.49353027343795</v>
      </c>
      <c r="E126">
        <v>517.67462158203102</v>
      </c>
      <c r="F126">
        <v>469.25848388671898</v>
      </c>
      <c r="G126">
        <v>466.78680419921898</v>
      </c>
      <c r="I126" s="7">
        <f t="shared" si="7"/>
        <v>114.23504638671898</v>
      </c>
      <c r="J126" s="7">
        <f t="shared" si="7"/>
        <v>50.887817382812045</v>
      </c>
      <c r="K126" s="7">
        <f t="shared" si="8"/>
        <v>78.613574218750557</v>
      </c>
      <c r="L126" s="8">
        <f t="shared" si="9"/>
        <v>1.544840754858219</v>
      </c>
      <c r="M126" s="8">
        <f t="shared" si="12"/>
        <v>2.210076212002039</v>
      </c>
      <c r="P126" s="6">
        <f t="shared" si="10"/>
        <v>-10.258585254436536</v>
      </c>
    </row>
    <row r="127" spans="1:22" x14ac:dyDescent="0.15">
      <c r="A127" s="6">
        <v>63</v>
      </c>
      <c r="B127" s="6">
        <v>125</v>
      </c>
      <c r="D127">
        <v>583.39532470703102</v>
      </c>
      <c r="E127">
        <v>516.93792724609398</v>
      </c>
      <c r="F127">
        <v>469.00338745117199</v>
      </c>
      <c r="G127">
        <v>466.95352172851602</v>
      </c>
      <c r="I127" s="7">
        <f t="shared" si="7"/>
        <v>114.39193725585903</v>
      </c>
      <c r="J127" s="7">
        <f t="shared" si="7"/>
        <v>49.984405517577954</v>
      </c>
      <c r="K127" s="7">
        <f t="shared" si="8"/>
        <v>79.402853393554466</v>
      </c>
      <c r="L127" s="8">
        <f t="shared" si="9"/>
        <v>1.5885525209583808</v>
      </c>
      <c r="M127" s="8">
        <f t="shared" si="12"/>
        <v>2.2591098617593515</v>
      </c>
      <c r="P127" s="6">
        <f t="shared" si="10"/>
        <v>-8.2675457258161451</v>
      </c>
    </row>
    <row r="128" spans="1:22" x14ac:dyDescent="0.15">
      <c r="A128" s="6">
        <v>63.5</v>
      </c>
      <c r="B128" s="6">
        <v>126</v>
      </c>
      <c r="D128">
        <v>582.572998046875</v>
      </c>
      <c r="E128">
        <v>516.74548339843795</v>
      </c>
      <c r="F128">
        <v>469.63464355468801</v>
      </c>
      <c r="G128">
        <v>466.87167358398398</v>
      </c>
      <c r="I128" s="7">
        <f t="shared" si="7"/>
        <v>112.93835449218699</v>
      </c>
      <c r="J128" s="7">
        <f t="shared" si="7"/>
        <v>49.873809814453978</v>
      </c>
      <c r="K128" s="7">
        <f t="shared" si="8"/>
        <v>78.026687622069204</v>
      </c>
      <c r="L128" s="8">
        <f t="shared" si="9"/>
        <v>1.5644821984194239</v>
      </c>
      <c r="M128" s="8">
        <f t="shared" si="12"/>
        <v>2.240361422877545</v>
      </c>
      <c r="P128" s="6">
        <f t="shared" si="10"/>
        <v>-9.0288368615638603</v>
      </c>
    </row>
    <row r="129" spans="1:16" x14ac:dyDescent="0.15">
      <c r="A129" s="6">
        <v>64</v>
      </c>
      <c r="B129" s="6">
        <v>127</v>
      </c>
      <c r="D129">
        <v>582.67401123046898</v>
      </c>
      <c r="E129">
        <v>516.05529785156295</v>
      </c>
      <c r="F129">
        <v>469.40490722656301</v>
      </c>
      <c r="G129">
        <v>467.17514038085898</v>
      </c>
      <c r="I129" s="7">
        <f t="shared" si="7"/>
        <v>113.26910400390597</v>
      </c>
      <c r="J129" s="7">
        <f t="shared" si="7"/>
        <v>48.880157470703978</v>
      </c>
      <c r="K129" s="7">
        <f t="shared" si="8"/>
        <v>79.052993774413181</v>
      </c>
      <c r="L129" s="8">
        <f t="shared" si="9"/>
        <v>1.6172818964790183</v>
      </c>
      <c r="M129" s="8">
        <f t="shared" si="12"/>
        <v>2.2984830045942899</v>
      </c>
      <c r="P129" s="6">
        <f t="shared" si="10"/>
        <v>-6.6687766327875737</v>
      </c>
    </row>
    <row r="130" spans="1:16" x14ac:dyDescent="0.15">
      <c r="A130" s="6">
        <v>64.5</v>
      </c>
      <c r="B130" s="6">
        <v>128</v>
      </c>
      <c r="D130">
        <v>582.06561279296898</v>
      </c>
      <c r="E130">
        <v>515.76867675781295</v>
      </c>
      <c r="F130">
        <v>469.29586791992199</v>
      </c>
      <c r="G130">
        <v>467.22265625</v>
      </c>
      <c r="I130" s="7">
        <f t="shared" ref="I130:J148" si="13">D130-F130</f>
        <v>112.76974487304699</v>
      </c>
      <c r="J130" s="7">
        <f t="shared" si="13"/>
        <v>48.546020507812955</v>
      </c>
      <c r="K130" s="7">
        <f t="shared" ref="K130:K148" si="14">I130-0.7*J130</f>
        <v>78.78753051757792</v>
      </c>
      <c r="L130" s="8">
        <f t="shared" ref="L130:L148" si="15">K130/J130</f>
        <v>1.6229451908400592</v>
      </c>
      <c r="M130" s="8">
        <f t="shared" si="12"/>
        <v>2.3094681826124814</v>
      </c>
      <c r="P130" s="6">
        <f t="shared" si="10"/>
        <v>-6.2227171660457703</v>
      </c>
    </row>
    <row r="131" spans="1:16" x14ac:dyDescent="0.15">
      <c r="A131" s="6">
        <v>65</v>
      </c>
      <c r="B131" s="6">
        <v>129</v>
      </c>
      <c r="D131">
        <v>581.526123046875</v>
      </c>
      <c r="E131">
        <v>515.10968017578102</v>
      </c>
      <c r="F131">
        <v>468.93811035156301</v>
      </c>
      <c r="G131">
        <v>466.51275634765602</v>
      </c>
      <c r="I131" s="7">
        <f t="shared" si="13"/>
        <v>112.58801269531199</v>
      </c>
      <c r="J131" s="7">
        <f t="shared" si="13"/>
        <v>48.596923828125</v>
      </c>
      <c r="K131" s="7">
        <f t="shared" si="14"/>
        <v>78.570166015624494</v>
      </c>
      <c r="L131" s="8">
        <f t="shared" si="15"/>
        <v>1.6167724173963613</v>
      </c>
      <c r="M131" s="8">
        <f t="shared" si="12"/>
        <v>2.3086172928259341</v>
      </c>
      <c r="P131" s="6">
        <f t="shared" si="10"/>
        <v>-6.2572680348450582</v>
      </c>
    </row>
    <row r="132" spans="1:16" x14ac:dyDescent="0.15">
      <c r="A132" s="6">
        <v>65.5</v>
      </c>
      <c r="B132" s="6">
        <v>130</v>
      </c>
      <c r="D132">
        <v>585.89898681640602</v>
      </c>
      <c r="E132">
        <v>517.27459716796898</v>
      </c>
      <c r="F132">
        <v>469.48065185546898</v>
      </c>
      <c r="G132">
        <v>467.22079467773398</v>
      </c>
      <c r="I132" s="7">
        <f t="shared" si="13"/>
        <v>116.41833496093705</v>
      </c>
      <c r="J132" s="7">
        <f t="shared" si="13"/>
        <v>50.053802490235</v>
      </c>
      <c r="K132" s="7">
        <f t="shared" si="14"/>
        <v>81.380673217772539</v>
      </c>
      <c r="L132" s="8">
        <f t="shared" si="15"/>
        <v>1.6258639537655326</v>
      </c>
      <c r="M132" s="8">
        <f t="shared" si="12"/>
        <v>2.3230307128522556</v>
      </c>
      <c r="P132" s="6">
        <f t="shared" si="10"/>
        <v>-5.6720028311114712</v>
      </c>
    </row>
    <row r="133" spans="1:16" x14ac:dyDescent="0.15">
      <c r="A133" s="6">
        <v>66</v>
      </c>
      <c r="B133" s="6">
        <v>131</v>
      </c>
      <c r="D133">
        <v>586.57958984375</v>
      </c>
      <c r="E133">
        <v>518.08001708984398</v>
      </c>
      <c r="F133">
        <v>469.46575927734398</v>
      </c>
      <c r="G133">
        <v>466.975830078125</v>
      </c>
      <c r="I133" s="7">
        <f t="shared" si="13"/>
        <v>117.11383056640602</v>
      </c>
      <c r="J133" s="7">
        <f t="shared" si="13"/>
        <v>51.104187011718977</v>
      </c>
      <c r="K133" s="7">
        <f t="shared" si="14"/>
        <v>81.340899658202744</v>
      </c>
      <c r="L133" s="8">
        <f t="shared" si="15"/>
        <v>1.5916680102855374</v>
      </c>
      <c r="M133" s="8">
        <f t="shared" si="12"/>
        <v>2.2941566530294111</v>
      </c>
      <c r="P133" s="6">
        <f t="shared" si="10"/>
        <v>-6.8444506244854448</v>
      </c>
    </row>
    <row r="134" spans="1:16" x14ac:dyDescent="0.15">
      <c r="A134" s="6">
        <v>66.5</v>
      </c>
      <c r="B134" s="6">
        <v>132</v>
      </c>
      <c r="D134">
        <v>581.89727783203102</v>
      </c>
      <c r="E134">
        <v>516.152587890625</v>
      </c>
      <c r="F134">
        <v>469.70025634765602</v>
      </c>
      <c r="G134">
        <v>467.47033691406301</v>
      </c>
      <c r="I134" s="7">
        <f t="shared" si="13"/>
        <v>112.197021484375</v>
      </c>
      <c r="J134" s="7">
        <f t="shared" si="13"/>
        <v>48.682250976561988</v>
      </c>
      <c r="K134" s="7">
        <f t="shared" si="14"/>
        <v>78.119445800781619</v>
      </c>
      <c r="L134" s="8">
        <f t="shared" si="15"/>
        <v>1.604680232193703</v>
      </c>
      <c r="M134" s="8">
        <f t="shared" si="12"/>
        <v>2.3124907585947274</v>
      </c>
      <c r="P134" s="6">
        <f t="shared" ref="P134:P148" si="16">(M134-$O$2)/$O$2*100</f>
        <v>-6.0999837311761205</v>
      </c>
    </row>
    <row r="135" spans="1:16" x14ac:dyDescent="0.15">
      <c r="A135" s="6">
        <v>67</v>
      </c>
      <c r="B135" s="6">
        <v>133</v>
      </c>
      <c r="D135">
        <v>586.587646484375</v>
      </c>
      <c r="E135">
        <v>518.37731933593795</v>
      </c>
      <c r="F135">
        <v>469.16888427734398</v>
      </c>
      <c r="G135">
        <v>466.87911987304699</v>
      </c>
      <c r="I135" s="7">
        <f t="shared" si="13"/>
        <v>117.41876220703102</v>
      </c>
      <c r="J135" s="7">
        <f t="shared" si="13"/>
        <v>51.498199462890966</v>
      </c>
      <c r="K135" s="7">
        <f t="shared" si="14"/>
        <v>81.370022583007341</v>
      </c>
      <c r="L135" s="8">
        <f t="shared" si="15"/>
        <v>1.5800556802309502</v>
      </c>
      <c r="M135" s="8">
        <f t="shared" si="12"/>
        <v>2.2931880902891253</v>
      </c>
      <c r="P135" s="6">
        <f t="shared" si="16"/>
        <v>-6.8837796711993349</v>
      </c>
    </row>
    <row r="136" spans="1:16" x14ac:dyDescent="0.15">
      <c r="A136" s="6">
        <v>67.5</v>
      </c>
      <c r="B136" s="6">
        <v>134</v>
      </c>
      <c r="D136">
        <v>580.69915771484398</v>
      </c>
      <c r="E136">
        <v>514.9716796875</v>
      </c>
      <c r="F136">
        <v>469.90719604492199</v>
      </c>
      <c r="G136">
        <v>467.43295288085898</v>
      </c>
      <c r="I136" s="7">
        <f t="shared" si="13"/>
        <v>110.79196166992199</v>
      </c>
      <c r="J136" s="7">
        <f t="shared" si="13"/>
        <v>47.538726806641023</v>
      </c>
      <c r="K136" s="7">
        <f t="shared" si="14"/>
        <v>77.514852905273273</v>
      </c>
      <c r="L136" s="8">
        <f t="shared" si="15"/>
        <v>1.6305622407717633</v>
      </c>
      <c r="M136" s="8">
        <f t="shared" si="12"/>
        <v>2.3490165344870886</v>
      </c>
      <c r="P136" s="6">
        <f t="shared" si="16"/>
        <v>-4.6168336092667221</v>
      </c>
    </row>
    <row r="137" spans="1:16" x14ac:dyDescent="0.15">
      <c r="A137" s="6">
        <v>68</v>
      </c>
      <c r="B137" s="6">
        <v>135</v>
      </c>
      <c r="D137">
        <v>573.43072509765602</v>
      </c>
      <c r="E137">
        <v>511.08923339843801</v>
      </c>
      <c r="F137">
        <v>469.73526000976602</v>
      </c>
      <c r="G137">
        <v>467.41571044921898</v>
      </c>
      <c r="I137" s="7">
        <f t="shared" si="13"/>
        <v>103.69546508789</v>
      </c>
      <c r="J137" s="7">
        <f t="shared" si="13"/>
        <v>43.673522949219034</v>
      </c>
      <c r="K137" s="7">
        <f t="shared" si="14"/>
        <v>73.123999023436681</v>
      </c>
      <c r="L137" s="8">
        <f t="shared" si="15"/>
        <v>1.6743325036649988</v>
      </c>
      <c r="M137" s="8">
        <f t="shared" si="12"/>
        <v>2.398108681037475</v>
      </c>
      <c r="P137" s="6">
        <f t="shared" si="16"/>
        <v>-2.6234187847447585</v>
      </c>
    </row>
    <row r="138" spans="1:16" x14ac:dyDescent="0.15">
      <c r="A138" s="6">
        <v>68.5</v>
      </c>
      <c r="B138" s="6">
        <v>136</v>
      </c>
      <c r="D138">
        <v>576.96740722656295</v>
      </c>
      <c r="E138">
        <v>513.04705810546898</v>
      </c>
      <c r="F138">
        <v>469.07540893554699</v>
      </c>
      <c r="G138">
        <v>466.66812133789102</v>
      </c>
      <c r="I138" s="7">
        <f t="shared" si="13"/>
        <v>107.89199829101597</v>
      </c>
      <c r="J138" s="7">
        <f t="shared" si="13"/>
        <v>46.378936767577954</v>
      </c>
      <c r="K138" s="7">
        <f t="shared" si="14"/>
        <v>75.426742553711392</v>
      </c>
      <c r="L138" s="8">
        <f t="shared" si="15"/>
        <v>1.6263146119908432</v>
      </c>
      <c r="M138" s="8">
        <f t="shared" si="12"/>
        <v>2.3554126730204699</v>
      </c>
      <c r="P138" s="6">
        <f t="shared" si="16"/>
        <v>-4.357114728181493</v>
      </c>
    </row>
    <row r="139" spans="1:16" x14ac:dyDescent="0.15">
      <c r="A139" s="6">
        <v>69</v>
      </c>
      <c r="B139" s="6">
        <v>137</v>
      </c>
      <c r="D139">
        <v>578.50537109375</v>
      </c>
      <c r="E139">
        <v>513.291259765625</v>
      </c>
      <c r="F139">
        <v>470.44277954101602</v>
      </c>
      <c r="G139">
        <v>468.03381347656301</v>
      </c>
      <c r="I139" s="7">
        <f t="shared" si="13"/>
        <v>108.06259155273398</v>
      </c>
      <c r="J139" s="7">
        <f t="shared" si="13"/>
        <v>45.257446289061988</v>
      </c>
      <c r="K139" s="7">
        <f t="shared" si="14"/>
        <v>76.382379150390591</v>
      </c>
      <c r="L139" s="8">
        <f t="shared" si="15"/>
        <v>1.6877306479586103</v>
      </c>
      <c r="M139" s="8">
        <f t="shared" si="12"/>
        <v>2.4221505926453872</v>
      </c>
      <c r="P139" s="6">
        <f t="shared" si="16"/>
        <v>-1.6471831467314579</v>
      </c>
    </row>
    <row r="140" spans="1:16" x14ac:dyDescent="0.15">
      <c r="A140" s="6">
        <v>69.5</v>
      </c>
      <c r="B140" s="6">
        <v>138</v>
      </c>
      <c r="D140">
        <v>574.86431884765602</v>
      </c>
      <c r="E140">
        <v>511.82604980468801</v>
      </c>
      <c r="F140">
        <v>468.93405151367199</v>
      </c>
      <c r="G140">
        <v>466.58157348632801</v>
      </c>
      <c r="I140" s="7">
        <f t="shared" si="13"/>
        <v>105.93026733398403</v>
      </c>
      <c r="J140" s="7">
        <f t="shared" si="13"/>
        <v>45.24447631836</v>
      </c>
      <c r="K140" s="7">
        <f t="shared" si="14"/>
        <v>74.259133911132039</v>
      </c>
      <c r="L140" s="8">
        <f t="shared" si="15"/>
        <v>1.6412861846076452</v>
      </c>
      <c r="M140" s="8">
        <f t="shared" si="12"/>
        <v>2.3810280129515728</v>
      </c>
      <c r="P140" s="6">
        <f t="shared" si="16"/>
        <v>-3.3169891288369646</v>
      </c>
    </row>
    <row r="141" spans="1:16" x14ac:dyDescent="0.15">
      <c r="A141" s="6">
        <v>70</v>
      </c>
      <c r="B141" s="6">
        <v>139</v>
      </c>
      <c r="D141">
        <v>580.01666259765602</v>
      </c>
      <c r="E141">
        <v>513.49407958984398</v>
      </c>
      <c r="F141">
        <v>469.28488159179699</v>
      </c>
      <c r="G141">
        <v>466.84683227539102</v>
      </c>
      <c r="I141" s="7">
        <f t="shared" si="13"/>
        <v>110.73178100585903</v>
      </c>
      <c r="J141" s="7">
        <f t="shared" si="13"/>
        <v>46.647247314452954</v>
      </c>
      <c r="K141" s="7">
        <f t="shared" si="14"/>
        <v>78.078707885741977</v>
      </c>
      <c r="L141" s="8">
        <f t="shared" si="15"/>
        <v>1.6738116905249938</v>
      </c>
      <c r="M141" s="8">
        <f t="shared" si="12"/>
        <v>2.4188754025260719</v>
      </c>
      <c r="P141" s="6">
        <f t="shared" si="16"/>
        <v>-1.7801741238171731</v>
      </c>
    </row>
    <row r="142" spans="1:16" x14ac:dyDescent="0.15">
      <c r="A142" s="6">
        <v>70.5</v>
      </c>
      <c r="B142" s="6">
        <v>140</v>
      </c>
      <c r="D142">
        <v>578.43072509765602</v>
      </c>
      <c r="E142">
        <v>512.82958984375</v>
      </c>
      <c r="F142">
        <v>468.29061889648398</v>
      </c>
      <c r="G142">
        <v>465.92004394531301</v>
      </c>
      <c r="I142" s="7">
        <f t="shared" si="13"/>
        <v>110.14010620117205</v>
      </c>
      <c r="J142" s="7">
        <f t="shared" si="13"/>
        <v>46.909545898436988</v>
      </c>
      <c r="K142" s="7">
        <f t="shared" si="14"/>
        <v>77.303424072266154</v>
      </c>
      <c r="L142" s="8">
        <f t="shared" si="15"/>
        <v>1.6479252269811864</v>
      </c>
      <c r="M142" s="8">
        <f t="shared" si="12"/>
        <v>2.3983108226394152</v>
      </c>
      <c r="P142" s="6">
        <f t="shared" si="16"/>
        <v>-2.6152107088247813</v>
      </c>
    </row>
    <row r="143" spans="1:16" x14ac:dyDescent="0.15">
      <c r="A143" s="6">
        <v>71</v>
      </c>
      <c r="B143" s="6">
        <v>141</v>
      </c>
      <c r="D143">
        <v>585.75933837890602</v>
      </c>
      <c r="E143">
        <v>516.70983886718795</v>
      </c>
      <c r="F143">
        <v>469.14318847656301</v>
      </c>
      <c r="G143">
        <v>466.93441772460898</v>
      </c>
      <c r="I143" s="7">
        <f t="shared" si="13"/>
        <v>116.61614990234301</v>
      </c>
      <c r="J143" s="7">
        <f t="shared" si="13"/>
        <v>49.775421142578978</v>
      </c>
      <c r="K143" s="7">
        <f t="shared" si="14"/>
        <v>81.773355102537721</v>
      </c>
      <c r="L143" s="8">
        <f t="shared" si="15"/>
        <v>1.6428460719257887</v>
      </c>
      <c r="M143" s="8">
        <f t="shared" si="12"/>
        <v>2.398553551241168</v>
      </c>
      <c r="P143" s="6">
        <f t="shared" si="16"/>
        <v>-2.6053545744515803</v>
      </c>
    </row>
    <row r="144" spans="1:16" x14ac:dyDescent="0.15">
      <c r="A144" s="6">
        <v>71.5</v>
      </c>
      <c r="B144" s="6">
        <v>142</v>
      </c>
      <c r="D144">
        <v>577.93756103515602</v>
      </c>
      <c r="E144">
        <v>512.89147949218795</v>
      </c>
      <c r="F144">
        <v>468.69467163085898</v>
      </c>
      <c r="G144">
        <v>466.20962524414102</v>
      </c>
      <c r="I144" s="7">
        <f t="shared" si="13"/>
        <v>109.24288940429705</v>
      </c>
      <c r="J144" s="7">
        <f t="shared" si="13"/>
        <v>46.681854248046932</v>
      </c>
      <c r="K144" s="7">
        <f t="shared" si="14"/>
        <v>76.565591430664199</v>
      </c>
      <c r="L144" s="8">
        <f t="shared" si="15"/>
        <v>1.6401574586953676</v>
      </c>
      <c r="M144" s="8">
        <f t="shared" si="12"/>
        <v>2.4011868216678973</v>
      </c>
      <c r="P144" s="6">
        <f t="shared" si="16"/>
        <v>-2.49842911540224</v>
      </c>
    </row>
    <row r="145" spans="1:16" x14ac:dyDescent="0.15">
      <c r="A145" s="6">
        <v>72</v>
      </c>
      <c r="B145" s="6">
        <v>143</v>
      </c>
      <c r="D145">
        <v>575.35650634765602</v>
      </c>
      <c r="E145">
        <v>512.24426269531295</v>
      </c>
      <c r="F145">
        <v>468.99798583984398</v>
      </c>
      <c r="G145">
        <v>466.81082153320301</v>
      </c>
      <c r="I145" s="7">
        <f t="shared" si="13"/>
        <v>106.35852050781205</v>
      </c>
      <c r="J145" s="7">
        <f t="shared" si="13"/>
        <v>45.433441162109943</v>
      </c>
      <c r="K145" s="7">
        <f t="shared" si="14"/>
        <v>74.555111694335082</v>
      </c>
      <c r="L145" s="8">
        <f t="shared" si="15"/>
        <v>1.6409743525329024</v>
      </c>
      <c r="M145" s="8">
        <f t="shared" si="12"/>
        <v>2.4073255991625828</v>
      </c>
      <c r="P145" s="6">
        <f t="shared" si="16"/>
        <v>-2.2491605272017194</v>
      </c>
    </row>
    <row r="146" spans="1:16" x14ac:dyDescent="0.15">
      <c r="A146" s="6">
        <v>72.5</v>
      </c>
      <c r="B146" s="6">
        <v>144</v>
      </c>
      <c r="D146">
        <v>577.56494140625</v>
      </c>
      <c r="E146">
        <v>512.81121826171898</v>
      </c>
      <c r="F146">
        <v>468.46966552734398</v>
      </c>
      <c r="G146">
        <v>466.12020874023398</v>
      </c>
      <c r="I146" s="7">
        <f t="shared" si="13"/>
        <v>109.09527587890602</v>
      </c>
      <c r="J146" s="7">
        <f t="shared" si="13"/>
        <v>46.691009521485</v>
      </c>
      <c r="K146" s="7">
        <f t="shared" si="14"/>
        <v>76.411569213866528</v>
      </c>
      <c r="L146" s="8">
        <f t="shared" si="15"/>
        <v>1.6365370977619478</v>
      </c>
      <c r="M146" s="8">
        <f t="shared" si="12"/>
        <v>2.4082102280487789</v>
      </c>
      <c r="P146" s="6">
        <f t="shared" si="16"/>
        <v>-2.2132396628709294</v>
      </c>
    </row>
    <row r="147" spans="1:16" x14ac:dyDescent="0.15">
      <c r="A147" s="6">
        <v>73</v>
      </c>
      <c r="B147" s="6">
        <v>145</v>
      </c>
      <c r="D147">
        <v>576.94036865234398</v>
      </c>
      <c r="E147">
        <v>512.145263671875</v>
      </c>
      <c r="F147">
        <v>469.33660888671898</v>
      </c>
      <c r="G147">
        <v>466.83364868164102</v>
      </c>
      <c r="I147" s="7">
        <f t="shared" si="13"/>
        <v>107.603759765625</v>
      </c>
      <c r="J147" s="7">
        <f t="shared" si="13"/>
        <v>45.311614990233977</v>
      </c>
      <c r="K147" s="7">
        <f t="shared" si="14"/>
        <v>75.885629272461216</v>
      </c>
      <c r="L147" s="8">
        <f t="shared" si="15"/>
        <v>1.6747500456299531</v>
      </c>
      <c r="M147" s="8">
        <f t="shared" si="12"/>
        <v>2.451745059573935</v>
      </c>
      <c r="P147" s="6">
        <f t="shared" si="16"/>
        <v>-0.4454828088038294</v>
      </c>
    </row>
    <row r="148" spans="1:16" x14ac:dyDescent="0.15">
      <c r="A148" s="6">
        <v>73.5</v>
      </c>
      <c r="B148" s="6">
        <v>146</v>
      </c>
      <c r="D148">
        <v>572.99084472656295</v>
      </c>
      <c r="E148">
        <v>510.11941528320301</v>
      </c>
      <c r="F148">
        <v>468.33154296875</v>
      </c>
      <c r="G148">
        <v>465.77548217773398</v>
      </c>
      <c r="I148" s="7">
        <f t="shared" si="13"/>
        <v>104.65930175781295</v>
      </c>
      <c r="J148" s="7">
        <f t="shared" si="13"/>
        <v>44.343933105469034</v>
      </c>
      <c r="K148" s="7">
        <f t="shared" si="14"/>
        <v>73.618548583984634</v>
      </c>
      <c r="L148" s="8">
        <f t="shared" si="15"/>
        <v>1.6601718302453667</v>
      </c>
      <c r="M148" s="8">
        <f t="shared" si="12"/>
        <v>2.4424887278464991</v>
      </c>
      <c r="P148" s="6">
        <f t="shared" si="16"/>
        <v>-0.8213414783208679</v>
      </c>
    </row>
    <row r="149" spans="1:16" x14ac:dyDescent="0.15">
      <c r="A149" s="18">
        <v>74</v>
      </c>
      <c r="B149" s="18">
        <v>147</v>
      </c>
      <c r="D149">
        <v>577.61877441406295</v>
      </c>
      <c r="E149">
        <v>512.47814941406295</v>
      </c>
      <c r="F149">
        <v>469.70617675781301</v>
      </c>
      <c r="G149">
        <v>467.34133911132801</v>
      </c>
      <c r="I149" s="19">
        <f t="shared" ref="I149:I189" si="17">D149-F149</f>
        <v>107.91259765624994</v>
      </c>
      <c r="J149" s="19">
        <f t="shared" ref="J149:J189" si="18">E149-G149</f>
        <v>45.136810302734943</v>
      </c>
      <c r="K149" s="19">
        <f t="shared" ref="K149:K189" si="19">I149-0.7*J149</f>
        <v>76.31683044433548</v>
      </c>
      <c r="L149" s="20">
        <f t="shared" ref="L149:L189" si="20">K149/J149</f>
        <v>1.690789179219234</v>
      </c>
      <c r="M149" s="20">
        <f t="shared" ref="M149:M189" si="21">L149+ABS($N$2)*A149</f>
        <v>2.478427960477517</v>
      </c>
      <c r="N149" s="18"/>
      <c r="O149" s="18"/>
      <c r="P149" s="18">
        <f t="shared" ref="P149:P189" si="22">(M149-$O$2)/$O$2*100</f>
        <v>0.63799171736826532</v>
      </c>
    </row>
    <row r="150" spans="1:16" x14ac:dyDescent="0.15">
      <c r="A150" s="18">
        <v>74.5</v>
      </c>
      <c r="B150" s="18">
        <v>148</v>
      </c>
      <c r="D150">
        <v>582.376953125</v>
      </c>
      <c r="E150">
        <v>515.21966552734398</v>
      </c>
      <c r="F150">
        <v>468.89230346679699</v>
      </c>
      <c r="G150">
        <v>466.059326171875</v>
      </c>
      <c r="I150" s="19">
        <f t="shared" si="17"/>
        <v>113.48464965820301</v>
      </c>
      <c r="J150" s="19">
        <f t="shared" si="18"/>
        <v>49.160339355468977</v>
      </c>
      <c r="K150" s="19">
        <f t="shared" si="19"/>
        <v>79.072412109374739</v>
      </c>
      <c r="L150" s="20">
        <f t="shared" si="20"/>
        <v>1.6084594440574811</v>
      </c>
      <c r="M150" s="20">
        <f t="shared" si="21"/>
        <v>2.4014201089729141</v>
      </c>
      <c r="N150" s="18"/>
      <c r="O150" s="18"/>
      <c r="P150" s="18">
        <f t="shared" si="22"/>
        <v>-2.4889563503090293</v>
      </c>
    </row>
    <row r="151" spans="1:16" x14ac:dyDescent="0.15">
      <c r="A151" s="18">
        <v>75</v>
      </c>
      <c r="B151" s="18">
        <v>149</v>
      </c>
      <c r="D151">
        <v>580.7998046875</v>
      </c>
      <c r="E151">
        <v>513.62756347656295</v>
      </c>
      <c r="F151">
        <v>469.26983642578102</v>
      </c>
      <c r="G151">
        <v>467.02957153320301</v>
      </c>
      <c r="I151" s="19">
        <f t="shared" si="17"/>
        <v>111.52996826171898</v>
      </c>
      <c r="J151" s="19">
        <f t="shared" si="18"/>
        <v>46.597991943359943</v>
      </c>
      <c r="K151" s="19">
        <f t="shared" si="19"/>
        <v>78.911373901367028</v>
      </c>
      <c r="L151" s="20">
        <f t="shared" si="20"/>
        <v>1.6934500953878902</v>
      </c>
      <c r="M151" s="20">
        <f t="shared" si="21"/>
        <v>2.4917326439604741</v>
      </c>
      <c r="N151" s="18"/>
      <c r="O151" s="18"/>
      <c r="P151" s="18">
        <f t="shared" si="22"/>
        <v>1.1782360365543947</v>
      </c>
    </row>
    <row r="152" spans="1:16" x14ac:dyDescent="0.15">
      <c r="A152" s="18">
        <v>75.5</v>
      </c>
      <c r="B152" s="18">
        <v>150</v>
      </c>
      <c r="D152">
        <v>577.00653076171898</v>
      </c>
      <c r="E152">
        <v>511.75500488281301</v>
      </c>
      <c r="F152">
        <v>468.09466552734398</v>
      </c>
      <c r="G152">
        <v>465.7900390625</v>
      </c>
      <c r="I152" s="19">
        <f t="shared" si="17"/>
        <v>108.911865234375</v>
      </c>
      <c r="J152" s="19">
        <f t="shared" si="18"/>
        <v>45.964965820313012</v>
      </c>
      <c r="K152" s="19">
        <f t="shared" si="19"/>
        <v>76.736389160155895</v>
      </c>
      <c r="L152" s="20">
        <f t="shared" si="20"/>
        <v>1.6694538501374074</v>
      </c>
      <c r="M152" s="20">
        <f t="shared" si="21"/>
        <v>2.4730582823671421</v>
      </c>
      <c r="N152" s="18"/>
      <c r="O152" s="18"/>
      <c r="P152" s="18">
        <f t="shared" si="22"/>
        <v>0.41995285167828666</v>
      </c>
    </row>
    <row r="153" spans="1:16" x14ac:dyDescent="0.15">
      <c r="A153" s="18">
        <v>76</v>
      </c>
      <c r="B153" s="18">
        <v>151</v>
      </c>
      <c r="D153">
        <v>574.37805175781295</v>
      </c>
      <c r="E153">
        <v>509.238037109375</v>
      </c>
      <c r="F153">
        <v>469.27352905273398</v>
      </c>
      <c r="G153">
        <v>466.91293334960898</v>
      </c>
      <c r="I153" s="19">
        <f t="shared" si="17"/>
        <v>105.10452270507898</v>
      </c>
      <c r="J153" s="19">
        <f t="shared" si="18"/>
        <v>42.325103759766023</v>
      </c>
      <c r="K153" s="19">
        <f t="shared" si="19"/>
        <v>75.476950073242762</v>
      </c>
      <c r="L153" s="20">
        <f t="shared" si="20"/>
        <v>1.7832667464123426</v>
      </c>
      <c r="M153" s="20">
        <f t="shared" si="21"/>
        <v>2.5921930622992275</v>
      </c>
      <c r="N153" s="18"/>
      <c r="O153" s="18"/>
      <c r="P153" s="18">
        <f t="shared" si="22"/>
        <v>5.257489059002908</v>
      </c>
    </row>
    <row r="154" spans="1:16" x14ac:dyDescent="0.15">
      <c r="A154" s="18">
        <v>76.5</v>
      </c>
      <c r="B154" s="18">
        <v>152</v>
      </c>
      <c r="D154">
        <v>580.28283691406295</v>
      </c>
      <c r="E154">
        <v>511.23431396484398</v>
      </c>
      <c r="F154">
        <v>469.229248046875</v>
      </c>
      <c r="G154">
        <v>466.64599609375</v>
      </c>
      <c r="I154" s="19">
        <f t="shared" si="17"/>
        <v>111.05358886718795</v>
      </c>
      <c r="J154" s="19">
        <f t="shared" si="18"/>
        <v>44.588317871093977</v>
      </c>
      <c r="K154" s="19">
        <f t="shared" si="19"/>
        <v>79.841766357422173</v>
      </c>
      <c r="L154" s="20">
        <f t="shared" si="20"/>
        <v>1.7906431587808911</v>
      </c>
      <c r="M154" s="20">
        <f t="shared" si="21"/>
        <v>2.6048913583249265</v>
      </c>
      <c r="N154" s="18"/>
      <c r="O154" s="18"/>
      <c r="P154" s="18">
        <f t="shared" si="22"/>
        <v>5.7731106669889485</v>
      </c>
    </row>
    <row r="155" spans="1:16" x14ac:dyDescent="0.15">
      <c r="A155" s="18">
        <v>77</v>
      </c>
      <c r="B155" s="18">
        <v>153</v>
      </c>
      <c r="D155">
        <v>580.70892333984398</v>
      </c>
      <c r="E155">
        <v>511.16531372070301</v>
      </c>
      <c r="F155">
        <v>468.48419189453102</v>
      </c>
      <c r="G155">
        <v>466.10583496093801</v>
      </c>
      <c r="I155" s="19">
        <f t="shared" si="17"/>
        <v>112.22473144531295</v>
      </c>
      <c r="J155" s="19">
        <f t="shared" si="18"/>
        <v>45.059478759765</v>
      </c>
      <c r="K155" s="19">
        <f t="shared" si="19"/>
        <v>80.683096313477449</v>
      </c>
      <c r="L155" s="20">
        <f t="shared" si="20"/>
        <v>1.7905909818362542</v>
      </c>
      <c r="M155" s="20">
        <f t="shared" si="21"/>
        <v>2.6101610650374401</v>
      </c>
      <c r="N155" s="18"/>
      <c r="O155" s="18"/>
      <c r="P155" s="18">
        <f t="shared" si="22"/>
        <v>5.987090136614011</v>
      </c>
    </row>
    <row r="156" spans="1:16" x14ac:dyDescent="0.15">
      <c r="A156" s="18">
        <v>77.5</v>
      </c>
      <c r="B156" s="18">
        <v>154</v>
      </c>
      <c r="D156">
        <v>576.14599609375</v>
      </c>
      <c r="E156">
        <v>509.12783813476602</v>
      </c>
      <c r="F156">
        <v>469.09197998046898</v>
      </c>
      <c r="G156">
        <v>466.83212280273398</v>
      </c>
      <c r="I156" s="19">
        <f t="shared" si="17"/>
        <v>107.05401611328102</v>
      </c>
      <c r="J156" s="19">
        <f t="shared" si="18"/>
        <v>42.295715332032046</v>
      </c>
      <c r="K156" s="19">
        <f t="shared" si="19"/>
        <v>77.447015380858588</v>
      </c>
      <c r="L156" s="20">
        <f t="shared" si="20"/>
        <v>1.83108418365501</v>
      </c>
      <c r="M156" s="20">
        <f t="shared" si="21"/>
        <v>2.6559761505133466</v>
      </c>
      <c r="N156" s="18"/>
      <c r="O156" s="18"/>
      <c r="P156" s="18">
        <f t="shared" si="22"/>
        <v>7.8474380128405405</v>
      </c>
    </row>
    <row r="157" spans="1:16" x14ac:dyDescent="0.15">
      <c r="A157" s="18">
        <v>78</v>
      </c>
      <c r="B157" s="18">
        <v>155</v>
      </c>
      <c r="D157">
        <v>576.47930908203102</v>
      </c>
      <c r="E157">
        <v>509.31039428710898</v>
      </c>
      <c r="F157">
        <v>468.89736938476602</v>
      </c>
      <c r="G157">
        <v>466.46374511718801</v>
      </c>
      <c r="I157" s="19">
        <f t="shared" si="17"/>
        <v>107.581939697265</v>
      </c>
      <c r="J157" s="19">
        <f t="shared" si="18"/>
        <v>42.846649169920966</v>
      </c>
      <c r="K157" s="19">
        <f t="shared" si="19"/>
        <v>77.589285278320318</v>
      </c>
      <c r="L157" s="20">
        <f t="shared" si="20"/>
        <v>1.81086005047016</v>
      </c>
      <c r="M157" s="20">
        <f t="shared" si="21"/>
        <v>2.6410739009856474</v>
      </c>
      <c r="N157" s="18"/>
      <c r="O157" s="18"/>
      <c r="P157" s="18">
        <f t="shared" si="22"/>
        <v>7.2423236062673562</v>
      </c>
    </row>
    <row r="158" spans="1:16" x14ac:dyDescent="0.15">
      <c r="A158" s="18">
        <v>78.5</v>
      </c>
      <c r="B158" s="18">
        <v>156</v>
      </c>
      <c r="D158">
        <v>575.994384765625</v>
      </c>
      <c r="E158">
        <v>509.67327880859398</v>
      </c>
      <c r="F158">
        <v>468.316650390625</v>
      </c>
      <c r="G158">
        <v>466.02737426757801</v>
      </c>
      <c r="I158" s="19">
        <f t="shared" si="17"/>
        <v>107.677734375</v>
      </c>
      <c r="J158" s="19">
        <f t="shared" si="18"/>
        <v>43.645904541015966</v>
      </c>
      <c r="K158" s="19">
        <f t="shared" si="19"/>
        <v>77.125601196288827</v>
      </c>
      <c r="L158" s="20">
        <f t="shared" si="20"/>
        <v>1.7670753306031388</v>
      </c>
      <c r="M158" s="20">
        <f t="shared" si="21"/>
        <v>2.6026110647757768</v>
      </c>
      <c r="N158" s="18"/>
      <c r="O158" s="18"/>
      <c r="P158" s="18">
        <f t="shared" si="22"/>
        <v>5.6805180369137602</v>
      </c>
    </row>
    <row r="159" spans="1:16" x14ac:dyDescent="0.15">
      <c r="A159" s="18">
        <v>79</v>
      </c>
      <c r="B159" s="18">
        <v>157</v>
      </c>
      <c r="D159">
        <v>573.87646484375</v>
      </c>
      <c r="E159">
        <v>508.19119262695301</v>
      </c>
      <c r="F159">
        <v>469.14016723632801</v>
      </c>
      <c r="G159">
        <v>466.90533447265602</v>
      </c>
      <c r="I159" s="19">
        <f t="shared" si="17"/>
        <v>104.73629760742199</v>
      </c>
      <c r="J159" s="19">
        <f t="shared" si="18"/>
        <v>41.285858154296989</v>
      </c>
      <c r="K159" s="19">
        <f t="shared" si="19"/>
        <v>75.836196899414091</v>
      </c>
      <c r="L159" s="20">
        <f t="shared" si="20"/>
        <v>1.8368564997726986</v>
      </c>
      <c r="M159" s="20">
        <f t="shared" si="21"/>
        <v>2.6777141176024868</v>
      </c>
      <c r="N159" s="18"/>
      <c r="O159" s="18"/>
      <c r="P159" s="18">
        <f t="shared" si="22"/>
        <v>8.7301206595646441</v>
      </c>
    </row>
    <row r="160" spans="1:16" x14ac:dyDescent="0.15">
      <c r="A160" s="18">
        <v>79.5</v>
      </c>
      <c r="B160" s="18">
        <v>158</v>
      </c>
      <c r="D160">
        <v>575.49035644531295</v>
      </c>
      <c r="E160">
        <v>509.63787841796898</v>
      </c>
      <c r="F160">
        <v>468.98562622070301</v>
      </c>
      <c r="G160">
        <v>466.51681518554699</v>
      </c>
      <c r="I160" s="19">
        <f t="shared" si="17"/>
        <v>106.50473022460994</v>
      </c>
      <c r="J160" s="19">
        <f t="shared" si="18"/>
        <v>43.121063232421989</v>
      </c>
      <c r="K160" s="19">
        <f t="shared" si="19"/>
        <v>76.319985961914554</v>
      </c>
      <c r="L160" s="20">
        <f t="shared" si="20"/>
        <v>1.7699003744539135</v>
      </c>
      <c r="M160" s="20">
        <f t="shared" si="21"/>
        <v>2.6160798759408523</v>
      </c>
      <c r="N160" s="18"/>
      <c r="O160" s="18"/>
      <c r="P160" s="18">
        <f t="shared" si="22"/>
        <v>6.2274268549584528</v>
      </c>
    </row>
    <row r="161" spans="1:16" x14ac:dyDescent="0.15">
      <c r="A161" s="18">
        <v>80</v>
      </c>
      <c r="B161" s="18">
        <v>159</v>
      </c>
      <c r="D161">
        <v>575.120361328125</v>
      </c>
      <c r="E161">
        <v>508.83673095703102</v>
      </c>
      <c r="F161">
        <v>468.22131347656301</v>
      </c>
      <c r="G161">
        <v>465.871337890625</v>
      </c>
      <c r="I161" s="19">
        <f t="shared" si="17"/>
        <v>106.89904785156199</v>
      </c>
      <c r="J161" s="19">
        <f t="shared" si="18"/>
        <v>42.965393066406023</v>
      </c>
      <c r="K161" s="19">
        <f t="shared" si="19"/>
        <v>76.82327270507777</v>
      </c>
      <c r="L161" s="20">
        <f t="shared" si="20"/>
        <v>1.7880267634545324</v>
      </c>
      <c r="M161" s="20">
        <f t="shared" si="21"/>
        <v>2.6395281485986217</v>
      </c>
      <c r="N161" s="18"/>
      <c r="O161" s="18"/>
      <c r="P161" s="18">
        <f t="shared" si="22"/>
        <v>7.1795574422298003</v>
      </c>
    </row>
    <row r="162" spans="1:16" x14ac:dyDescent="0.15">
      <c r="A162" s="18">
        <v>80.5</v>
      </c>
      <c r="B162" s="18">
        <v>160</v>
      </c>
      <c r="D162">
        <v>574.619140625</v>
      </c>
      <c r="E162">
        <v>508.84628295898398</v>
      </c>
      <c r="F162">
        <v>468.866943359375</v>
      </c>
      <c r="G162">
        <v>466.49465942382801</v>
      </c>
      <c r="I162" s="19">
        <f t="shared" si="17"/>
        <v>105.752197265625</v>
      </c>
      <c r="J162" s="19">
        <f t="shared" si="18"/>
        <v>42.351623535155966</v>
      </c>
      <c r="K162" s="19">
        <f t="shared" si="19"/>
        <v>76.106060791015821</v>
      </c>
      <c r="L162" s="20">
        <f t="shared" si="20"/>
        <v>1.797004564130591</v>
      </c>
      <c r="M162" s="20">
        <f t="shared" si="21"/>
        <v>2.6538278329318308</v>
      </c>
      <c r="N162" s="18"/>
      <c r="O162" s="18"/>
      <c r="P162" s="18">
        <f t="shared" si="22"/>
        <v>7.7602043427792946</v>
      </c>
    </row>
    <row r="163" spans="1:16" x14ac:dyDescent="0.15">
      <c r="A163" s="18">
        <v>81</v>
      </c>
      <c r="B163" s="18">
        <v>161</v>
      </c>
      <c r="D163">
        <v>574.83001708984398</v>
      </c>
      <c r="E163">
        <v>509.3486328125</v>
      </c>
      <c r="F163">
        <v>468.00744628906301</v>
      </c>
      <c r="G163">
        <v>465.68267822265602</v>
      </c>
      <c r="I163" s="19">
        <f t="shared" si="17"/>
        <v>106.82257080078097</v>
      </c>
      <c r="J163" s="19">
        <f t="shared" si="18"/>
        <v>43.665954589843977</v>
      </c>
      <c r="K163" s="19">
        <f t="shared" si="19"/>
        <v>76.256402587890179</v>
      </c>
      <c r="L163" s="20">
        <f t="shared" si="20"/>
        <v>1.7463583083015031</v>
      </c>
      <c r="M163" s="20">
        <f t="shared" si="21"/>
        <v>2.6085034607598936</v>
      </c>
      <c r="N163" s="18"/>
      <c r="O163" s="18"/>
      <c r="P163" s="18">
        <f t="shared" si="22"/>
        <v>5.9197821622792413</v>
      </c>
    </row>
    <row r="164" spans="1:16" x14ac:dyDescent="0.15">
      <c r="A164" s="18">
        <v>81.5</v>
      </c>
      <c r="B164" s="18">
        <v>162</v>
      </c>
      <c r="D164">
        <v>574.94921875</v>
      </c>
      <c r="E164">
        <v>509.25885009765602</v>
      </c>
      <c r="F164">
        <v>469.54708862304699</v>
      </c>
      <c r="G164">
        <v>467.17092895507801</v>
      </c>
      <c r="I164" s="19">
        <f t="shared" si="17"/>
        <v>105.40213012695301</v>
      </c>
      <c r="J164" s="19">
        <f t="shared" si="18"/>
        <v>42.087921142578011</v>
      </c>
      <c r="K164" s="19">
        <f t="shared" si="19"/>
        <v>75.940585327148398</v>
      </c>
      <c r="L164" s="20">
        <f t="shared" si="20"/>
        <v>1.8043320569312589</v>
      </c>
      <c r="M164" s="20">
        <f t="shared" si="21"/>
        <v>2.6717990930468001</v>
      </c>
      <c r="N164" s="18"/>
      <c r="O164" s="18"/>
      <c r="P164" s="18">
        <f t="shared" si="22"/>
        <v>8.489937688045659</v>
      </c>
    </row>
    <row r="165" spans="1:16" x14ac:dyDescent="0.15">
      <c r="A165" s="18">
        <v>82</v>
      </c>
      <c r="B165" s="18">
        <v>163</v>
      </c>
      <c r="D165">
        <v>570.58782958984398</v>
      </c>
      <c r="E165">
        <v>507.68527221679699</v>
      </c>
      <c r="F165">
        <v>468.12728881835898</v>
      </c>
      <c r="G165">
        <v>465.45156860351602</v>
      </c>
      <c r="I165" s="19">
        <f t="shared" si="17"/>
        <v>102.460540771485</v>
      </c>
      <c r="J165" s="19">
        <f t="shared" si="18"/>
        <v>42.233703613280966</v>
      </c>
      <c r="K165" s="19">
        <f t="shared" si="19"/>
        <v>72.89694824218833</v>
      </c>
      <c r="L165" s="20">
        <f t="shared" si="20"/>
        <v>1.7260373115670795</v>
      </c>
      <c r="M165" s="20">
        <f t="shared" si="21"/>
        <v>2.5988262313397712</v>
      </c>
      <c r="N165" s="18"/>
      <c r="O165" s="18"/>
      <c r="P165" s="18">
        <f t="shared" si="22"/>
        <v>5.5268327000557314</v>
      </c>
    </row>
    <row r="166" spans="1:16" x14ac:dyDescent="0.15">
      <c r="A166" s="18">
        <v>82.5</v>
      </c>
      <c r="B166" s="18">
        <v>164</v>
      </c>
      <c r="D166">
        <v>571.70666503906295</v>
      </c>
      <c r="E166">
        <v>507.77957153320301</v>
      </c>
      <c r="F166">
        <v>469.04684448242199</v>
      </c>
      <c r="G166">
        <v>466.84295654296898</v>
      </c>
      <c r="I166" s="19">
        <f t="shared" si="17"/>
        <v>102.65982055664097</v>
      </c>
      <c r="J166" s="19">
        <f t="shared" si="18"/>
        <v>40.936614990234034</v>
      </c>
      <c r="K166" s="19">
        <f t="shared" si="19"/>
        <v>74.004190063477139</v>
      </c>
      <c r="L166" s="20">
        <f t="shared" si="20"/>
        <v>1.8077750219731605</v>
      </c>
      <c r="M166" s="20">
        <f t="shared" si="21"/>
        <v>2.6858858254030027</v>
      </c>
      <c r="N166" s="18"/>
      <c r="O166" s="18"/>
      <c r="P166" s="18">
        <f t="shared" si="22"/>
        <v>9.0619375511827602</v>
      </c>
    </row>
    <row r="167" spans="1:16" x14ac:dyDescent="0.15">
      <c r="A167" s="18">
        <v>83</v>
      </c>
      <c r="B167" s="18">
        <v>165</v>
      </c>
      <c r="D167">
        <v>573.74078369140602</v>
      </c>
      <c r="E167">
        <v>508.87515258789102</v>
      </c>
      <c r="F167">
        <v>468.779541015625</v>
      </c>
      <c r="G167">
        <v>466.20422363281301</v>
      </c>
      <c r="I167" s="19">
        <f t="shared" si="17"/>
        <v>104.96124267578102</v>
      </c>
      <c r="J167" s="19">
        <f t="shared" si="18"/>
        <v>42.670928955078011</v>
      </c>
      <c r="K167" s="19">
        <f t="shared" si="19"/>
        <v>75.091592407226415</v>
      </c>
      <c r="L167" s="20">
        <f t="shared" si="20"/>
        <v>1.7597833992852461</v>
      </c>
      <c r="M167" s="20">
        <f t="shared" si="21"/>
        <v>2.6432160863722389</v>
      </c>
      <c r="N167" s="18"/>
      <c r="O167" s="18"/>
      <c r="P167" s="18">
        <f t="shared" si="22"/>
        <v>7.3293082750294563</v>
      </c>
    </row>
    <row r="168" spans="1:16" x14ac:dyDescent="0.15">
      <c r="A168" s="18">
        <v>83.5</v>
      </c>
      <c r="B168" s="18">
        <v>166</v>
      </c>
      <c r="D168">
        <v>571.85565185546898</v>
      </c>
      <c r="E168">
        <v>508.07403564453102</v>
      </c>
      <c r="F168">
        <v>469.16534423828102</v>
      </c>
      <c r="G168">
        <v>466.29772949218801</v>
      </c>
      <c r="I168" s="19">
        <f t="shared" si="17"/>
        <v>102.69030761718795</v>
      </c>
      <c r="J168" s="19">
        <f t="shared" si="18"/>
        <v>41.776306152343011</v>
      </c>
      <c r="K168" s="19">
        <f t="shared" si="19"/>
        <v>73.44689331054785</v>
      </c>
      <c r="L168" s="20">
        <f t="shared" si="20"/>
        <v>1.7580992690620783</v>
      </c>
      <c r="M168" s="20">
        <f t="shared" si="21"/>
        <v>2.6468538398062216</v>
      </c>
      <c r="N168" s="18"/>
      <c r="O168" s="18"/>
      <c r="P168" s="18">
        <f t="shared" si="22"/>
        <v>7.477021343876709</v>
      </c>
    </row>
    <row r="169" spans="1:16" x14ac:dyDescent="0.15">
      <c r="A169" s="18">
        <v>84</v>
      </c>
      <c r="B169" s="18">
        <v>167</v>
      </c>
      <c r="D169">
        <v>573.77978515625</v>
      </c>
      <c r="E169">
        <v>509.42379760742199</v>
      </c>
      <c r="F169">
        <v>468.72207641601602</v>
      </c>
      <c r="G169">
        <v>466.4326171875</v>
      </c>
      <c r="I169" s="19">
        <f t="shared" si="17"/>
        <v>105.05770874023398</v>
      </c>
      <c r="J169" s="19">
        <f t="shared" si="18"/>
        <v>42.991180419921989</v>
      </c>
      <c r="K169" s="19">
        <f t="shared" si="19"/>
        <v>74.963882446288579</v>
      </c>
      <c r="L169" s="20">
        <f t="shared" si="20"/>
        <v>1.7437037483983699</v>
      </c>
      <c r="M169" s="20">
        <f t="shared" si="21"/>
        <v>2.637780202799664</v>
      </c>
      <c r="N169" s="18"/>
      <c r="O169" s="18"/>
      <c r="P169" s="18">
        <f t="shared" si="22"/>
        <v>7.1085810984977735</v>
      </c>
    </row>
    <row r="170" spans="1:16" x14ac:dyDescent="0.15">
      <c r="A170" s="18">
        <v>84.5</v>
      </c>
      <c r="B170" s="18">
        <v>168</v>
      </c>
      <c r="D170">
        <v>573.32165527343795</v>
      </c>
      <c r="E170">
        <v>508.72689819335898</v>
      </c>
      <c r="F170">
        <v>468.63870239257801</v>
      </c>
      <c r="G170">
        <v>466.32138061523398</v>
      </c>
      <c r="I170" s="19">
        <f t="shared" si="17"/>
        <v>104.68295288085994</v>
      </c>
      <c r="J170" s="19">
        <f t="shared" si="18"/>
        <v>42.405517578125</v>
      </c>
      <c r="K170" s="19">
        <f t="shared" si="19"/>
        <v>74.999090576172449</v>
      </c>
      <c r="L170" s="20">
        <f t="shared" si="20"/>
        <v>1.7686163230527561</v>
      </c>
      <c r="M170" s="20">
        <f t="shared" si="21"/>
        <v>2.6680146611112008</v>
      </c>
      <c r="N170" s="18"/>
      <c r="O170" s="18"/>
      <c r="P170" s="18">
        <f t="shared" si="22"/>
        <v>8.3362686543423727</v>
      </c>
    </row>
    <row r="171" spans="1:16" x14ac:dyDescent="0.15">
      <c r="A171" s="18">
        <v>85</v>
      </c>
      <c r="B171" s="18">
        <v>169</v>
      </c>
      <c r="D171">
        <v>573.30963134765602</v>
      </c>
      <c r="E171">
        <v>509.31002807617199</v>
      </c>
      <c r="F171">
        <v>469.46896362304699</v>
      </c>
      <c r="G171">
        <v>467.09045410156301</v>
      </c>
      <c r="I171" s="19">
        <f t="shared" si="17"/>
        <v>103.84066772460903</v>
      </c>
      <c r="J171" s="19">
        <f t="shared" si="18"/>
        <v>42.219573974608977</v>
      </c>
      <c r="K171" s="19">
        <f t="shared" si="19"/>
        <v>74.28696594238275</v>
      </c>
      <c r="L171" s="20">
        <f t="shared" si="20"/>
        <v>1.7595385019057566</v>
      </c>
      <c r="M171" s="20">
        <f t="shared" si="21"/>
        <v>2.6642587236213515</v>
      </c>
      <c r="N171" s="18"/>
      <c r="O171" s="18"/>
      <c r="P171" s="18">
        <f t="shared" si="22"/>
        <v>8.1837566539848652</v>
      </c>
    </row>
    <row r="172" spans="1:16" x14ac:dyDescent="0.15">
      <c r="A172" s="18">
        <v>85.5</v>
      </c>
      <c r="B172" s="18">
        <v>170</v>
      </c>
      <c r="D172">
        <v>572.623779296875</v>
      </c>
      <c r="E172">
        <v>509.31188964843801</v>
      </c>
      <c r="F172">
        <v>468.76907348632801</v>
      </c>
      <c r="G172">
        <v>466.109375</v>
      </c>
      <c r="I172" s="19">
        <f t="shared" si="17"/>
        <v>103.85470581054699</v>
      </c>
      <c r="J172" s="19">
        <f t="shared" si="18"/>
        <v>43.202514648438012</v>
      </c>
      <c r="K172" s="19">
        <f t="shared" si="19"/>
        <v>73.612945556640383</v>
      </c>
      <c r="L172" s="20">
        <f t="shared" si="20"/>
        <v>1.7039041860333439</v>
      </c>
      <c r="M172" s="20">
        <f t="shared" si="21"/>
        <v>2.6139462914060898</v>
      </c>
      <c r="N172" s="18"/>
      <c r="O172" s="18"/>
      <c r="P172" s="18">
        <f t="shared" si="22"/>
        <v>6.1407914287278809</v>
      </c>
    </row>
    <row r="173" spans="1:16" x14ac:dyDescent="0.15">
      <c r="A173" s="18">
        <v>86</v>
      </c>
      <c r="B173" s="18">
        <v>171</v>
      </c>
      <c r="D173">
        <v>571.373779296875</v>
      </c>
      <c r="E173">
        <v>507.74807739257801</v>
      </c>
      <c r="F173">
        <v>467.53643798828102</v>
      </c>
      <c r="G173">
        <v>465.22637939453102</v>
      </c>
      <c r="I173" s="19">
        <f t="shared" si="17"/>
        <v>103.83734130859398</v>
      </c>
      <c r="J173" s="19">
        <f t="shared" si="18"/>
        <v>42.521697998046989</v>
      </c>
      <c r="K173" s="19">
        <f t="shared" si="19"/>
        <v>74.072152709961088</v>
      </c>
      <c r="L173" s="20">
        <f t="shared" si="20"/>
        <v>1.7419848265081794</v>
      </c>
      <c r="M173" s="20">
        <f t="shared" si="21"/>
        <v>2.6573488155380756</v>
      </c>
      <c r="N173" s="18"/>
      <c r="O173" s="18"/>
      <c r="P173" s="18">
        <f t="shared" si="22"/>
        <v>7.903175865056661</v>
      </c>
    </row>
    <row r="174" spans="1:16" x14ac:dyDescent="0.15">
      <c r="A174" s="18">
        <v>86.5</v>
      </c>
      <c r="B174" s="18">
        <v>172</v>
      </c>
      <c r="D174">
        <v>568.37957763671898</v>
      </c>
      <c r="E174">
        <v>507.05828857421898</v>
      </c>
      <c r="F174">
        <v>468.39306640625</v>
      </c>
      <c r="G174">
        <v>465.976318359375</v>
      </c>
      <c r="I174" s="19">
        <f t="shared" si="17"/>
        <v>99.986511230468977</v>
      </c>
      <c r="J174" s="19">
        <f t="shared" si="18"/>
        <v>41.081970214843977</v>
      </c>
      <c r="K174" s="19">
        <f t="shared" si="19"/>
        <v>71.229132080078188</v>
      </c>
      <c r="L174" s="20">
        <f t="shared" si="20"/>
        <v>1.7338295049525463</v>
      </c>
      <c r="M174" s="20">
        <f t="shared" si="21"/>
        <v>2.6545153776395929</v>
      </c>
      <c r="N174" s="18"/>
      <c r="O174" s="18"/>
      <c r="P174" s="18">
        <f t="shared" si="22"/>
        <v>7.7881224907781377</v>
      </c>
    </row>
    <row r="175" spans="1:16" x14ac:dyDescent="0.15">
      <c r="A175" s="18">
        <v>87</v>
      </c>
      <c r="B175" s="18">
        <v>173</v>
      </c>
      <c r="D175">
        <v>571.759521484375</v>
      </c>
      <c r="E175">
        <v>508.58163452148398</v>
      </c>
      <c r="F175">
        <v>468.83331298828102</v>
      </c>
      <c r="G175">
        <v>466.00051879882801</v>
      </c>
      <c r="I175" s="19">
        <f t="shared" si="17"/>
        <v>102.92620849609398</v>
      </c>
      <c r="J175" s="19">
        <f t="shared" si="18"/>
        <v>42.581115722655966</v>
      </c>
      <c r="K175" s="19">
        <f t="shared" si="19"/>
        <v>73.119427490234798</v>
      </c>
      <c r="L175" s="20">
        <f t="shared" si="20"/>
        <v>1.717179699247064</v>
      </c>
      <c r="M175" s="20">
        <f t="shared" si="21"/>
        <v>2.6431874555912613</v>
      </c>
      <c r="N175" s="18"/>
      <c r="O175" s="18"/>
      <c r="P175" s="18">
        <f t="shared" si="22"/>
        <v>7.3281457057134087</v>
      </c>
    </row>
    <row r="176" spans="1:16" x14ac:dyDescent="0.15">
      <c r="A176" s="18">
        <v>87.5</v>
      </c>
      <c r="B176" s="18">
        <v>174</v>
      </c>
      <c r="D176">
        <v>573.179931640625</v>
      </c>
      <c r="E176">
        <v>509.57244873046898</v>
      </c>
      <c r="F176">
        <v>468.43295288085898</v>
      </c>
      <c r="G176">
        <v>465.92984008789102</v>
      </c>
      <c r="I176" s="19">
        <f t="shared" si="17"/>
        <v>104.74697875976602</v>
      </c>
      <c r="J176" s="19">
        <f t="shared" si="18"/>
        <v>43.642608642577954</v>
      </c>
      <c r="K176" s="19">
        <f t="shared" si="19"/>
        <v>74.197152709961458</v>
      </c>
      <c r="L176" s="20">
        <f t="shared" si="20"/>
        <v>1.700108105764657</v>
      </c>
      <c r="M176" s="20">
        <f t="shared" si="21"/>
        <v>2.631437745766005</v>
      </c>
      <c r="N176" s="18"/>
      <c r="O176" s="18"/>
      <c r="P176" s="18">
        <f t="shared" si="22"/>
        <v>6.851041985560169</v>
      </c>
    </row>
    <row r="177" spans="1:16" x14ac:dyDescent="0.15">
      <c r="A177" s="18">
        <v>88</v>
      </c>
      <c r="B177" s="18">
        <v>175</v>
      </c>
      <c r="D177">
        <v>572.31433105468795</v>
      </c>
      <c r="E177">
        <v>509.05154418945301</v>
      </c>
      <c r="F177">
        <v>468.31326293945301</v>
      </c>
      <c r="G177">
        <v>465.985107421875</v>
      </c>
      <c r="I177" s="19">
        <f t="shared" si="17"/>
        <v>104.00106811523494</v>
      </c>
      <c r="J177" s="19">
        <f t="shared" si="18"/>
        <v>43.066436767578011</v>
      </c>
      <c r="K177" s="19">
        <f t="shared" si="19"/>
        <v>73.854562377930336</v>
      </c>
      <c r="L177" s="20">
        <f t="shared" si="20"/>
        <v>1.7148983737965233</v>
      </c>
      <c r="M177" s="20">
        <f t="shared" si="21"/>
        <v>2.6515498974550216</v>
      </c>
      <c r="N177" s="18"/>
      <c r="O177" s="18"/>
      <c r="P177" s="18">
        <f t="shared" si="22"/>
        <v>7.6677074635867051</v>
      </c>
    </row>
    <row r="178" spans="1:16" x14ac:dyDescent="0.15">
      <c r="A178" s="18">
        <v>88.5</v>
      </c>
      <c r="B178" s="18">
        <v>176</v>
      </c>
      <c r="D178">
        <v>573.34375</v>
      </c>
      <c r="E178">
        <v>509.80374145507801</v>
      </c>
      <c r="F178">
        <v>468.890625</v>
      </c>
      <c r="G178">
        <v>466.60745239257801</v>
      </c>
      <c r="I178" s="19">
        <f t="shared" si="17"/>
        <v>104.453125</v>
      </c>
      <c r="J178" s="19">
        <f t="shared" si="18"/>
        <v>43.1962890625</v>
      </c>
      <c r="K178" s="19">
        <f t="shared" si="19"/>
        <v>74.215722656249994</v>
      </c>
      <c r="L178" s="20">
        <f t="shared" si="20"/>
        <v>1.7181041304003797</v>
      </c>
      <c r="M178" s="20">
        <f t="shared" si="21"/>
        <v>2.6600775377160284</v>
      </c>
      <c r="N178" s="18"/>
      <c r="O178" s="18"/>
      <c r="P178" s="18">
        <f t="shared" si="22"/>
        <v>8.0139771973216938</v>
      </c>
    </row>
    <row r="179" spans="1:16" x14ac:dyDescent="0.15">
      <c r="A179" s="18">
        <v>89</v>
      </c>
      <c r="B179" s="18">
        <v>177</v>
      </c>
      <c r="D179">
        <v>575.04083251953102</v>
      </c>
      <c r="E179">
        <v>510.65548706054699</v>
      </c>
      <c r="F179">
        <v>468.13000488281301</v>
      </c>
      <c r="G179">
        <v>465.65072631835898</v>
      </c>
      <c r="I179" s="19">
        <f t="shared" si="17"/>
        <v>106.91082763671801</v>
      </c>
      <c r="J179" s="19">
        <f t="shared" si="18"/>
        <v>45.004760742188012</v>
      </c>
      <c r="K179" s="19">
        <f t="shared" si="19"/>
        <v>75.4074951171864</v>
      </c>
      <c r="L179" s="20">
        <f t="shared" si="20"/>
        <v>1.6755448506695092</v>
      </c>
      <c r="M179" s="20">
        <f t="shared" si="21"/>
        <v>2.6228401416423086</v>
      </c>
      <c r="N179" s="18"/>
      <c r="O179" s="18"/>
      <c r="P179" s="18">
        <f t="shared" si="22"/>
        <v>6.5019313289716028</v>
      </c>
    </row>
    <row r="180" spans="1:16" x14ac:dyDescent="0.15">
      <c r="A180" s="18">
        <v>89.5</v>
      </c>
      <c r="B180" s="18">
        <v>178</v>
      </c>
      <c r="D180">
        <v>572.68994140625</v>
      </c>
      <c r="E180">
        <v>509.60299682617199</v>
      </c>
      <c r="F180">
        <v>468.36178588867199</v>
      </c>
      <c r="G180">
        <v>466.17025756835898</v>
      </c>
      <c r="I180" s="19">
        <f t="shared" si="17"/>
        <v>104.32815551757801</v>
      </c>
      <c r="J180" s="19">
        <f t="shared" si="18"/>
        <v>43.432739257813012</v>
      </c>
      <c r="K180" s="19">
        <f t="shared" si="19"/>
        <v>73.925238037108898</v>
      </c>
      <c r="L180" s="20">
        <f t="shared" si="20"/>
        <v>1.7020625293351872</v>
      </c>
      <c r="M180" s="20">
        <f t="shared" si="21"/>
        <v>2.6546797039651375</v>
      </c>
      <c r="N180" s="18"/>
      <c r="O180" s="18"/>
      <c r="P180" s="18">
        <f t="shared" si="22"/>
        <v>7.7947950556671826</v>
      </c>
    </row>
    <row r="181" spans="1:16" x14ac:dyDescent="0.15">
      <c r="A181" s="18">
        <v>90</v>
      </c>
      <c r="B181" s="18">
        <v>179</v>
      </c>
      <c r="D181">
        <v>574.18591308593795</v>
      </c>
      <c r="E181">
        <v>511.39343261718801</v>
      </c>
      <c r="F181">
        <v>468.31936645507801</v>
      </c>
      <c r="G181">
        <v>465.84869384765602</v>
      </c>
      <c r="I181" s="19">
        <f t="shared" si="17"/>
        <v>105.86654663085994</v>
      </c>
      <c r="J181" s="19">
        <f t="shared" si="18"/>
        <v>45.544738769531989</v>
      </c>
      <c r="K181" s="19">
        <f t="shared" si="19"/>
        <v>73.985229492187557</v>
      </c>
      <c r="L181" s="20">
        <f t="shared" si="20"/>
        <v>1.6244517257321798</v>
      </c>
      <c r="M181" s="20">
        <f t="shared" si="21"/>
        <v>2.5823907840192803</v>
      </c>
      <c r="N181" s="18"/>
      <c r="O181" s="18"/>
      <c r="P181" s="18">
        <f t="shared" si="22"/>
        <v>4.8594619159591383</v>
      </c>
    </row>
    <row r="182" spans="1:16" x14ac:dyDescent="0.15">
      <c r="A182" s="18">
        <v>90.5</v>
      </c>
      <c r="B182" s="18">
        <v>180</v>
      </c>
      <c r="D182">
        <v>570.711181640625</v>
      </c>
      <c r="E182">
        <v>510.14920043945301</v>
      </c>
      <c r="F182">
        <v>467.45443725585898</v>
      </c>
      <c r="G182">
        <v>464.98748779296898</v>
      </c>
      <c r="I182" s="19">
        <f t="shared" si="17"/>
        <v>103.25674438476602</v>
      </c>
      <c r="J182" s="19">
        <f t="shared" si="18"/>
        <v>45.161712646484034</v>
      </c>
      <c r="K182" s="19">
        <f t="shared" si="19"/>
        <v>71.643545532227193</v>
      </c>
      <c r="L182" s="20">
        <f t="shared" si="20"/>
        <v>1.5863779589812532</v>
      </c>
      <c r="M182" s="20">
        <f t="shared" si="21"/>
        <v>2.5496389009255043</v>
      </c>
      <c r="N182" s="18"/>
      <c r="O182" s="18"/>
      <c r="P182" s="18">
        <f t="shared" si="22"/>
        <v>3.5295528800375959</v>
      </c>
    </row>
    <row r="183" spans="1:16" x14ac:dyDescent="0.15">
      <c r="A183" s="18">
        <v>91</v>
      </c>
      <c r="B183" s="18">
        <v>181</v>
      </c>
      <c r="D183">
        <v>570.7216796875</v>
      </c>
      <c r="E183">
        <v>510.05810546875</v>
      </c>
      <c r="F183">
        <v>468.41690063476602</v>
      </c>
      <c r="G183">
        <v>465.93371582031301</v>
      </c>
      <c r="I183" s="19">
        <f t="shared" si="17"/>
        <v>102.30477905273398</v>
      </c>
      <c r="J183" s="19">
        <f t="shared" si="18"/>
        <v>44.124389648436988</v>
      </c>
      <c r="K183" s="19">
        <f t="shared" si="19"/>
        <v>71.41770629882808</v>
      </c>
      <c r="L183" s="20">
        <f t="shared" si="20"/>
        <v>1.6185539758816334</v>
      </c>
      <c r="M183" s="20">
        <f t="shared" si="21"/>
        <v>2.5871368014830352</v>
      </c>
      <c r="N183" s="18"/>
      <c r="O183" s="18"/>
      <c r="P183" s="18">
        <f t="shared" si="22"/>
        <v>5.052176682667878</v>
      </c>
    </row>
    <row r="184" spans="1:16" x14ac:dyDescent="0.15">
      <c r="A184" s="18">
        <v>91.5</v>
      </c>
      <c r="B184" s="18">
        <v>182</v>
      </c>
      <c r="D184">
        <v>569.73663330078102</v>
      </c>
      <c r="E184">
        <v>509.32913208007801</v>
      </c>
      <c r="F184">
        <v>467.19982910156301</v>
      </c>
      <c r="G184">
        <v>464.77719116210898</v>
      </c>
      <c r="I184" s="19">
        <f t="shared" si="17"/>
        <v>102.53680419921801</v>
      </c>
      <c r="J184" s="19">
        <f t="shared" si="18"/>
        <v>44.551940917969034</v>
      </c>
      <c r="K184" s="19">
        <f t="shared" si="19"/>
        <v>71.350445556639684</v>
      </c>
      <c r="L184" s="20">
        <f t="shared" si="20"/>
        <v>1.6015114961660866</v>
      </c>
      <c r="M184" s="20">
        <f t="shared" si="21"/>
        <v>2.5754162054246388</v>
      </c>
      <c r="N184" s="18"/>
      <c r="O184" s="18"/>
      <c r="P184" s="18">
        <f t="shared" si="22"/>
        <v>4.5762551437500179</v>
      </c>
    </row>
    <row r="185" spans="1:16" x14ac:dyDescent="0.15">
      <c r="A185" s="18">
        <v>92</v>
      </c>
      <c r="B185" s="18">
        <v>183</v>
      </c>
      <c r="D185">
        <v>567.92279052734398</v>
      </c>
      <c r="E185">
        <v>508.96252441406301</v>
      </c>
      <c r="F185">
        <v>467.9521484375</v>
      </c>
      <c r="G185">
        <v>465.74472045898398</v>
      </c>
      <c r="I185" s="19">
        <f t="shared" si="17"/>
        <v>99.970642089843977</v>
      </c>
      <c r="J185" s="19">
        <f t="shared" si="18"/>
        <v>43.217803955079034</v>
      </c>
      <c r="K185" s="19">
        <f t="shared" si="19"/>
        <v>69.718179321288659</v>
      </c>
      <c r="L185" s="20">
        <f t="shared" si="20"/>
        <v>1.6131819051646943</v>
      </c>
      <c r="M185" s="20">
        <f t="shared" si="21"/>
        <v>2.5924084980803972</v>
      </c>
      <c r="N185" s="18"/>
      <c r="O185" s="18"/>
      <c r="P185" s="18">
        <f t="shared" si="22"/>
        <v>5.2662369527108215</v>
      </c>
    </row>
    <row r="186" spans="1:16" x14ac:dyDescent="0.15">
      <c r="A186" s="18">
        <v>92.5</v>
      </c>
      <c r="B186" s="18">
        <v>184</v>
      </c>
      <c r="D186">
        <v>569.13024902343795</v>
      </c>
      <c r="E186">
        <v>509.86859130859398</v>
      </c>
      <c r="F186">
        <v>468.91275024414102</v>
      </c>
      <c r="G186">
        <v>466.49383544921898</v>
      </c>
      <c r="I186" s="19">
        <f t="shared" si="17"/>
        <v>100.21749877929693</v>
      </c>
      <c r="J186" s="19">
        <f t="shared" si="18"/>
        <v>43.374755859375</v>
      </c>
      <c r="K186" s="19">
        <f t="shared" si="19"/>
        <v>69.855169677734438</v>
      </c>
      <c r="L186" s="20">
        <f t="shared" si="20"/>
        <v>1.6105028903035536</v>
      </c>
      <c r="M186" s="20">
        <f t="shared" si="21"/>
        <v>2.5950513668764073</v>
      </c>
      <c r="N186" s="18"/>
      <c r="O186" s="18"/>
      <c r="P186" s="18">
        <f t="shared" si="22"/>
        <v>5.3735521590611031</v>
      </c>
    </row>
    <row r="187" spans="1:16" x14ac:dyDescent="0.15">
      <c r="A187" s="18">
        <v>93</v>
      </c>
      <c r="B187" s="18">
        <v>185</v>
      </c>
      <c r="D187">
        <v>568.96740722656295</v>
      </c>
      <c r="E187">
        <v>509.65435791015602</v>
      </c>
      <c r="F187">
        <v>467.81741333007801</v>
      </c>
      <c r="G187">
        <v>465.62603759765602</v>
      </c>
      <c r="I187" s="19">
        <f t="shared" si="17"/>
        <v>101.14999389648494</v>
      </c>
      <c r="J187" s="19">
        <f t="shared" si="18"/>
        <v>44.0283203125</v>
      </c>
      <c r="K187" s="19">
        <f t="shared" si="19"/>
        <v>70.330169677734943</v>
      </c>
      <c r="L187" s="20">
        <f t="shared" si="20"/>
        <v>1.5973848009315865</v>
      </c>
      <c r="M187" s="20">
        <f t="shared" si="21"/>
        <v>2.5872551611615906</v>
      </c>
      <c r="N187" s="18"/>
      <c r="O187" s="18"/>
      <c r="P187" s="18">
        <f t="shared" si="22"/>
        <v>5.0569827454383445</v>
      </c>
    </row>
    <row r="188" spans="1:16" x14ac:dyDescent="0.15">
      <c r="A188" s="18">
        <v>93.5</v>
      </c>
      <c r="B188" s="18">
        <v>186</v>
      </c>
      <c r="D188">
        <v>567.01910400390602</v>
      </c>
      <c r="E188">
        <v>509.13928222656301</v>
      </c>
      <c r="F188">
        <v>468.01571655273398</v>
      </c>
      <c r="G188">
        <v>465.53439331054699</v>
      </c>
      <c r="I188" s="19">
        <f t="shared" si="17"/>
        <v>99.003387451172046</v>
      </c>
      <c r="J188" s="19">
        <f t="shared" si="18"/>
        <v>43.604888916016023</v>
      </c>
      <c r="K188" s="19">
        <f t="shared" si="19"/>
        <v>68.479965209960824</v>
      </c>
      <c r="L188" s="20">
        <f t="shared" si="20"/>
        <v>1.5704653058939044</v>
      </c>
      <c r="M188" s="20">
        <f t="shared" si="21"/>
        <v>2.5656575497810588</v>
      </c>
      <c r="N188" s="18"/>
      <c r="O188" s="18"/>
      <c r="P188" s="18">
        <f t="shared" si="22"/>
        <v>4.1799993229263874</v>
      </c>
    </row>
    <row r="189" spans="1:16" x14ac:dyDescent="0.15">
      <c r="A189" s="18">
        <v>94</v>
      </c>
      <c r="B189" s="18">
        <v>187</v>
      </c>
      <c r="D189">
        <v>567.51867675781295</v>
      </c>
      <c r="E189">
        <v>509.66409301757801</v>
      </c>
      <c r="F189">
        <v>468.64886474609398</v>
      </c>
      <c r="G189">
        <v>465.96365356445301</v>
      </c>
      <c r="I189" s="19">
        <f t="shared" si="17"/>
        <v>98.869812011718977</v>
      </c>
      <c r="J189" s="19">
        <f t="shared" si="18"/>
        <v>43.700439453125</v>
      </c>
      <c r="K189" s="19">
        <f t="shared" si="19"/>
        <v>68.279504394531472</v>
      </c>
      <c r="L189" s="20">
        <f t="shared" si="20"/>
        <v>1.5624443426426191</v>
      </c>
      <c r="M189" s="20">
        <f t="shared" si="21"/>
        <v>2.5629584701869241</v>
      </c>
      <c r="N189" s="18"/>
      <c r="O189" s="18"/>
      <c r="P189" s="18">
        <f t="shared" si="22"/>
        <v>4.0704016448132405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798"/>
  <sheetViews>
    <sheetView topLeftCell="A13" zoomScale="75" zoomScaleNormal="75" zoomScalePageLayoutView="75" workbookViewId="0">
      <selection activeCell="T54" sqref="T54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648.71319580078102</v>
      </c>
      <c r="E2">
        <v>542.29309082031295</v>
      </c>
      <c r="F2">
        <v>482.15338134765602</v>
      </c>
      <c r="G2">
        <v>475.56451416015602</v>
      </c>
      <c r="I2" s="7">
        <f t="shared" ref="I2:J65" si="0">D2-F2</f>
        <v>166.559814453125</v>
      </c>
      <c r="J2" s="7">
        <f t="shared" si="0"/>
        <v>66.728576660156932</v>
      </c>
      <c r="K2" s="7">
        <f t="shared" ref="K2:K65" si="1">I2-0.7*J2</f>
        <v>119.84981079101516</v>
      </c>
      <c r="L2" s="8">
        <f t="shared" ref="L2:L65" si="2">K2/J2</f>
        <v>1.7960792330608255</v>
      </c>
      <c r="M2" s="8"/>
      <c r="N2" s="18">
        <f>LINEST(V64:V104,U64:U104)</f>
        <v>-8.0163054813371572E-3</v>
      </c>
      <c r="O2" s="9">
        <f>AVERAGE(M38:M45)</f>
        <v>1.8489347197124775</v>
      </c>
    </row>
    <row r="3" spans="1:16" x14ac:dyDescent="0.15">
      <c r="A3" s="6">
        <v>1</v>
      </c>
      <c r="B3" s="6">
        <v>1</v>
      </c>
      <c r="C3" s="6" t="s">
        <v>7</v>
      </c>
      <c r="D3">
        <v>650.02233886718795</v>
      </c>
      <c r="E3">
        <v>542.21716308593795</v>
      </c>
      <c r="F3">
        <v>481.04959106445301</v>
      </c>
      <c r="G3">
        <v>474.784912109375</v>
      </c>
      <c r="I3" s="7">
        <f t="shared" si="0"/>
        <v>168.97274780273494</v>
      </c>
      <c r="J3" s="7">
        <f t="shared" si="0"/>
        <v>67.432250976562955</v>
      </c>
      <c r="K3" s="7">
        <f t="shared" si="1"/>
        <v>121.77017211914088</v>
      </c>
      <c r="L3" s="8">
        <f t="shared" si="2"/>
        <v>1.8058150270182118</v>
      </c>
      <c r="M3" s="8"/>
      <c r="N3" s="18"/>
    </row>
    <row r="4" spans="1:16" ht="15" x14ac:dyDescent="0.15">
      <c r="A4" s="6">
        <v>1.5</v>
      </c>
      <c r="B4" s="6">
        <v>2</v>
      </c>
      <c r="D4">
        <v>646.39813232421898</v>
      </c>
      <c r="E4">
        <v>540.51892089843795</v>
      </c>
      <c r="F4">
        <v>480.91735839843801</v>
      </c>
      <c r="G4">
        <v>474.71810913085898</v>
      </c>
      <c r="I4" s="7">
        <f t="shared" si="0"/>
        <v>165.48077392578097</v>
      </c>
      <c r="J4" s="7">
        <f t="shared" si="0"/>
        <v>65.800811767578978</v>
      </c>
      <c r="K4" s="7">
        <f t="shared" si="1"/>
        <v>119.42020568847568</v>
      </c>
      <c r="L4" s="8">
        <f t="shared" si="2"/>
        <v>1.8148743530747102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645.08935546875</v>
      </c>
      <c r="E5">
        <v>539.60186767578102</v>
      </c>
      <c r="F5">
        <v>481.44381713867199</v>
      </c>
      <c r="G5">
        <v>474.89016723632801</v>
      </c>
      <c r="I5" s="7">
        <f t="shared" si="0"/>
        <v>163.64553833007801</v>
      </c>
      <c r="J5" s="7">
        <f t="shared" si="0"/>
        <v>64.711700439453011</v>
      </c>
      <c r="K5" s="7">
        <f t="shared" si="1"/>
        <v>118.34734802246091</v>
      </c>
      <c r="L5" s="8">
        <f t="shared" si="2"/>
        <v>1.8288400276730739</v>
      </c>
      <c r="M5" s="8"/>
      <c r="N5" s="18">
        <f>RSQ(V64:V104,U64:U104)</f>
        <v>0.99347529460359174</v>
      </c>
    </row>
    <row r="6" spans="1:16" x14ac:dyDescent="0.15">
      <c r="A6" s="6">
        <v>2.5</v>
      </c>
      <c r="B6" s="6">
        <v>4</v>
      </c>
      <c r="C6" s="6" t="s">
        <v>5</v>
      </c>
      <c r="D6">
        <v>637.58557128906295</v>
      </c>
      <c r="E6">
        <v>536.66735839843795</v>
      </c>
      <c r="F6">
        <v>480.21133422851602</v>
      </c>
      <c r="G6">
        <v>474.12496948242199</v>
      </c>
      <c r="I6" s="7">
        <f t="shared" si="0"/>
        <v>157.37423706054693</v>
      </c>
      <c r="J6" s="7">
        <f t="shared" si="0"/>
        <v>62.542388916015966</v>
      </c>
      <c r="K6" s="7">
        <f t="shared" si="1"/>
        <v>113.59456481933576</v>
      </c>
      <c r="L6" s="8">
        <f t="shared" si="2"/>
        <v>1.8162811940534345</v>
      </c>
      <c r="M6" s="8">
        <f t="shared" ref="M6:M22" si="3">L6+ABS($N$2)*A6</f>
        <v>1.8363219577567773</v>
      </c>
      <c r="P6" s="6">
        <f t="shared" ref="P6:P69" si="4">(M6-$O$2)/$O$2*100</f>
        <v>-0.68216372494003097</v>
      </c>
    </row>
    <row r="7" spans="1:16" x14ac:dyDescent="0.15">
      <c r="A7" s="6">
        <v>3</v>
      </c>
      <c r="B7" s="6">
        <v>5</v>
      </c>
      <c r="C7" s="6" t="s">
        <v>8</v>
      </c>
      <c r="D7">
        <v>623.11096191406295</v>
      </c>
      <c r="E7">
        <v>530.26318359375</v>
      </c>
      <c r="F7">
        <v>480.77389526367199</v>
      </c>
      <c r="G7">
        <v>474.19232177734398</v>
      </c>
      <c r="I7" s="7">
        <f t="shared" si="0"/>
        <v>142.33706665039097</v>
      </c>
      <c r="J7" s="7">
        <f t="shared" si="0"/>
        <v>56.070861816406023</v>
      </c>
      <c r="K7" s="7">
        <f t="shared" si="1"/>
        <v>103.08746337890676</v>
      </c>
      <c r="L7" s="8">
        <f t="shared" si="2"/>
        <v>1.838521114878672</v>
      </c>
      <c r="M7" s="8">
        <f t="shared" si="3"/>
        <v>1.8625700313226834</v>
      </c>
      <c r="P7" s="6">
        <f t="shared" si="4"/>
        <v>0.7374685252449753</v>
      </c>
    </row>
    <row r="8" spans="1:16" x14ac:dyDescent="0.15">
      <c r="A8" s="6">
        <v>3.5</v>
      </c>
      <c r="B8" s="6">
        <v>6</v>
      </c>
      <c r="D8">
        <v>620.67419433593795</v>
      </c>
      <c r="E8">
        <v>529.80029296875</v>
      </c>
      <c r="F8">
        <v>481.11410522460898</v>
      </c>
      <c r="G8">
        <v>474.93264770507801</v>
      </c>
      <c r="I8" s="7">
        <f t="shared" si="0"/>
        <v>139.56008911132898</v>
      </c>
      <c r="J8" s="7">
        <f t="shared" si="0"/>
        <v>54.867645263671989</v>
      </c>
      <c r="K8" s="7">
        <f t="shared" si="1"/>
        <v>101.15273742675859</v>
      </c>
      <c r="L8" s="8">
        <f t="shared" si="2"/>
        <v>1.8435771562759606</v>
      </c>
      <c r="M8" s="8">
        <f t="shared" si="3"/>
        <v>1.8716342254606406</v>
      </c>
      <c r="P8" s="6">
        <f t="shared" si="4"/>
        <v>1.2277072579227182</v>
      </c>
    </row>
    <row r="9" spans="1:16" x14ac:dyDescent="0.15">
      <c r="A9" s="6">
        <v>4</v>
      </c>
      <c r="B9" s="6">
        <v>7</v>
      </c>
      <c r="D9">
        <v>605.42126464843795</v>
      </c>
      <c r="E9">
        <v>524.00360107421898</v>
      </c>
      <c r="F9">
        <v>479.23001098632801</v>
      </c>
      <c r="G9">
        <v>473.116943359375</v>
      </c>
      <c r="I9" s="7">
        <f t="shared" si="0"/>
        <v>126.19125366210994</v>
      </c>
      <c r="J9" s="7">
        <f t="shared" si="0"/>
        <v>50.886657714843977</v>
      </c>
      <c r="K9" s="7">
        <f t="shared" si="1"/>
        <v>90.570593261719154</v>
      </c>
      <c r="L9" s="8">
        <f t="shared" si="2"/>
        <v>1.7798495190871833</v>
      </c>
      <c r="M9" s="8">
        <f t="shared" si="3"/>
        <v>1.8119147410125318</v>
      </c>
      <c r="P9" s="6">
        <f t="shared" si="4"/>
        <v>-2.0022328698388301</v>
      </c>
    </row>
    <row r="10" spans="1:16" x14ac:dyDescent="0.15">
      <c r="A10" s="6">
        <v>4.5</v>
      </c>
      <c r="B10" s="6">
        <v>8</v>
      </c>
      <c r="D10">
        <v>590.500732421875</v>
      </c>
      <c r="E10">
        <v>517.51214599609398</v>
      </c>
      <c r="F10">
        <v>479.927490234375</v>
      </c>
      <c r="G10">
        <v>473.54425048828102</v>
      </c>
      <c r="I10" s="7">
        <f t="shared" si="0"/>
        <v>110.5732421875</v>
      </c>
      <c r="J10" s="7">
        <f t="shared" si="0"/>
        <v>43.967895507812955</v>
      </c>
      <c r="K10" s="7">
        <f t="shared" si="1"/>
        <v>79.795715332030937</v>
      </c>
      <c r="L10" s="8">
        <f t="shared" si="2"/>
        <v>1.8148631953023882</v>
      </c>
      <c r="M10" s="8">
        <f t="shared" si="3"/>
        <v>1.8509365699684053</v>
      </c>
      <c r="P10" s="6">
        <f t="shared" si="4"/>
        <v>0.10827046702000967</v>
      </c>
    </row>
    <row r="11" spans="1:16" x14ac:dyDescent="0.15">
      <c r="A11" s="6">
        <v>5</v>
      </c>
      <c r="B11" s="6">
        <v>9</v>
      </c>
      <c r="D11">
        <v>537.1171875</v>
      </c>
      <c r="E11">
        <v>496.16848754882801</v>
      </c>
      <c r="F11">
        <v>480.85247802734398</v>
      </c>
      <c r="G11">
        <v>474.7607421875</v>
      </c>
      <c r="I11" s="7">
        <f t="shared" si="0"/>
        <v>56.264709472656023</v>
      </c>
      <c r="J11" s="7">
        <f t="shared" si="0"/>
        <v>21.407745361328011</v>
      </c>
      <c r="K11" s="7">
        <f t="shared" si="1"/>
        <v>41.279287719726412</v>
      </c>
      <c r="L11" s="8">
        <f t="shared" si="2"/>
        <v>1.928240784958855</v>
      </c>
      <c r="M11" s="8">
        <f t="shared" si="3"/>
        <v>1.9683223123655407</v>
      </c>
      <c r="P11" s="6">
        <f t="shared" si="4"/>
        <v>6.4571015612508385</v>
      </c>
    </row>
    <row r="12" spans="1:16" x14ac:dyDescent="0.15">
      <c r="A12" s="6">
        <v>5.5</v>
      </c>
      <c r="B12" s="6">
        <v>10</v>
      </c>
      <c r="D12">
        <v>644.96533203125</v>
      </c>
      <c r="E12">
        <v>538.76904296875</v>
      </c>
      <c r="F12">
        <v>479.26324462890602</v>
      </c>
      <c r="G12">
        <v>473.27871704101602</v>
      </c>
      <c r="I12" s="7">
        <f t="shared" si="0"/>
        <v>165.70208740234398</v>
      </c>
      <c r="J12" s="7">
        <f t="shared" si="0"/>
        <v>65.490325927733977</v>
      </c>
      <c r="K12" s="7">
        <f t="shared" si="1"/>
        <v>119.85885925293019</v>
      </c>
      <c r="L12" s="8">
        <f t="shared" si="2"/>
        <v>1.8301765574535356</v>
      </c>
      <c r="M12" s="8">
        <f t="shared" si="3"/>
        <v>1.8742662376008898</v>
      </c>
      <c r="P12" s="6">
        <f t="shared" si="4"/>
        <v>1.3700601550903646</v>
      </c>
    </row>
    <row r="13" spans="1:16" x14ac:dyDescent="0.15">
      <c r="A13" s="6">
        <v>6</v>
      </c>
      <c r="B13" s="6">
        <v>11</v>
      </c>
      <c r="D13">
        <v>645.45245361328102</v>
      </c>
      <c r="E13">
        <v>538.624755859375</v>
      </c>
      <c r="F13">
        <v>480.37185668945301</v>
      </c>
      <c r="G13">
        <v>474.18786621093801</v>
      </c>
      <c r="I13" s="7">
        <f t="shared" si="0"/>
        <v>165.08059692382801</v>
      </c>
      <c r="J13" s="7">
        <f t="shared" si="0"/>
        <v>64.436889648436988</v>
      </c>
      <c r="K13" s="7">
        <f t="shared" si="1"/>
        <v>119.97477416992211</v>
      </c>
      <c r="L13" s="8">
        <f t="shared" si="2"/>
        <v>1.8618957995101224</v>
      </c>
      <c r="M13" s="8">
        <f t="shared" si="3"/>
        <v>1.9099936323981455</v>
      </c>
      <c r="P13" s="6">
        <f t="shared" si="4"/>
        <v>3.3023833689035316</v>
      </c>
    </row>
    <row r="14" spans="1:16" x14ac:dyDescent="0.15">
      <c r="A14" s="6">
        <v>6.5</v>
      </c>
      <c r="B14" s="6">
        <v>12</v>
      </c>
      <c r="D14">
        <v>649.85101318359398</v>
      </c>
      <c r="E14">
        <v>540.54315185546898</v>
      </c>
      <c r="F14">
        <v>480.35104370117199</v>
      </c>
      <c r="G14">
        <v>474.37860107421898</v>
      </c>
      <c r="I14" s="7">
        <f t="shared" si="0"/>
        <v>169.49996948242199</v>
      </c>
      <c r="J14" s="7">
        <f t="shared" si="0"/>
        <v>66.16455078125</v>
      </c>
      <c r="K14" s="7">
        <f t="shared" si="1"/>
        <v>123.18478393554699</v>
      </c>
      <c r="L14" s="8">
        <f t="shared" si="2"/>
        <v>1.8617943064831572</v>
      </c>
      <c r="M14" s="8">
        <f t="shared" si="3"/>
        <v>1.9139002921118489</v>
      </c>
      <c r="P14" s="6">
        <f t="shared" si="4"/>
        <v>3.5136758321826527</v>
      </c>
    </row>
    <row r="15" spans="1:16" x14ac:dyDescent="0.15">
      <c r="A15" s="6">
        <v>7</v>
      </c>
      <c r="B15" s="6">
        <v>13</v>
      </c>
      <c r="D15">
        <v>647.60656738281295</v>
      </c>
      <c r="E15">
        <v>539.23248291015602</v>
      </c>
      <c r="F15">
        <v>479.36544799804699</v>
      </c>
      <c r="G15">
        <v>473.56292724609398</v>
      </c>
      <c r="I15" s="7">
        <f t="shared" si="0"/>
        <v>168.24111938476597</v>
      </c>
      <c r="J15" s="7">
        <f t="shared" si="0"/>
        <v>65.669555664062045</v>
      </c>
      <c r="K15" s="7">
        <f t="shared" si="1"/>
        <v>122.27243041992253</v>
      </c>
      <c r="L15" s="8">
        <f t="shared" si="2"/>
        <v>1.8619347912968545</v>
      </c>
      <c r="M15" s="8">
        <f t="shared" si="3"/>
        <v>1.9180489296662147</v>
      </c>
      <c r="P15" s="6">
        <f t="shared" si="4"/>
        <v>3.7380557148326434</v>
      </c>
    </row>
    <row r="16" spans="1:16" x14ac:dyDescent="0.15">
      <c r="A16" s="6">
        <v>7.5</v>
      </c>
      <c r="B16" s="6">
        <v>14</v>
      </c>
      <c r="D16">
        <v>650.94720458984398</v>
      </c>
      <c r="E16">
        <v>540.13293457031295</v>
      </c>
      <c r="F16">
        <v>479.67758178710898</v>
      </c>
      <c r="G16">
        <v>473.65444946289102</v>
      </c>
      <c r="I16" s="7">
        <f t="shared" si="0"/>
        <v>171.269622802735</v>
      </c>
      <c r="J16" s="7">
        <f t="shared" si="0"/>
        <v>66.478485107421932</v>
      </c>
      <c r="K16" s="7">
        <f t="shared" si="1"/>
        <v>124.73468322753965</v>
      </c>
      <c r="L16" s="8">
        <f t="shared" si="2"/>
        <v>1.8763165710828413</v>
      </c>
      <c r="M16" s="8">
        <f t="shared" si="3"/>
        <v>1.9364388621928701</v>
      </c>
      <c r="P16" s="6">
        <f t="shared" si="4"/>
        <v>4.7326788527179664</v>
      </c>
    </row>
    <row r="17" spans="1:16" x14ac:dyDescent="0.15">
      <c r="A17" s="6">
        <v>8</v>
      </c>
      <c r="B17" s="6">
        <v>15</v>
      </c>
      <c r="D17">
        <v>649.00054931640602</v>
      </c>
      <c r="E17">
        <v>539.62152099609398</v>
      </c>
      <c r="F17">
        <v>480.00051879882801</v>
      </c>
      <c r="G17">
        <v>474.11572265625</v>
      </c>
      <c r="I17" s="7">
        <f t="shared" si="0"/>
        <v>169.00003051757801</v>
      </c>
      <c r="J17" s="7">
        <f t="shared" si="0"/>
        <v>65.505798339843977</v>
      </c>
      <c r="K17" s="7">
        <f t="shared" si="1"/>
        <v>123.14597167968722</v>
      </c>
      <c r="L17" s="8">
        <f t="shared" si="2"/>
        <v>1.8799247517113846</v>
      </c>
      <c r="M17" s="8">
        <f t="shared" si="3"/>
        <v>1.944055195562082</v>
      </c>
      <c r="P17" s="6">
        <f t="shared" si="4"/>
        <v>5.1446097493586143</v>
      </c>
    </row>
    <row r="18" spans="1:16" x14ac:dyDescent="0.15">
      <c r="A18" s="6">
        <v>8.5</v>
      </c>
      <c r="B18" s="6">
        <v>16</v>
      </c>
      <c r="D18">
        <v>651.443603515625</v>
      </c>
      <c r="E18">
        <v>541.11413574218795</v>
      </c>
      <c r="F18">
        <v>479.44064331054699</v>
      </c>
      <c r="G18">
        <v>472.91949462890602</v>
      </c>
      <c r="I18" s="7">
        <f t="shared" si="0"/>
        <v>172.00296020507801</v>
      </c>
      <c r="J18" s="7">
        <f t="shared" si="0"/>
        <v>68.194641113281932</v>
      </c>
      <c r="K18" s="7">
        <f t="shared" si="1"/>
        <v>124.26671142578067</v>
      </c>
      <c r="L18" s="8">
        <f t="shared" si="2"/>
        <v>1.822235726988493</v>
      </c>
      <c r="M18" s="8">
        <f t="shared" si="3"/>
        <v>1.8903743235798589</v>
      </c>
      <c r="P18" s="6">
        <f t="shared" si="4"/>
        <v>2.2412691711379398</v>
      </c>
    </row>
    <row r="19" spans="1:16" x14ac:dyDescent="0.15">
      <c r="A19" s="6">
        <v>9</v>
      </c>
      <c r="B19" s="6">
        <v>17</v>
      </c>
      <c r="D19">
        <v>656.550537109375</v>
      </c>
      <c r="E19">
        <v>543.66412353515602</v>
      </c>
      <c r="F19">
        <v>479.76162719726602</v>
      </c>
      <c r="G19">
        <v>473.67864990234398</v>
      </c>
      <c r="I19" s="7">
        <f t="shared" si="0"/>
        <v>176.78890991210898</v>
      </c>
      <c r="J19" s="7">
        <f t="shared" si="0"/>
        <v>69.985473632812045</v>
      </c>
      <c r="K19" s="7">
        <f t="shared" si="1"/>
        <v>127.79907836914055</v>
      </c>
      <c r="L19" s="8">
        <f t="shared" si="2"/>
        <v>1.8260800668386579</v>
      </c>
      <c r="M19" s="8">
        <f t="shared" si="3"/>
        <v>1.8982268161706923</v>
      </c>
      <c r="P19" s="6">
        <f t="shared" si="4"/>
        <v>2.6659727859878219</v>
      </c>
    </row>
    <row r="20" spans="1:16" x14ac:dyDescent="0.15">
      <c r="A20" s="6">
        <v>9.5</v>
      </c>
      <c r="B20" s="6">
        <v>18</v>
      </c>
      <c r="D20">
        <v>655.20770263671898</v>
      </c>
      <c r="E20">
        <v>543.44055175781295</v>
      </c>
      <c r="F20">
        <v>479.97619628906301</v>
      </c>
      <c r="G20">
        <v>474.13064575195301</v>
      </c>
      <c r="I20" s="7">
        <f t="shared" si="0"/>
        <v>175.23150634765597</v>
      </c>
      <c r="J20" s="7">
        <f t="shared" si="0"/>
        <v>69.309906005859943</v>
      </c>
      <c r="K20" s="7">
        <f t="shared" si="1"/>
        <v>126.71457214355401</v>
      </c>
      <c r="L20" s="8">
        <f t="shared" si="2"/>
        <v>1.8282317701143711</v>
      </c>
      <c r="M20" s="8">
        <f t="shared" si="3"/>
        <v>1.9043866721870741</v>
      </c>
      <c r="P20" s="6">
        <f t="shared" si="4"/>
        <v>2.9991298169369571</v>
      </c>
    </row>
    <row r="21" spans="1:16" x14ac:dyDescent="0.15">
      <c r="A21" s="6">
        <v>10</v>
      </c>
      <c r="B21" s="6">
        <v>19</v>
      </c>
      <c r="D21">
        <v>654.98486328125</v>
      </c>
      <c r="E21">
        <v>543.33697509765602</v>
      </c>
      <c r="F21">
        <v>478.59170532226602</v>
      </c>
      <c r="G21">
        <v>472.38714599609398</v>
      </c>
      <c r="I21" s="7">
        <f t="shared" si="0"/>
        <v>176.39315795898398</v>
      </c>
      <c r="J21" s="7">
        <f t="shared" si="0"/>
        <v>70.949829101562045</v>
      </c>
      <c r="K21" s="7">
        <f t="shared" si="1"/>
        <v>126.72827758789055</v>
      </c>
      <c r="L21" s="8">
        <f t="shared" si="2"/>
        <v>1.7861674819044839</v>
      </c>
      <c r="M21" s="8">
        <f t="shared" si="3"/>
        <v>1.8663305367178555</v>
      </c>
      <c r="P21" s="6">
        <f t="shared" si="4"/>
        <v>0.94085620329977038</v>
      </c>
    </row>
    <row r="22" spans="1:16" x14ac:dyDescent="0.15">
      <c r="A22" s="6">
        <v>10.5</v>
      </c>
      <c r="B22" s="6">
        <v>20</v>
      </c>
      <c r="D22">
        <v>645.86291503906295</v>
      </c>
      <c r="E22">
        <v>539.43603515625</v>
      </c>
      <c r="F22">
        <v>479.75222778320301</v>
      </c>
      <c r="G22">
        <v>473.51901245117199</v>
      </c>
      <c r="I22" s="7">
        <f t="shared" si="0"/>
        <v>166.11068725585994</v>
      </c>
      <c r="J22" s="7">
        <f t="shared" si="0"/>
        <v>65.917022705078011</v>
      </c>
      <c r="K22" s="7">
        <f t="shared" si="1"/>
        <v>119.96877136230535</v>
      </c>
      <c r="L22" s="8">
        <f t="shared" si="2"/>
        <v>1.8199968147691139</v>
      </c>
      <c r="M22" s="8">
        <f t="shared" si="3"/>
        <v>1.9041680223231541</v>
      </c>
      <c r="P22" s="6">
        <f t="shared" si="4"/>
        <v>2.9873040958020294</v>
      </c>
    </row>
    <row r="23" spans="1:16" x14ac:dyDescent="0.15">
      <c r="A23" s="6">
        <v>11</v>
      </c>
      <c r="B23" s="6">
        <v>21</v>
      </c>
      <c r="D23">
        <v>646.49377441406295</v>
      </c>
      <c r="E23">
        <v>540.63330078125</v>
      </c>
      <c r="F23">
        <v>478.981689453125</v>
      </c>
      <c r="G23">
        <v>473.01333618164102</v>
      </c>
      <c r="I23" s="7">
        <f t="shared" si="0"/>
        <v>167.51208496093795</v>
      </c>
      <c r="J23" s="7">
        <f t="shared" si="0"/>
        <v>67.619964599608977</v>
      </c>
      <c r="K23" s="7">
        <f t="shared" si="1"/>
        <v>120.17810974121167</v>
      </c>
      <c r="L23" s="8">
        <f t="shared" si="2"/>
        <v>1.777257803265792</v>
      </c>
      <c r="M23" s="8">
        <f>L23+ABS($N$2)*A23</f>
        <v>1.8654371635605007</v>
      </c>
      <c r="P23" s="6">
        <f t="shared" si="4"/>
        <v>0.89253793939190496</v>
      </c>
    </row>
    <row r="24" spans="1:16" x14ac:dyDescent="0.15">
      <c r="A24" s="6">
        <v>11.5</v>
      </c>
      <c r="B24" s="6">
        <v>22</v>
      </c>
      <c r="D24">
        <v>642.66851806640602</v>
      </c>
      <c r="E24">
        <v>539.52990722656295</v>
      </c>
      <c r="F24">
        <v>478.684326171875</v>
      </c>
      <c r="G24">
        <v>472.56149291992199</v>
      </c>
      <c r="I24" s="7">
        <f t="shared" si="0"/>
        <v>163.98419189453102</v>
      </c>
      <c r="J24" s="7">
        <f t="shared" si="0"/>
        <v>66.968414306640966</v>
      </c>
      <c r="K24" s="7">
        <f t="shared" si="1"/>
        <v>117.10630187988235</v>
      </c>
      <c r="L24" s="8">
        <f t="shared" si="2"/>
        <v>1.7486796289317161</v>
      </c>
      <c r="M24" s="8">
        <f t="shared" ref="M24:M87" si="5">L24+ABS($N$2)*A24</f>
        <v>1.8408671419670934</v>
      </c>
      <c r="P24" s="6">
        <f t="shared" si="4"/>
        <v>-0.43633653797353056</v>
      </c>
    </row>
    <row r="25" spans="1:16" x14ac:dyDescent="0.15">
      <c r="A25" s="6">
        <v>12</v>
      </c>
      <c r="B25" s="6">
        <v>23</v>
      </c>
      <c r="D25">
        <v>640.76770019531295</v>
      </c>
      <c r="E25">
        <v>538.41369628906295</v>
      </c>
      <c r="F25">
        <v>479.29611206054699</v>
      </c>
      <c r="G25">
        <v>473.30999755859398</v>
      </c>
      <c r="I25" s="7">
        <f t="shared" si="0"/>
        <v>161.47158813476597</v>
      </c>
      <c r="J25" s="7">
        <f t="shared" si="0"/>
        <v>65.103698730468977</v>
      </c>
      <c r="K25" s="7">
        <f t="shared" si="1"/>
        <v>115.89899902343768</v>
      </c>
      <c r="L25" s="8">
        <f t="shared" si="2"/>
        <v>1.7802214203414553</v>
      </c>
      <c r="M25" s="8">
        <f t="shared" si="5"/>
        <v>1.8764170861175011</v>
      </c>
      <c r="P25" s="6">
        <f t="shared" si="4"/>
        <v>1.4863892225084814</v>
      </c>
    </row>
    <row r="26" spans="1:16" x14ac:dyDescent="0.15">
      <c r="A26" s="6">
        <v>12.5</v>
      </c>
      <c r="B26" s="6">
        <v>24</v>
      </c>
      <c r="D26">
        <v>643.934326171875</v>
      </c>
      <c r="E26">
        <v>540.48974609375</v>
      </c>
      <c r="F26">
        <v>479.9091796875</v>
      </c>
      <c r="G26">
        <v>473.65267944335898</v>
      </c>
      <c r="I26" s="7">
        <f t="shared" si="0"/>
        <v>164.025146484375</v>
      </c>
      <c r="J26" s="7">
        <f t="shared" si="0"/>
        <v>66.837066650391023</v>
      </c>
      <c r="K26" s="7">
        <f t="shared" si="1"/>
        <v>117.2391998291013</v>
      </c>
      <c r="L26" s="8">
        <f t="shared" si="2"/>
        <v>1.7541045067455157</v>
      </c>
      <c r="M26" s="8">
        <f t="shared" si="5"/>
        <v>1.8543083252622301</v>
      </c>
      <c r="P26" s="6">
        <f t="shared" si="4"/>
        <v>0.29063251895601105</v>
      </c>
    </row>
    <row r="27" spans="1:16" x14ac:dyDescent="0.15">
      <c r="A27" s="6">
        <v>13</v>
      </c>
      <c r="B27" s="6">
        <v>25</v>
      </c>
      <c r="D27">
        <v>643.42272949218795</v>
      </c>
      <c r="E27">
        <v>540.63555908203102</v>
      </c>
      <c r="F27">
        <v>478.64273071289102</v>
      </c>
      <c r="G27">
        <v>472.64505004882801</v>
      </c>
      <c r="I27" s="7">
        <f t="shared" si="0"/>
        <v>164.77999877929693</v>
      </c>
      <c r="J27" s="7">
        <f t="shared" si="0"/>
        <v>67.990509033203011</v>
      </c>
      <c r="K27" s="7">
        <f t="shared" si="1"/>
        <v>117.18664245605483</v>
      </c>
      <c r="L27" s="8">
        <f t="shared" si="2"/>
        <v>1.7235735416957534</v>
      </c>
      <c r="M27" s="8">
        <f t="shared" si="5"/>
        <v>1.8277855129531364</v>
      </c>
      <c r="P27" s="6">
        <f t="shared" si="4"/>
        <v>-1.1438590304924297</v>
      </c>
    </row>
    <row r="28" spans="1:16" x14ac:dyDescent="0.15">
      <c r="A28" s="6">
        <v>13.5</v>
      </c>
      <c r="B28" s="6">
        <v>26</v>
      </c>
      <c r="D28">
        <v>643.73986816406295</v>
      </c>
      <c r="E28">
        <v>540.612060546875</v>
      </c>
      <c r="F28">
        <v>478.83486938476602</v>
      </c>
      <c r="G28">
        <v>473.15606689453102</v>
      </c>
      <c r="I28" s="7">
        <f t="shared" si="0"/>
        <v>164.90499877929693</v>
      </c>
      <c r="J28" s="7">
        <f t="shared" si="0"/>
        <v>67.455993652343977</v>
      </c>
      <c r="K28" s="7">
        <f t="shared" si="1"/>
        <v>117.68580322265615</v>
      </c>
      <c r="L28" s="8">
        <f t="shared" si="2"/>
        <v>1.7446307859489485</v>
      </c>
      <c r="M28" s="8">
        <f t="shared" si="5"/>
        <v>1.8528509099470001</v>
      </c>
      <c r="P28" s="6">
        <f t="shared" si="4"/>
        <v>0.21180792338258458</v>
      </c>
    </row>
    <row r="29" spans="1:16" x14ac:dyDescent="0.15">
      <c r="A29" s="6">
        <v>14</v>
      </c>
      <c r="B29" s="6">
        <v>27</v>
      </c>
      <c r="D29">
        <v>645.38146972656295</v>
      </c>
      <c r="E29">
        <v>541.40441894531295</v>
      </c>
      <c r="F29">
        <v>479.63543701171898</v>
      </c>
      <c r="G29">
        <v>473.53713989257801</v>
      </c>
      <c r="I29" s="7">
        <f t="shared" si="0"/>
        <v>165.74603271484398</v>
      </c>
      <c r="J29" s="7">
        <f t="shared" si="0"/>
        <v>67.867279052734943</v>
      </c>
      <c r="K29" s="7">
        <f t="shared" si="1"/>
        <v>118.23893737792952</v>
      </c>
      <c r="L29" s="8">
        <f t="shared" si="2"/>
        <v>1.7422083075712267</v>
      </c>
      <c r="M29" s="8">
        <f t="shared" si="5"/>
        <v>1.8544365843099468</v>
      </c>
      <c r="P29" s="6">
        <f t="shared" si="4"/>
        <v>0.29756943491898696</v>
      </c>
    </row>
    <row r="30" spans="1:16" x14ac:dyDescent="0.15">
      <c r="A30" s="6">
        <v>14.5</v>
      </c>
      <c r="B30" s="6">
        <v>28</v>
      </c>
      <c r="D30">
        <v>650.69482421875</v>
      </c>
      <c r="E30">
        <v>544.303466796875</v>
      </c>
      <c r="F30">
        <v>478.981689453125</v>
      </c>
      <c r="G30">
        <v>473.14825439453102</v>
      </c>
      <c r="I30" s="7">
        <f t="shared" si="0"/>
        <v>171.713134765625</v>
      </c>
      <c r="J30" s="7">
        <f t="shared" si="0"/>
        <v>71.155212402343977</v>
      </c>
      <c r="K30" s="7">
        <f t="shared" si="1"/>
        <v>121.90448608398421</v>
      </c>
      <c r="L30" s="8">
        <f t="shared" si="2"/>
        <v>1.7132193407656593</v>
      </c>
      <c r="M30" s="8">
        <f t="shared" si="5"/>
        <v>1.829455770245048</v>
      </c>
      <c r="P30" s="6">
        <f t="shared" si="4"/>
        <v>-1.0535228345140584</v>
      </c>
    </row>
    <row r="31" spans="1:16" x14ac:dyDescent="0.15">
      <c r="A31" s="6">
        <v>15</v>
      </c>
      <c r="B31" s="6">
        <v>29</v>
      </c>
      <c r="D31">
        <v>652.26806640625</v>
      </c>
      <c r="E31">
        <v>544.88226318359398</v>
      </c>
      <c r="F31">
        <v>479.39120483398398</v>
      </c>
      <c r="G31">
        <v>473.45947265625</v>
      </c>
      <c r="I31" s="7">
        <f t="shared" si="0"/>
        <v>172.87686157226602</v>
      </c>
      <c r="J31" s="7">
        <f t="shared" si="0"/>
        <v>71.422790527343977</v>
      </c>
      <c r="K31" s="7">
        <f t="shared" si="1"/>
        <v>122.88090820312524</v>
      </c>
      <c r="L31" s="8">
        <f t="shared" si="2"/>
        <v>1.720471957142037</v>
      </c>
      <c r="M31" s="8">
        <f t="shared" si="5"/>
        <v>1.8407165393620943</v>
      </c>
      <c r="P31" s="6">
        <f t="shared" si="4"/>
        <v>-0.44448190965125672</v>
      </c>
    </row>
    <row r="32" spans="1:16" x14ac:dyDescent="0.15">
      <c r="A32" s="6">
        <v>15.5</v>
      </c>
      <c r="B32" s="6">
        <v>30</v>
      </c>
      <c r="D32">
        <v>651.03045654296898</v>
      </c>
      <c r="E32">
        <v>544.388671875</v>
      </c>
      <c r="F32">
        <v>479.45129394531301</v>
      </c>
      <c r="G32">
        <v>473.20193481445301</v>
      </c>
      <c r="I32" s="7">
        <f t="shared" si="0"/>
        <v>171.57916259765597</v>
      </c>
      <c r="J32" s="7">
        <f t="shared" si="0"/>
        <v>71.186737060546989</v>
      </c>
      <c r="K32" s="7">
        <f t="shared" si="1"/>
        <v>121.74844665527309</v>
      </c>
      <c r="L32" s="8">
        <f t="shared" si="2"/>
        <v>1.7102686776010181</v>
      </c>
      <c r="M32" s="8">
        <f t="shared" si="5"/>
        <v>1.8345214125617439</v>
      </c>
      <c r="P32" s="6">
        <f t="shared" si="4"/>
        <v>-0.77954656792722765</v>
      </c>
    </row>
    <row r="33" spans="1:16" x14ac:dyDescent="0.15">
      <c r="A33" s="6">
        <v>16</v>
      </c>
      <c r="B33" s="6">
        <v>31</v>
      </c>
      <c r="D33">
        <v>641.86651611328102</v>
      </c>
      <c r="E33">
        <v>540.838134765625</v>
      </c>
      <c r="F33">
        <v>478.90704345703102</v>
      </c>
      <c r="G33">
        <v>472.77853393554699</v>
      </c>
      <c r="I33" s="7">
        <f t="shared" si="0"/>
        <v>162.95947265625</v>
      </c>
      <c r="J33" s="7">
        <f t="shared" si="0"/>
        <v>68.059600830078011</v>
      </c>
      <c r="K33" s="7">
        <f t="shared" si="1"/>
        <v>115.31775207519539</v>
      </c>
      <c r="L33" s="8">
        <f t="shared" si="2"/>
        <v>1.6943642141408546</v>
      </c>
      <c r="M33" s="8">
        <f t="shared" si="5"/>
        <v>1.822625101842249</v>
      </c>
      <c r="P33" s="6">
        <f t="shared" si="4"/>
        <v>-1.4229608860565821</v>
      </c>
    </row>
    <row r="34" spans="1:16" x14ac:dyDescent="0.15">
      <c r="A34" s="6">
        <v>16.5</v>
      </c>
      <c r="B34" s="6">
        <v>32</v>
      </c>
      <c r="D34">
        <v>638.30596923828102</v>
      </c>
      <c r="E34">
        <v>538.98297119140602</v>
      </c>
      <c r="F34">
        <v>479.70617675781301</v>
      </c>
      <c r="G34">
        <v>473.63650512695301</v>
      </c>
      <c r="I34" s="7">
        <f t="shared" si="0"/>
        <v>158.59979248046801</v>
      </c>
      <c r="J34" s="7">
        <f t="shared" si="0"/>
        <v>65.346466064453011</v>
      </c>
      <c r="K34" s="7">
        <f t="shared" si="1"/>
        <v>112.85726623535091</v>
      </c>
      <c r="L34" s="8">
        <f t="shared" si="2"/>
        <v>1.7270599778729685</v>
      </c>
      <c r="M34" s="8">
        <f t="shared" si="5"/>
        <v>1.8593290183150315</v>
      </c>
      <c r="P34" s="6">
        <f t="shared" si="4"/>
        <v>0.56217769571499088</v>
      </c>
    </row>
    <row r="35" spans="1:16" x14ac:dyDescent="0.15">
      <c r="A35" s="6">
        <v>17</v>
      </c>
      <c r="B35" s="6">
        <v>33</v>
      </c>
      <c r="D35">
        <v>641.77697753906295</v>
      </c>
      <c r="E35">
        <v>541.06927490234398</v>
      </c>
      <c r="F35">
        <v>478.70281982421898</v>
      </c>
      <c r="G35">
        <v>472.77886962890602</v>
      </c>
      <c r="I35" s="7">
        <f t="shared" si="0"/>
        <v>163.07415771484398</v>
      </c>
      <c r="J35" s="7">
        <f t="shared" si="0"/>
        <v>68.290405273437955</v>
      </c>
      <c r="K35" s="7">
        <f t="shared" si="1"/>
        <v>115.27087402343741</v>
      </c>
      <c r="L35" s="8">
        <f t="shared" si="2"/>
        <v>1.6879512365154004</v>
      </c>
      <c r="M35" s="8">
        <f t="shared" si="5"/>
        <v>1.8242284296981319</v>
      </c>
      <c r="P35" s="6">
        <f t="shared" si="4"/>
        <v>-1.3362445818632012</v>
      </c>
    </row>
    <row r="36" spans="1:16" x14ac:dyDescent="0.15">
      <c r="A36" s="6">
        <v>17.5</v>
      </c>
      <c r="B36" s="6">
        <v>34</v>
      </c>
      <c r="D36">
        <v>639.1611328125</v>
      </c>
      <c r="E36">
        <v>539.61187744140602</v>
      </c>
      <c r="F36">
        <v>478.72644042968801</v>
      </c>
      <c r="G36">
        <v>473.13348388671898</v>
      </c>
      <c r="I36" s="7">
        <f t="shared" si="0"/>
        <v>160.43469238281199</v>
      </c>
      <c r="J36" s="7">
        <f t="shared" si="0"/>
        <v>66.478393554687045</v>
      </c>
      <c r="K36" s="7">
        <f t="shared" si="1"/>
        <v>113.89981689453106</v>
      </c>
      <c r="L36" s="8">
        <f t="shared" si="2"/>
        <v>1.7133358795867077</v>
      </c>
      <c r="M36" s="8">
        <f t="shared" si="5"/>
        <v>1.8536212255101079</v>
      </c>
      <c r="P36" s="6">
        <f t="shared" si="4"/>
        <v>0.25347059296713292</v>
      </c>
    </row>
    <row r="37" spans="1:16" x14ac:dyDescent="0.15">
      <c r="A37" s="6">
        <v>18</v>
      </c>
      <c r="B37" s="6">
        <v>35</v>
      </c>
      <c r="D37">
        <v>644.49395751953102</v>
      </c>
      <c r="E37">
        <v>541.90100097656295</v>
      </c>
      <c r="F37">
        <v>478.70458984375</v>
      </c>
      <c r="G37">
        <v>472.78829956054699</v>
      </c>
      <c r="I37" s="7">
        <f t="shared" si="0"/>
        <v>165.78936767578102</v>
      </c>
      <c r="J37" s="7">
        <f t="shared" si="0"/>
        <v>69.112701416015966</v>
      </c>
      <c r="K37" s="7">
        <f t="shared" si="1"/>
        <v>117.41047668456986</v>
      </c>
      <c r="L37" s="8">
        <f t="shared" si="2"/>
        <v>1.6988263268401416</v>
      </c>
      <c r="M37" s="8">
        <f t="shared" si="5"/>
        <v>1.8431198255042105</v>
      </c>
      <c r="P37" s="6">
        <f t="shared" si="4"/>
        <v>-0.31449970333031724</v>
      </c>
    </row>
    <row r="38" spans="1:16" x14ac:dyDescent="0.15">
      <c r="A38" s="6">
        <v>18.5</v>
      </c>
      <c r="B38" s="6">
        <v>36</v>
      </c>
      <c r="D38">
        <v>643.94567871093795</v>
      </c>
      <c r="E38">
        <v>541.374267578125</v>
      </c>
      <c r="F38">
        <v>478.73373413085898</v>
      </c>
      <c r="G38">
        <v>472.96908569335898</v>
      </c>
      <c r="I38" s="7">
        <f t="shared" si="0"/>
        <v>165.21194458007898</v>
      </c>
      <c r="J38" s="7">
        <f t="shared" si="0"/>
        <v>68.405181884766023</v>
      </c>
      <c r="K38" s="7">
        <f t="shared" si="1"/>
        <v>117.32831726074276</v>
      </c>
      <c r="L38" s="8">
        <f t="shared" si="2"/>
        <v>1.7151963349559052</v>
      </c>
      <c r="M38" s="8">
        <f t="shared" si="5"/>
        <v>1.8634979863606427</v>
      </c>
      <c r="P38" s="6">
        <f t="shared" si="4"/>
        <v>0.78765715700497529</v>
      </c>
    </row>
    <row r="39" spans="1:16" x14ac:dyDescent="0.15">
      <c r="A39" s="6">
        <v>19</v>
      </c>
      <c r="B39" s="6">
        <v>37</v>
      </c>
      <c r="D39">
        <v>645.30120849609398</v>
      </c>
      <c r="E39">
        <v>541.759765625</v>
      </c>
      <c r="F39">
        <v>479.174560546875</v>
      </c>
      <c r="G39">
        <v>473.32064819335898</v>
      </c>
      <c r="I39" s="7">
        <f t="shared" si="0"/>
        <v>166.12664794921898</v>
      </c>
      <c r="J39" s="7">
        <f t="shared" si="0"/>
        <v>68.439117431641023</v>
      </c>
      <c r="K39" s="7">
        <f t="shared" si="1"/>
        <v>118.21926574707027</v>
      </c>
      <c r="L39" s="8">
        <f t="shared" si="2"/>
        <v>1.727363972294808</v>
      </c>
      <c r="M39" s="8">
        <f t="shared" si="5"/>
        <v>1.8796737764402141</v>
      </c>
      <c r="P39" s="6">
        <f t="shared" si="4"/>
        <v>1.6625279627242178</v>
      </c>
    </row>
    <row r="40" spans="1:16" x14ac:dyDescent="0.15">
      <c r="A40" s="6">
        <v>19.5</v>
      </c>
      <c r="B40" s="6">
        <v>38</v>
      </c>
      <c r="D40">
        <v>648.11395263671898</v>
      </c>
      <c r="E40">
        <v>543.45172119140602</v>
      </c>
      <c r="F40">
        <v>478.32562255859398</v>
      </c>
      <c r="G40">
        <v>472.28652954101602</v>
      </c>
      <c r="I40" s="7">
        <f t="shared" si="0"/>
        <v>169.788330078125</v>
      </c>
      <c r="J40" s="7">
        <f t="shared" si="0"/>
        <v>71.16519165039</v>
      </c>
      <c r="K40" s="7">
        <f t="shared" si="1"/>
        <v>119.97269592285201</v>
      </c>
      <c r="L40" s="8">
        <f t="shared" si="2"/>
        <v>1.6858339469137724</v>
      </c>
      <c r="M40" s="8">
        <f t="shared" si="5"/>
        <v>1.8421519037998471</v>
      </c>
      <c r="P40" s="6">
        <f t="shared" si="4"/>
        <v>-0.36684994014743744</v>
      </c>
    </row>
    <row r="41" spans="1:16" x14ac:dyDescent="0.15">
      <c r="A41" s="6">
        <v>20</v>
      </c>
      <c r="B41" s="6">
        <v>39</v>
      </c>
      <c r="D41">
        <v>645.37298583984398</v>
      </c>
      <c r="E41">
        <v>541.88848876953102</v>
      </c>
      <c r="F41">
        <v>479.15142822265602</v>
      </c>
      <c r="G41">
        <v>473.11358642578102</v>
      </c>
      <c r="I41" s="7">
        <f t="shared" si="0"/>
        <v>166.22155761718795</v>
      </c>
      <c r="J41" s="7">
        <f t="shared" si="0"/>
        <v>68.77490234375</v>
      </c>
      <c r="K41" s="7">
        <f t="shared" si="1"/>
        <v>118.07912597656295</v>
      </c>
      <c r="L41" s="8">
        <f t="shared" si="2"/>
        <v>1.7168926738184387</v>
      </c>
      <c r="M41" s="8">
        <f t="shared" si="5"/>
        <v>1.8772187834451819</v>
      </c>
      <c r="P41" s="6">
        <f t="shared" si="4"/>
        <v>1.5297491810366781</v>
      </c>
    </row>
    <row r="42" spans="1:16" x14ac:dyDescent="0.15">
      <c r="A42" s="6">
        <v>20.5</v>
      </c>
      <c r="B42" s="6">
        <v>40</v>
      </c>
      <c r="D42">
        <v>647.42010498046898</v>
      </c>
      <c r="E42">
        <v>543.74743652343795</v>
      </c>
      <c r="F42">
        <v>478.37023925781301</v>
      </c>
      <c r="G42">
        <v>472.10504150390602</v>
      </c>
      <c r="I42" s="7">
        <f t="shared" si="0"/>
        <v>169.04986572265597</v>
      </c>
      <c r="J42" s="7">
        <f t="shared" si="0"/>
        <v>71.642395019531932</v>
      </c>
      <c r="K42" s="7">
        <f t="shared" si="1"/>
        <v>118.90018920898362</v>
      </c>
      <c r="L42" s="8">
        <f t="shared" si="2"/>
        <v>1.6596344828584773</v>
      </c>
      <c r="M42" s="8">
        <f t="shared" si="5"/>
        <v>1.823968745225889</v>
      </c>
      <c r="P42" s="6">
        <f t="shared" si="4"/>
        <v>-1.3502896679051397</v>
      </c>
    </row>
    <row r="43" spans="1:16" x14ac:dyDescent="0.15">
      <c r="A43" s="6">
        <v>21</v>
      </c>
      <c r="B43" s="6">
        <v>41</v>
      </c>
      <c r="D43">
        <v>647.90948486328102</v>
      </c>
      <c r="E43">
        <v>543.69952392578102</v>
      </c>
      <c r="F43">
        <v>478.58746337890602</v>
      </c>
      <c r="G43">
        <v>472.42642211914102</v>
      </c>
      <c r="I43" s="7">
        <f t="shared" si="0"/>
        <v>169.322021484375</v>
      </c>
      <c r="J43" s="7">
        <f t="shared" si="0"/>
        <v>71.27310180664</v>
      </c>
      <c r="K43" s="7">
        <f t="shared" si="1"/>
        <v>119.43085021972701</v>
      </c>
      <c r="L43" s="8">
        <f t="shared" si="2"/>
        <v>1.6756791439179444</v>
      </c>
      <c r="M43" s="8">
        <f t="shared" si="5"/>
        <v>1.8440215590260247</v>
      </c>
      <c r="P43" s="6">
        <f t="shared" si="4"/>
        <v>-0.26572926745714348</v>
      </c>
    </row>
    <row r="44" spans="1:16" x14ac:dyDescent="0.15">
      <c r="A44" s="6">
        <v>21.5</v>
      </c>
      <c r="B44" s="6">
        <v>42</v>
      </c>
      <c r="D44">
        <v>642.812744140625</v>
      </c>
      <c r="E44">
        <v>542.57366943359398</v>
      </c>
      <c r="F44">
        <v>479.06149291992199</v>
      </c>
      <c r="G44">
        <v>473.09616088867199</v>
      </c>
      <c r="I44" s="7">
        <f t="shared" si="0"/>
        <v>163.75125122070301</v>
      </c>
      <c r="J44" s="7">
        <f t="shared" si="0"/>
        <v>69.477508544921989</v>
      </c>
      <c r="K44" s="7">
        <f t="shared" si="1"/>
        <v>115.11699523925762</v>
      </c>
      <c r="L44" s="8">
        <f t="shared" si="2"/>
        <v>1.6568958451471609</v>
      </c>
      <c r="M44" s="8">
        <f t="shared" si="5"/>
        <v>1.8292464129959098</v>
      </c>
      <c r="P44" s="6">
        <f t="shared" si="4"/>
        <v>-1.0648459627406044</v>
      </c>
    </row>
    <row r="45" spans="1:16" x14ac:dyDescent="0.15">
      <c r="A45" s="6">
        <v>22</v>
      </c>
      <c r="B45" s="6">
        <v>43</v>
      </c>
      <c r="D45">
        <v>644.17907714843795</v>
      </c>
      <c r="E45">
        <v>543.11096191406295</v>
      </c>
      <c r="F45">
        <v>478.41592407226602</v>
      </c>
      <c r="G45">
        <v>472.73336791992199</v>
      </c>
      <c r="I45" s="7">
        <f t="shared" si="0"/>
        <v>165.76315307617193</v>
      </c>
      <c r="J45" s="7">
        <f t="shared" si="0"/>
        <v>70.377593994140966</v>
      </c>
      <c r="K45" s="7">
        <f t="shared" si="1"/>
        <v>116.49883728027325</v>
      </c>
      <c r="L45" s="8">
        <f t="shared" si="2"/>
        <v>1.6553398698166912</v>
      </c>
      <c r="M45" s="8">
        <f t="shared" si="5"/>
        <v>1.8316985904061087</v>
      </c>
      <c r="P45" s="6">
        <f t="shared" si="4"/>
        <v>-0.93221946251564225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642.60809326171898</v>
      </c>
      <c r="E46">
        <v>542.26165771484398</v>
      </c>
      <c r="F46">
        <v>478.08639526367199</v>
      </c>
      <c r="G46">
        <v>472.06826782226602</v>
      </c>
      <c r="I46" s="7">
        <f t="shared" si="0"/>
        <v>164.52169799804699</v>
      </c>
      <c r="J46" s="7">
        <f t="shared" si="0"/>
        <v>70.193389892577954</v>
      </c>
      <c r="K46" s="7">
        <f t="shared" si="1"/>
        <v>115.38632507324243</v>
      </c>
      <c r="L46" s="8">
        <f t="shared" si="2"/>
        <v>1.6438346295830206</v>
      </c>
      <c r="M46" s="8">
        <f t="shared" si="5"/>
        <v>1.8242015029131067</v>
      </c>
      <c r="P46" s="6">
        <f t="shared" si="4"/>
        <v>-1.3377009223569012</v>
      </c>
    </row>
    <row r="47" spans="1:16" x14ac:dyDescent="0.15">
      <c r="A47" s="6">
        <v>23</v>
      </c>
      <c r="B47" s="6">
        <v>45</v>
      </c>
      <c r="D47">
        <v>643.047119140625</v>
      </c>
      <c r="E47">
        <v>543.70275878906295</v>
      </c>
      <c r="F47">
        <v>478.48861694335898</v>
      </c>
      <c r="G47">
        <v>472.53057861328102</v>
      </c>
      <c r="I47" s="7">
        <f t="shared" si="0"/>
        <v>164.55850219726602</v>
      </c>
      <c r="J47" s="7">
        <f t="shared" si="0"/>
        <v>71.172180175781932</v>
      </c>
      <c r="K47" s="7">
        <f t="shared" si="1"/>
        <v>114.73797607421866</v>
      </c>
      <c r="L47" s="8">
        <f t="shared" si="2"/>
        <v>1.6121183275661557</v>
      </c>
      <c r="M47" s="8">
        <f t="shared" si="5"/>
        <v>1.7964933536369103</v>
      </c>
      <c r="P47" s="6">
        <f t="shared" si="4"/>
        <v>-2.836301656108343</v>
      </c>
    </row>
    <row r="48" spans="1:16" x14ac:dyDescent="0.15">
      <c r="A48" s="6">
        <v>23.5</v>
      </c>
      <c r="B48" s="6">
        <v>46</v>
      </c>
      <c r="D48">
        <v>643.28436279296898</v>
      </c>
      <c r="E48">
        <v>543.02575683593795</v>
      </c>
      <c r="F48">
        <v>478.01510620117199</v>
      </c>
      <c r="G48">
        <v>472.0078125</v>
      </c>
      <c r="I48" s="7">
        <f t="shared" si="0"/>
        <v>165.26925659179699</v>
      </c>
      <c r="J48" s="7">
        <f t="shared" si="0"/>
        <v>71.017944335937955</v>
      </c>
      <c r="K48" s="7">
        <f t="shared" si="1"/>
        <v>115.55669555664042</v>
      </c>
      <c r="L48" s="8">
        <f t="shared" si="2"/>
        <v>1.627147851675623</v>
      </c>
      <c r="M48" s="8">
        <f t="shared" si="5"/>
        <v>1.8155310304870462</v>
      </c>
      <c r="P48" s="6">
        <f t="shared" si="4"/>
        <v>-1.8066451383759916</v>
      </c>
    </row>
    <row r="49" spans="1:22" x14ac:dyDescent="0.15">
      <c r="A49" s="6">
        <v>24</v>
      </c>
      <c r="B49" s="6">
        <v>47</v>
      </c>
      <c r="D49">
        <v>641.891357421875</v>
      </c>
      <c r="E49">
        <v>541.97839355468795</v>
      </c>
      <c r="F49">
        <v>478.49325561523398</v>
      </c>
      <c r="G49">
        <v>472.78118896484398</v>
      </c>
      <c r="I49" s="7">
        <f t="shared" si="0"/>
        <v>163.39810180664102</v>
      </c>
      <c r="J49" s="7">
        <f t="shared" si="0"/>
        <v>69.197204589843977</v>
      </c>
      <c r="K49" s="7">
        <f t="shared" si="1"/>
        <v>114.96005859375023</v>
      </c>
      <c r="L49" s="8">
        <f t="shared" si="2"/>
        <v>1.6613396346739537</v>
      </c>
      <c r="M49" s="8">
        <f t="shared" si="5"/>
        <v>1.8537309662260455</v>
      </c>
      <c r="P49" s="6">
        <f t="shared" si="4"/>
        <v>0.25940594129325861</v>
      </c>
    </row>
    <row r="50" spans="1:22" x14ac:dyDescent="0.15">
      <c r="A50" s="6">
        <v>24.5</v>
      </c>
      <c r="B50" s="6">
        <v>48</v>
      </c>
      <c r="D50">
        <v>639.89489746093795</v>
      </c>
      <c r="E50">
        <v>541.05548095703102</v>
      </c>
      <c r="F50">
        <v>477.62957763671898</v>
      </c>
      <c r="G50">
        <v>471.58621215820301</v>
      </c>
      <c r="I50" s="7">
        <f t="shared" si="0"/>
        <v>162.26531982421898</v>
      </c>
      <c r="J50" s="7">
        <f t="shared" si="0"/>
        <v>69.469268798828011</v>
      </c>
      <c r="K50" s="7">
        <f t="shared" si="1"/>
        <v>113.63683166503938</v>
      </c>
      <c r="L50" s="8">
        <f t="shared" si="2"/>
        <v>1.6357856305370599</v>
      </c>
      <c r="M50" s="8">
        <f t="shared" si="5"/>
        <v>1.8321851148298203</v>
      </c>
      <c r="P50" s="6">
        <f t="shared" si="4"/>
        <v>-0.90590569283386502</v>
      </c>
    </row>
    <row r="51" spans="1:22" x14ac:dyDescent="0.15">
      <c r="A51" s="6">
        <v>25</v>
      </c>
      <c r="B51" s="6">
        <v>49</v>
      </c>
      <c r="D51">
        <v>634.84814453125</v>
      </c>
      <c r="E51">
        <v>537.52593994140602</v>
      </c>
      <c r="F51">
        <v>478.58444213867199</v>
      </c>
      <c r="G51">
        <v>472.92587280273398</v>
      </c>
      <c r="I51" s="7">
        <f t="shared" si="0"/>
        <v>156.26370239257801</v>
      </c>
      <c r="J51" s="7">
        <f t="shared" si="0"/>
        <v>64.600067138672046</v>
      </c>
      <c r="K51" s="7">
        <f t="shared" si="1"/>
        <v>111.04365539550759</v>
      </c>
      <c r="L51" s="8">
        <f t="shared" si="2"/>
        <v>1.7189402474944588</v>
      </c>
      <c r="M51" s="8">
        <f t="shared" si="5"/>
        <v>1.9193478845278877</v>
      </c>
      <c r="P51" s="6">
        <f t="shared" si="4"/>
        <v>3.8083099454349596</v>
      </c>
    </row>
    <row r="52" spans="1:22" x14ac:dyDescent="0.15">
      <c r="A52" s="6">
        <v>25.5</v>
      </c>
      <c r="B52" s="6">
        <v>50</v>
      </c>
      <c r="D52">
        <v>641.4443359375</v>
      </c>
      <c r="E52">
        <v>540.99017333984398</v>
      </c>
      <c r="F52">
        <v>477.21063232421898</v>
      </c>
      <c r="G52">
        <v>471.37185668945301</v>
      </c>
      <c r="I52" s="7">
        <f t="shared" si="0"/>
        <v>164.23370361328102</v>
      </c>
      <c r="J52" s="7">
        <f t="shared" si="0"/>
        <v>69.618316650390966</v>
      </c>
      <c r="K52" s="7">
        <f t="shared" si="1"/>
        <v>115.50088195800734</v>
      </c>
      <c r="L52" s="8">
        <f t="shared" si="2"/>
        <v>1.6590588154842825</v>
      </c>
      <c r="M52" s="8">
        <f t="shared" si="5"/>
        <v>1.8634746052583799</v>
      </c>
      <c r="P52" s="6">
        <f t="shared" si="4"/>
        <v>0.78639258546475466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640.801025390625</v>
      </c>
      <c r="E53">
        <v>540.67590332031295</v>
      </c>
      <c r="F53">
        <v>478.36349487304699</v>
      </c>
      <c r="G53">
        <v>472.50622558593801</v>
      </c>
      <c r="I53" s="7">
        <f t="shared" si="0"/>
        <v>162.43753051757801</v>
      </c>
      <c r="J53" s="7">
        <f t="shared" si="0"/>
        <v>68.169677734374943</v>
      </c>
      <c r="K53" s="7">
        <f t="shared" si="1"/>
        <v>114.71875610351555</v>
      </c>
      <c r="L53" s="8">
        <f t="shared" si="2"/>
        <v>1.6828414027497738</v>
      </c>
      <c r="M53" s="8">
        <f t="shared" si="5"/>
        <v>1.8912653452645398</v>
      </c>
      <c r="P53" s="6">
        <f t="shared" si="4"/>
        <v>2.2894602551811598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643.44738769531295</v>
      </c>
      <c r="E54">
        <v>542.37786865234398</v>
      </c>
      <c r="F54">
        <v>477.88714599609398</v>
      </c>
      <c r="G54">
        <v>471.78350830078102</v>
      </c>
      <c r="I54" s="7">
        <f t="shared" si="0"/>
        <v>165.56024169921898</v>
      </c>
      <c r="J54" s="7">
        <f t="shared" si="0"/>
        <v>70.594360351562955</v>
      </c>
      <c r="K54" s="7">
        <f t="shared" si="1"/>
        <v>116.14418945312491</v>
      </c>
      <c r="L54" s="8">
        <f t="shared" si="2"/>
        <v>1.6452332576529038</v>
      </c>
      <c r="M54" s="8">
        <f t="shared" si="5"/>
        <v>1.8576653529083385</v>
      </c>
      <c r="P54" s="6">
        <f t="shared" si="4"/>
        <v>0.47219802315241599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638.94982910156295</v>
      </c>
      <c r="E55">
        <v>540.615478515625</v>
      </c>
      <c r="F55">
        <v>477.34002685546898</v>
      </c>
      <c r="G55">
        <v>471.4248046875</v>
      </c>
      <c r="I55" s="7">
        <f t="shared" si="0"/>
        <v>161.60980224609398</v>
      </c>
      <c r="J55" s="7">
        <f t="shared" si="0"/>
        <v>69.190673828125</v>
      </c>
      <c r="K55" s="7">
        <f t="shared" si="1"/>
        <v>113.17633056640648</v>
      </c>
      <c r="L55" s="8">
        <f t="shared" si="2"/>
        <v>1.6357165540480969</v>
      </c>
      <c r="M55" s="8">
        <f t="shared" si="5"/>
        <v>1.8521568020442001</v>
      </c>
      <c r="P55" s="6">
        <f t="shared" si="4"/>
        <v>0.17426696017821902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638.241943359375</v>
      </c>
      <c r="E56">
        <v>540.71960449218795</v>
      </c>
      <c r="F56">
        <v>478.27389526367199</v>
      </c>
      <c r="G56">
        <v>472.16903686523398</v>
      </c>
      <c r="I56" s="7">
        <f t="shared" si="0"/>
        <v>159.96804809570301</v>
      </c>
      <c r="J56" s="7">
        <f t="shared" si="0"/>
        <v>68.550567626953978</v>
      </c>
      <c r="K56" s="7">
        <f t="shared" si="1"/>
        <v>111.98265075683523</v>
      </c>
      <c r="L56" s="8">
        <f t="shared" si="2"/>
        <v>1.6335772938633382</v>
      </c>
      <c r="M56" s="8">
        <f t="shared" si="5"/>
        <v>1.8540256946001099</v>
      </c>
      <c r="P56" s="6">
        <f t="shared" si="4"/>
        <v>0.27534638369623571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637.414794921875</v>
      </c>
      <c r="E57">
        <v>541.66223144531295</v>
      </c>
      <c r="F57">
        <v>476.95697021484398</v>
      </c>
      <c r="G57">
        <v>471.03500366210898</v>
      </c>
      <c r="I57" s="7">
        <f t="shared" si="0"/>
        <v>160.45782470703102</v>
      </c>
      <c r="J57" s="7">
        <f t="shared" si="0"/>
        <v>70.627227783203978</v>
      </c>
      <c r="K57" s="7">
        <f t="shared" si="1"/>
        <v>111.01876525878825</v>
      </c>
      <c r="L57" s="8">
        <f t="shared" si="2"/>
        <v>1.5718975350352047</v>
      </c>
      <c r="M57" s="8">
        <f t="shared" si="5"/>
        <v>1.796354088512645</v>
      </c>
      <c r="P57" s="6">
        <f t="shared" si="4"/>
        <v>-2.8438338378982433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636.65826416015602</v>
      </c>
      <c r="E58">
        <v>540.39605712890602</v>
      </c>
      <c r="F58">
        <v>478.03146362304699</v>
      </c>
      <c r="G58">
        <v>472.01031494140602</v>
      </c>
      <c r="I58" s="7">
        <f t="shared" si="0"/>
        <v>158.62680053710903</v>
      </c>
      <c r="J58" s="7">
        <f t="shared" si="0"/>
        <v>68.3857421875</v>
      </c>
      <c r="K58" s="7">
        <f t="shared" si="1"/>
        <v>110.75678100585904</v>
      </c>
      <c r="L58" s="8">
        <f t="shared" si="2"/>
        <v>1.6195887836120304</v>
      </c>
      <c r="M58" s="8">
        <f t="shared" si="5"/>
        <v>1.8480534898301393</v>
      </c>
      <c r="P58" s="6">
        <f t="shared" si="4"/>
        <v>-4.7661492476880056E-2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637.106201171875</v>
      </c>
      <c r="E59">
        <v>541.26617431640602</v>
      </c>
      <c r="F59">
        <v>476.93582153320301</v>
      </c>
      <c r="G59">
        <v>471.18893432617199</v>
      </c>
      <c r="I59" s="7">
        <f t="shared" si="0"/>
        <v>160.17037963867199</v>
      </c>
      <c r="J59" s="7">
        <f t="shared" si="0"/>
        <v>70.077239990234034</v>
      </c>
      <c r="K59" s="7">
        <f t="shared" si="1"/>
        <v>111.11631164550818</v>
      </c>
      <c r="L59" s="8">
        <f t="shared" si="2"/>
        <v>1.5856262555573444</v>
      </c>
      <c r="M59" s="8">
        <f t="shared" si="5"/>
        <v>1.8180991145161221</v>
      </c>
      <c r="P59" s="6">
        <f t="shared" si="4"/>
        <v>-1.6677498057449305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629.56530761718795</v>
      </c>
      <c r="E60">
        <v>537.68914794921898</v>
      </c>
      <c r="F60">
        <v>476.94757080078102</v>
      </c>
      <c r="G60">
        <v>471.03359985351602</v>
      </c>
      <c r="I60" s="7">
        <f t="shared" si="0"/>
        <v>152.61773681640693</v>
      </c>
      <c r="J60" s="7">
        <f t="shared" si="0"/>
        <v>66.655548095702954</v>
      </c>
      <c r="K60" s="7">
        <f t="shared" si="1"/>
        <v>105.95885314941486</v>
      </c>
      <c r="L60" s="8">
        <f t="shared" si="2"/>
        <v>1.5896479164387165</v>
      </c>
      <c r="M60" s="8">
        <f t="shared" si="5"/>
        <v>1.8261289281381625</v>
      </c>
      <c r="P60" s="6">
        <f t="shared" si="4"/>
        <v>-1.2334557478514661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620.08557128906295</v>
      </c>
      <c r="E61">
        <v>532.83245849609398</v>
      </c>
      <c r="F61">
        <v>477.31692504882801</v>
      </c>
      <c r="G61">
        <v>471.70440673828102</v>
      </c>
      <c r="I61" s="7">
        <f t="shared" si="0"/>
        <v>142.76864624023494</v>
      </c>
      <c r="J61" s="7">
        <f t="shared" si="0"/>
        <v>61.128051757812955</v>
      </c>
      <c r="K61" s="7">
        <f t="shared" si="1"/>
        <v>99.979010009765886</v>
      </c>
      <c r="L61" s="8">
        <f t="shared" si="2"/>
        <v>1.6355667673800396</v>
      </c>
      <c r="M61" s="8">
        <f t="shared" si="5"/>
        <v>1.8760559318201544</v>
      </c>
      <c r="P61" s="6">
        <f t="shared" si="4"/>
        <v>1.4668561209069875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632.70751953125</v>
      </c>
      <c r="E62">
        <v>539.44189453125</v>
      </c>
      <c r="F62">
        <v>476.55010986328102</v>
      </c>
      <c r="G62">
        <v>470.67224121093801</v>
      </c>
      <c r="I62" s="7">
        <f t="shared" si="0"/>
        <v>156.15740966796898</v>
      </c>
      <c r="J62" s="7">
        <f t="shared" si="0"/>
        <v>68.769653320311988</v>
      </c>
      <c r="K62" s="7">
        <f t="shared" si="1"/>
        <v>108.01865234375059</v>
      </c>
      <c r="L62" s="8">
        <f t="shared" si="2"/>
        <v>1.5707313782814418</v>
      </c>
      <c r="M62" s="8">
        <f t="shared" si="5"/>
        <v>1.8152286954622252</v>
      </c>
      <c r="P62" s="6">
        <f t="shared" si="4"/>
        <v>-1.8229969879895918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633.19464111328102</v>
      </c>
      <c r="E63">
        <v>539.46026611328102</v>
      </c>
      <c r="F63">
        <v>477.67276000976602</v>
      </c>
      <c r="G63">
        <v>471.80944824218801</v>
      </c>
      <c r="I63" s="7">
        <f t="shared" si="0"/>
        <v>155.521881103515</v>
      </c>
      <c r="J63" s="7">
        <f t="shared" si="0"/>
        <v>67.650817871093011</v>
      </c>
      <c r="K63" s="7">
        <f t="shared" si="1"/>
        <v>108.1663085937499</v>
      </c>
      <c r="L63" s="8">
        <f t="shared" si="2"/>
        <v>1.5988913659530055</v>
      </c>
      <c r="M63" s="8">
        <f t="shared" si="5"/>
        <v>1.8473968358744575</v>
      </c>
      <c r="P63" s="6">
        <f t="shared" si="4"/>
        <v>-8.3176751543675709E-2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635.5009765625</v>
      </c>
      <c r="E64">
        <v>540.54071044921898</v>
      </c>
      <c r="F64">
        <v>476.05419921875</v>
      </c>
      <c r="G64">
        <v>470.84713745117199</v>
      </c>
      <c r="I64" s="7">
        <f t="shared" si="0"/>
        <v>159.44677734375</v>
      </c>
      <c r="J64" s="7">
        <f t="shared" si="0"/>
        <v>69.693572998046989</v>
      </c>
      <c r="K64" s="7">
        <f t="shared" si="1"/>
        <v>110.66127624511711</v>
      </c>
      <c r="L64" s="8">
        <f t="shared" si="2"/>
        <v>1.5878261292216738</v>
      </c>
      <c r="M64" s="8">
        <f t="shared" si="5"/>
        <v>1.8403397518837943</v>
      </c>
      <c r="P64" s="6">
        <f t="shared" si="4"/>
        <v>-0.46486053493655877</v>
      </c>
      <c r="R64" s="29"/>
      <c r="S64" s="29"/>
      <c r="T64" s="29"/>
      <c r="U64" s="18">
        <v>12.5</v>
      </c>
      <c r="V64" s="20">
        <f t="shared" ref="V64:V83" si="6">L26</f>
        <v>1.7541045067455157</v>
      </c>
    </row>
    <row r="65" spans="1:22" x14ac:dyDescent="0.15">
      <c r="A65" s="6">
        <v>32</v>
      </c>
      <c r="B65" s="6">
        <v>63</v>
      </c>
      <c r="D65">
        <v>628.66412353515602</v>
      </c>
      <c r="E65">
        <v>537.71490478515602</v>
      </c>
      <c r="F65">
        <v>477.5732421875</v>
      </c>
      <c r="G65">
        <v>472.00640869140602</v>
      </c>
      <c r="I65" s="7">
        <f t="shared" si="0"/>
        <v>151.09088134765602</v>
      </c>
      <c r="J65" s="7">
        <f t="shared" si="0"/>
        <v>65.70849609375</v>
      </c>
      <c r="K65" s="7">
        <f t="shared" si="1"/>
        <v>105.09493408203102</v>
      </c>
      <c r="L65" s="8">
        <f t="shared" si="2"/>
        <v>1.5994116488693666</v>
      </c>
      <c r="M65" s="8">
        <f t="shared" si="5"/>
        <v>1.8559334242721557</v>
      </c>
      <c r="P65" s="6">
        <f t="shared" si="4"/>
        <v>0.37852632032171274</v>
      </c>
      <c r="U65" s="18">
        <v>13</v>
      </c>
      <c r="V65" s="20">
        <f t="shared" si="6"/>
        <v>1.7235735416957534</v>
      </c>
    </row>
    <row r="66" spans="1:22" x14ac:dyDescent="0.15">
      <c r="A66" s="6">
        <v>32.5</v>
      </c>
      <c r="B66" s="6">
        <v>64</v>
      </c>
      <c r="D66">
        <v>631.2099609375</v>
      </c>
      <c r="E66">
        <v>539.05450439453102</v>
      </c>
      <c r="F66">
        <v>476.77426147460898</v>
      </c>
      <c r="G66">
        <v>471.05722045898398</v>
      </c>
      <c r="I66" s="7">
        <f t="shared" ref="I66:J129" si="7">D66-F66</f>
        <v>154.43569946289102</v>
      </c>
      <c r="J66" s="7">
        <f t="shared" si="7"/>
        <v>67.997283935547046</v>
      </c>
      <c r="K66" s="7">
        <f t="shared" ref="K66:K129" si="8">I66-0.7*J66</f>
        <v>106.8376007080081</v>
      </c>
      <c r="L66" s="8">
        <f t="shared" ref="L66:L129" si="9">K66/J66</f>
        <v>1.5712039441057208</v>
      </c>
      <c r="M66" s="8">
        <f t="shared" si="5"/>
        <v>1.8317338722491785</v>
      </c>
      <c r="P66" s="6">
        <f t="shared" si="4"/>
        <v>-0.93031123705513119</v>
      </c>
      <c r="U66" s="18">
        <v>13.5</v>
      </c>
      <c r="V66" s="20">
        <f t="shared" si="6"/>
        <v>1.7446307859489485</v>
      </c>
    </row>
    <row r="67" spans="1:22" x14ac:dyDescent="0.15">
      <c r="A67" s="6">
        <v>33</v>
      </c>
      <c r="B67" s="6">
        <v>65</v>
      </c>
      <c r="D67">
        <v>630.47857666015602</v>
      </c>
      <c r="E67">
        <v>537.757080078125</v>
      </c>
      <c r="F67">
        <v>477.83895874023398</v>
      </c>
      <c r="G67">
        <v>471.96337890625</v>
      </c>
      <c r="I67" s="7">
        <f t="shared" si="7"/>
        <v>152.63961791992205</v>
      </c>
      <c r="J67" s="7">
        <f t="shared" si="7"/>
        <v>65.793701171875</v>
      </c>
      <c r="K67" s="7">
        <f t="shared" si="8"/>
        <v>106.58402709960956</v>
      </c>
      <c r="L67" s="8">
        <f t="shared" si="9"/>
        <v>1.6199731159853232</v>
      </c>
      <c r="M67" s="8">
        <f t="shared" si="5"/>
        <v>1.8845111968694495</v>
      </c>
      <c r="P67" s="6">
        <f t="shared" si="4"/>
        <v>1.9241608033897695</v>
      </c>
      <c r="U67" s="18">
        <v>14</v>
      </c>
      <c r="V67" s="20">
        <f t="shared" si="6"/>
        <v>1.7422083075712267</v>
      </c>
    </row>
    <row r="68" spans="1:22" x14ac:dyDescent="0.15">
      <c r="A68" s="6">
        <v>33.5</v>
      </c>
      <c r="B68" s="6">
        <v>66</v>
      </c>
      <c r="D68">
        <v>630.67572021484398</v>
      </c>
      <c r="E68">
        <v>539.10998535156295</v>
      </c>
      <c r="F68">
        <v>476.84927368164102</v>
      </c>
      <c r="G68">
        <v>471.07092285156301</v>
      </c>
      <c r="I68" s="7">
        <f t="shared" si="7"/>
        <v>153.82644653320295</v>
      </c>
      <c r="J68" s="7">
        <f t="shared" si="7"/>
        <v>68.039062499999943</v>
      </c>
      <c r="K68" s="7">
        <f t="shared" si="8"/>
        <v>106.19910278320299</v>
      </c>
      <c r="L68" s="8">
        <f t="shared" si="9"/>
        <v>1.5608548807268336</v>
      </c>
      <c r="M68" s="8">
        <f t="shared" si="5"/>
        <v>1.8294011143516284</v>
      </c>
      <c r="P68" s="6">
        <f t="shared" si="4"/>
        <v>-1.056478909319559</v>
      </c>
      <c r="U68" s="18">
        <v>14.5</v>
      </c>
      <c r="V68" s="20">
        <f t="shared" si="6"/>
        <v>1.7132193407656593</v>
      </c>
    </row>
    <row r="69" spans="1:22" x14ac:dyDescent="0.15">
      <c r="A69" s="6">
        <v>34</v>
      </c>
      <c r="B69" s="6">
        <v>67</v>
      </c>
      <c r="D69">
        <v>628.313720703125</v>
      </c>
      <c r="E69">
        <v>537.525390625</v>
      </c>
      <c r="F69">
        <v>476.69464111328102</v>
      </c>
      <c r="G69">
        <v>470.85852050781301</v>
      </c>
      <c r="I69" s="7">
        <f t="shared" si="7"/>
        <v>151.61907958984398</v>
      </c>
      <c r="J69" s="7">
        <f t="shared" si="7"/>
        <v>66.666870117186988</v>
      </c>
      <c r="K69" s="7">
        <f t="shared" si="8"/>
        <v>104.9522705078131</v>
      </c>
      <c r="L69" s="8">
        <f t="shared" si="9"/>
        <v>1.5742792532981982</v>
      </c>
      <c r="M69" s="8">
        <f t="shared" si="5"/>
        <v>1.8468336396636615</v>
      </c>
      <c r="P69" s="6">
        <f t="shared" si="4"/>
        <v>-0.11363732999414181</v>
      </c>
      <c r="U69" s="18">
        <v>15</v>
      </c>
      <c r="V69" s="20">
        <f t="shared" si="6"/>
        <v>1.720471957142037</v>
      </c>
    </row>
    <row r="70" spans="1:22" x14ac:dyDescent="0.15">
      <c r="A70" s="6">
        <v>34.5</v>
      </c>
      <c r="B70" s="6">
        <v>68</v>
      </c>
      <c r="D70">
        <v>627.650146484375</v>
      </c>
      <c r="E70">
        <v>537.32940673828102</v>
      </c>
      <c r="F70">
        <v>476.87948608398398</v>
      </c>
      <c r="G70">
        <v>470.87609863281301</v>
      </c>
      <c r="I70" s="7">
        <f t="shared" si="7"/>
        <v>150.77066040039102</v>
      </c>
      <c r="J70" s="7">
        <f t="shared" si="7"/>
        <v>66.453308105468011</v>
      </c>
      <c r="K70" s="7">
        <f t="shared" si="8"/>
        <v>104.25334472656343</v>
      </c>
      <c r="L70" s="8">
        <f t="shared" si="9"/>
        <v>1.5688209917420965</v>
      </c>
      <c r="M70" s="8">
        <f t="shared" si="5"/>
        <v>1.8453835308482285</v>
      </c>
      <c r="P70" s="6">
        <f t="shared" ref="P70:P133" si="10">(M70-$O$2)/$O$2*100</f>
        <v>-0.19206675208096172</v>
      </c>
      <c r="U70" s="18">
        <v>15.5</v>
      </c>
      <c r="V70" s="20">
        <f t="shared" si="6"/>
        <v>1.7102686776010181</v>
      </c>
    </row>
    <row r="71" spans="1:22" x14ac:dyDescent="0.15">
      <c r="A71" s="6">
        <v>35</v>
      </c>
      <c r="B71" s="6">
        <v>69</v>
      </c>
      <c r="D71">
        <v>630.199951171875</v>
      </c>
      <c r="E71">
        <v>538.94207763671898</v>
      </c>
      <c r="F71">
        <v>476.44613647460898</v>
      </c>
      <c r="G71">
        <v>470.29345703125</v>
      </c>
      <c r="I71" s="7">
        <f t="shared" si="7"/>
        <v>153.75381469726602</v>
      </c>
      <c r="J71" s="7">
        <f t="shared" si="7"/>
        <v>68.648620605468977</v>
      </c>
      <c r="K71" s="7">
        <f t="shared" si="8"/>
        <v>105.69978027343774</v>
      </c>
      <c r="L71" s="8">
        <f t="shared" si="9"/>
        <v>1.5397218376885644</v>
      </c>
      <c r="M71" s="8">
        <f t="shared" si="5"/>
        <v>1.8202925295353649</v>
      </c>
      <c r="P71" s="6">
        <f t="shared" si="10"/>
        <v>-1.5491185206131357</v>
      </c>
      <c r="U71" s="18">
        <v>16</v>
      </c>
      <c r="V71" s="20">
        <f t="shared" si="6"/>
        <v>1.6943642141408546</v>
      </c>
    </row>
    <row r="72" spans="1:22" x14ac:dyDescent="0.15">
      <c r="A72" s="6">
        <v>35.5</v>
      </c>
      <c r="B72" s="6">
        <v>70</v>
      </c>
      <c r="D72">
        <v>631.11376953125</v>
      </c>
      <c r="E72">
        <v>538.90289306640602</v>
      </c>
      <c r="F72">
        <v>477.54977416992199</v>
      </c>
      <c r="G72">
        <v>471.65231323242199</v>
      </c>
      <c r="I72" s="7">
        <f t="shared" si="7"/>
        <v>153.56399536132801</v>
      </c>
      <c r="J72" s="7">
        <f t="shared" si="7"/>
        <v>67.250579833984034</v>
      </c>
      <c r="K72" s="7">
        <f t="shared" si="8"/>
        <v>106.48858947753919</v>
      </c>
      <c r="L72" s="8">
        <f t="shared" si="9"/>
        <v>1.5834597967841884</v>
      </c>
      <c r="M72" s="8">
        <f t="shared" si="5"/>
        <v>1.8680386413716574</v>
      </c>
      <c r="P72" s="6">
        <f t="shared" si="10"/>
        <v>1.0332393813314702</v>
      </c>
      <c r="U72" s="18">
        <v>16.5</v>
      </c>
      <c r="V72" s="20">
        <f t="shared" si="6"/>
        <v>1.7270599778729685</v>
      </c>
    </row>
    <row r="73" spans="1:22" x14ac:dyDescent="0.15">
      <c r="A73" s="6">
        <v>36</v>
      </c>
      <c r="B73" s="6">
        <v>71</v>
      </c>
      <c r="D73">
        <v>631.710693359375</v>
      </c>
      <c r="E73">
        <v>539.11340332031295</v>
      </c>
      <c r="F73">
        <v>476.92391967773398</v>
      </c>
      <c r="G73">
        <v>471.02755737304699</v>
      </c>
      <c r="I73" s="7">
        <f t="shared" si="7"/>
        <v>154.78677368164102</v>
      </c>
      <c r="J73" s="7">
        <f t="shared" si="7"/>
        <v>68.085845947265966</v>
      </c>
      <c r="K73" s="7">
        <f t="shared" si="8"/>
        <v>107.12668151855485</v>
      </c>
      <c r="L73" s="8">
        <f t="shared" si="9"/>
        <v>1.5734060439158954</v>
      </c>
      <c r="M73" s="8">
        <f t="shared" si="5"/>
        <v>1.8619930412440331</v>
      </c>
      <c r="P73" s="6">
        <f t="shared" si="10"/>
        <v>0.70626190272343836</v>
      </c>
      <c r="U73" s="18">
        <v>17</v>
      </c>
      <c r="V73" s="20">
        <f t="shared" si="6"/>
        <v>1.6879512365154004</v>
      </c>
    </row>
    <row r="74" spans="1:22" x14ac:dyDescent="0.15">
      <c r="A74" s="6">
        <v>36.5</v>
      </c>
      <c r="B74" s="6">
        <v>72</v>
      </c>
      <c r="D74">
        <v>629.17663574218795</v>
      </c>
      <c r="E74">
        <v>538.74798583984398</v>
      </c>
      <c r="F74">
        <v>476.48703002929699</v>
      </c>
      <c r="G74">
        <v>470.78048706054699</v>
      </c>
      <c r="I74" s="7">
        <f t="shared" si="7"/>
        <v>152.68960571289097</v>
      </c>
      <c r="J74" s="7">
        <f t="shared" si="7"/>
        <v>67.967498779296989</v>
      </c>
      <c r="K74" s="7">
        <f t="shared" si="8"/>
        <v>105.11235656738307</v>
      </c>
      <c r="L74" s="8">
        <f t="shared" si="9"/>
        <v>1.5465091176696422</v>
      </c>
      <c r="M74" s="8">
        <f t="shared" si="5"/>
        <v>1.8391042677384484</v>
      </c>
      <c r="P74" s="6">
        <f t="shared" si="10"/>
        <v>-0.531681939293011</v>
      </c>
      <c r="U74" s="18">
        <v>17.5</v>
      </c>
      <c r="V74" s="20">
        <f t="shared" si="6"/>
        <v>1.7133358795867077</v>
      </c>
    </row>
    <row r="75" spans="1:22" x14ac:dyDescent="0.15">
      <c r="A75" s="6">
        <v>37</v>
      </c>
      <c r="B75" s="6">
        <v>73</v>
      </c>
      <c r="D75">
        <v>628.494873046875</v>
      </c>
      <c r="E75">
        <v>538.47882080078102</v>
      </c>
      <c r="F75">
        <v>476.923583984375</v>
      </c>
      <c r="G75">
        <v>470.87716674804699</v>
      </c>
      <c r="I75" s="7">
        <f t="shared" si="7"/>
        <v>151.5712890625</v>
      </c>
      <c r="J75" s="7">
        <f t="shared" si="7"/>
        <v>67.601654052734034</v>
      </c>
      <c r="K75" s="7">
        <f t="shared" si="8"/>
        <v>104.25013122558619</v>
      </c>
      <c r="L75" s="8">
        <f t="shared" si="9"/>
        <v>1.5421239714676769</v>
      </c>
      <c r="M75" s="8">
        <f t="shared" si="5"/>
        <v>1.8387272742771517</v>
      </c>
      <c r="P75" s="6">
        <f t="shared" si="10"/>
        <v>-0.55207170520942694</v>
      </c>
      <c r="U75" s="18">
        <v>18</v>
      </c>
      <c r="V75" s="20">
        <f t="shared" si="6"/>
        <v>1.6988263268401416</v>
      </c>
    </row>
    <row r="76" spans="1:22" x14ac:dyDescent="0.15">
      <c r="A76" s="6">
        <v>37.5</v>
      </c>
      <c r="B76" s="6">
        <v>74</v>
      </c>
      <c r="D76">
        <v>627.83526611328102</v>
      </c>
      <c r="E76">
        <v>538.48504638671898</v>
      </c>
      <c r="F76">
        <v>476.04406738281301</v>
      </c>
      <c r="G76">
        <v>470.37841796875</v>
      </c>
      <c r="I76" s="7">
        <f t="shared" si="7"/>
        <v>151.79119873046801</v>
      </c>
      <c r="J76" s="7">
        <f t="shared" si="7"/>
        <v>68.106628417968977</v>
      </c>
      <c r="K76" s="7">
        <f t="shared" si="8"/>
        <v>104.11655883788973</v>
      </c>
      <c r="L76" s="8">
        <f t="shared" si="9"/>
        <v>1.5287287193095003</v>
      </c>
      <c r="M76" s="8">
        <f t="shared" si="5"/>
        <v>1.8293401748596436</v>
      </c>
      <c r="P76" s="6">
        <f t="shared" si="10"/>
        <v>-1.0597748337962383</v>
      </c>
      <c r="U76" s="18">
        <v>18.5</v>
      </c>
      <c r="V76" s="20">
        <f t="shared" si="6"/>
        <v>1.7151963349559052</v>
      </c>
    </row>
    <row r="77" spans="1:22" x14ac:dyDescent="0.15">
      <c r="A77" s="6">
        <v>38</v>
      </c>
      <c r="B77" s="6">
        <v>75</v>
      </c>
      <c r="D77">
        <v>627.81463623046898</v>
      </c>
      <c r="E77">
        <v>537.80517578125</v>
      </c>
      <c r="F77">
        <v>476.93814086914102</v>
      </c>
      <c r="G77">
        <v>470.94259643554699</v>
      </c>
      <c r="I77" s="7">
        <f t="shared" si="7"/>
        <v>150.87649536132795</v>
      </c>
      <c r="J77" s="7">
        <f t="shared" si="7"/>
        <v>66.862579345703011</v>
      </c>
      <c r="K77" s="7">
        <f t="shared" si="8"/>
        <v>104.07268981933585</v>
      </c>
      <c r="L77" s="8">
        <f t="shared" si="9"/>
        <v>1.5565162283262137</v>
      </c>
      <c r="M77" s="8">
        <f t="shared" si="5"/>
        <v>1.8611358366170256</v>
      </c>
      <c r="P77" s="6">
        <f t="shared" si="10"/>
        <v>0.65989982093286303</v>
      </c>
      <c r="U77" s="18">
        <v>19</v>
      </c>
      <c r="V77" s="20">
        <f t="shared" si="6"/>
        <v>1.727363972294808</v>
      </c>
    </row>
    <row r="78" spans="1:22" x14ac:dyDescent="0.15">
      <c r="A78" s="6">
        <v>38.5</v>
      </c>
      <c r="B78" s="6">
        <v>76</v>
      </c>
      <c r="D78">
        <v>627.97009277343795</v>
      </c>
      <c r="E78">
        <v>537.81597900390602</v>
      </c>
      <c r="F78">
        <v>475.518310546875</v>
      </c>
      <c r="G78">
        <v>469.94845581054699</v>
      </c>
      <c r="I78" s="7">
        <f t="shared" si="7"/>
        <v>152.45178222656295</v>
      </c>
      <c r="J78" s="7">
        <f t="shared" si="7"/>
        <v>67.867523193359034</v>
      </c>
      <c r="K78" s="7">
        <f t="shared" si="8"/>
        <v>104.94451599121163</v>
      </c>
      <c r="L78" s="8">
        <f t="shared" si="9"/>
        <v>1.5463142170698909</v>
      </c>
      <c r="M78" s="8">
        <f t="shared" si="5"/>
        <v>1.8549419781013714</v>
      </c>
      <c r="P78" s="6">
        <f t="shared" si="10"/>
        <v>0.32490375808552635</v>
      </c>
      <c r="U78" s="18">
        <v>19.5</v>
      </c>
      <c r="V78" s="20">
        <f t="shared" si="6"/>
        <v>1.6858339469137724</v>
      </c>
    </row>
    <row r="79" spans="1:22" x14ac:dyDescent="0.15">
      <c r="A79" s="6">
        <v>39</v>
      </c>
      <c r="B79" s="6">
        <v>77</v>
      </c>
      <c r="D79">
        <v>627.20654296875</v>
      </c>
      <c r="E79">
        <v>536.43109130859398</v>
      </c>
      <c r="F79">
        <v>477.09188842773398</v>
      </c>
      <c r="G79">
        <v>471.57821655273398</v>
      </c>
      <c r="I79" s="7">
        <f t="shared" si="7"/>
        <v>150.11465454101602</v>
      </c>
      <c r="J79" s="7">
        <f t="shared" si="7"/>
        <v>64.85287475586</v>
      </c>
      <c r="K79" s="7">
        <f t="shared" si="8"/>
        <v>104.71764221191403</v>
      </c>
      <c r="L79" s="8">
        <f t="shared" si="9"/>
        <v>1.6146954565410674</v>
      </c>
      <c r="M79" s="8">
        <f t="shared" si="5"/>
        <v>1.9273313703132164</v>
      </c>
      <c r="P79" s="6">
        <f t="shared" si="10"/>
        <v>4.240098353117097</v>
      </c>
      <c r="U79" s="18">
        <v>20</v>
      </c>
      <c r="V79" s="20">
        <f t="shared" si="6"/>
        <v>1.7168926738184387</v>
      </c>
    </row>
    <row r="80" spans="1:22" x14ac:dyDescent="0.15">
      <c r="A80" s="6">
        <v>39.5</v>
      </c>
      <c r="B80" s="6">
        <v>78</v>
      </c>
      <c r="D80">
        <v>628.99261474609398</v>
      </c>
      <c r="E80">
        <v>538.14953613281295</v>
      </c>
      <c r="F80">
        <v>476.2529296875</v>
      </c>
      <c r="G80">
        <v>470.44808959960898</v>
      </c>
      <c r="I80" s="7">
        <f t="shared" si="7"/>
        <v>152.73968505859398</v>
      </c>
      <c r="J80" s="7">
        <f t="shared" si="7"/>
        <v>67.701446533203978</v>
      </c>
      <c r="K80" s="7">
        <f t="shared" si="8"/>
        <v>105.34867248535119</v>
      </c>
      <c r="L80" s="8">
        <f t="shared" si="9"/>
        <v>1.5560771280371866</v>
      </c>
      <c r="M80" s="8">
        <f t="shared" si="5"/>
        <v>1.8727211945500044</v>
      </c>
      <c r="P80" s="6">
        <f t="shared" si="10"/>
        <v>1.2864961961029053</v>
      </c>
      <c r="U80" s="18">
        <v>20.5</v>
      </c>
      <c r="V80" s="20">
        <f t="shared" si="6"/>
        <v>1.6596344828584773</v>
      </c>
    </row>
    <row r="81" spans="1:22" x14ac:dyDescent="0.15">
      <c r="A81" s="6">
        <v>40</v>
      </c>
      <c r="B81" s="6">
        <v>79</v>
      </c>
      <c r="D81">
        <v>626.495849609375</v>
      </c>
      <c r="E81">
        <v>536.32427978515602</v>
      </c>
      <c r="F81">
        <v>476.84039306640602</v>
      </c>
      <c r="G81">
        <v>470.89459228515602</v>
      </c>
      <c r="I81" s="7">
        <f t="shared" si="7"/>
        <v>149.65545654296898</v>
      </c>
      <c r="J81" s="7">
        <f t="shared" si="7"/>
        <v>65.4296875</v>
      </c>
      <c r="K81" s="7">
        <f t="shared" si="8"/>
        <v>103.85467529296898</v>
      </c>
      <c r="L81" s="8">
        <f t="shared" si="9"/>
        <v>1.587271455223884</v>
      </c>
      <c r="M81" s="8">
        <f t="shared" si="5"/>
        <v>1.9079236744773702</v>
      </c>
      <c r="P81" s="6">
        <f t="shared" si="10"/>
        <v>3.1904292853598393</v>
      </c>
      <c r="U81" s="18">
        <v>21</v>
      </c>
      <c r="V81" s="20">
        <f t="shared" si="6"/>
        <v>1.6756791439179444</v>
      </c>
    </row>
    <row r="82" spans="1:22" x14ac:dyDescent="0.15">
      <c r="A82" s="6">
        <v>40.5</v>
      </c>
      <c r="B82" s="6">
        <v>80</v>
      </c>
      <c r="D82">
        <v>626.53405761718795</v>
      </c>
      <c r="E82">
        <v>536.59655761718795</v>
      </c>
      <c r="F82">
        <v>476.22308349609398</v>
      </c>
      <c r="G82">
        <v>470.34802246093801</v>
      </c>
      <c r="I82" s="7">
        <f t="shared" si="7"/>
        <v>150.31097412109398</v>
      </c>
      <c r="J82" s="7">
        <f t="shared" si="7"/>
        <v>66.248535156249943</v>
      </c>
      <c r="K82" s="7">
        <f t="shared" si="8"/>
        <v>103.93699951171902</v>
      </c>
      <c r="L82" s="8">
        <f t="shared" si="9"/>
        <v>1.5688950595900613</v>
      </c>
      <c r="M82" s="8">
        <f t="shared" si="5"/>
        <v>1.893555431584216</v>
      </c>
      <c r="P82" s="6">
        <f t="shared" si="10"/>
        <v>2.4133200267166486</v>
      </c>
      <c r="U82" s="18">
        <v>21.5</v>
      </c>
      <c r="V82" s="20">
        <f t="shared" si="6"/>
        <v>1.6568958451471609</v>
      </c>
    </row>
    <row r="83" spans="1:22" x14ac:dyDescent="0.15">
      <c r="A83" s="6">
        <v>41</v>
      </c>
      <c r="B83" s="6">
        <v>81</v>
      </c>
      <c r="D83">
        <v>628.427490234375</v>
      </c>
      <c r="E83">
        <v>538.05529785156295</v>
      </c>
      <c r="F83">
        <v>475.89636230468801</v>
      </c>
      <c r="G83">
        <v>470.11447143554699</v>
      </c>
      <c r="I83" s="7">
        <f t="shared" si="7"/>
        <v>152.53112792968699</v>
      </c>
      <c r="J83" s="7">
        <f t="shared" si="7"/>
        <v>67.940826416015966</v>
      </c>
      <c r="K83" s="7">
        <f t="shared" si="8"/>
        <v>104.97254943847582</v>
      </c>
      <c r="L83" s="8">
        <f t="shared" si="9"/>
        <v>1.5450584718488236</v>
      </c>
      <c r="M83" s="8">
        <f t="shared" si="5"/>
        <v>1.8737269965836472</v>
      </c>
      <c r="P83" s="6">
        <f t="shared" si="10"/>
        <v>1.3408951980211108</v>
      </c>
      <c r="U83" s="18">
        <v>22</v>
      </c>
      <c r="V83" s="20">
        <f t="shared" si="6"/>
        <v>1.6553398698166912</v>
      </c>
    </row>
    <row r="84" spans="1:22" x14ac:dyDescent="0.15">
      <c r="A84" s="6">
        <v>41.5</v>
      </c>
      <c r="B84" s="6">
        <v>82</v>
      </c>
      <c r="D84">
        <v>624.47857666015602</v>
      </c>
      <c r="E84">
        <v>536.35705566406295</v>
      </c>
      <c r="F84">
        <v>476.39904785156301</v>
      </c>
      <c r="G84">
        <v>471.07733154296898</v>
      </c>
      <c r="I84" s="7">
        <f t="shared" si="7"/>
        <v>148.07952880859301</v>
      </c>
      <c r="J84" s="7">
        <f t="shared" si="7"/>
        <v>65.279724121093977</v>
      </c>
      <c r="K84" s="7">
        <f t="shared" si="8"/>
        <v>102.38372192382724</v>
      </c>
      <c r="L84" s="8">
        <f t="shared" si="9"/>
        <v>1.5683847213248834</v>
      </c>
      <c r="M84" s="8">
        <f t="shared" si="5"/>
        <v>1.9010613988003753</v>
      </c>
      <c r="P84" s="6">
        <f t="shared" si="10"/>
        <v>2.819281748141107</v>
      </c>
      <c r="U84" s="18">
        <v>65</v>
      </c>
      <c r="V84" s="20">
        <f t="shared" ref="V84:V104" si="11">L131</f>
        <v>1.296360458602809</v>
      </c>
    </row>
    <row r="85" spans="1:22" x14ac:dyDescent="0.15">
      <c r="A85" s="6">
        <v>42</v>
      </c>
      <c r="B85" s="6">
        <v>83</v>
      </c>
      <c r="D85">
        <v>620.2587890625</v>
      </c>
      <c r="E85">
        <v>534.24346923828102</v>
      </c>
      <c r="F85">
        <v>476.32189941406301</v>
      </c>
      <c r="G85">
        <v>470.57766723632801</v>
      </c>
      <c r="I85" s="7">
        <f t="shared" si="7"/>
        <v>143.93688964843699</v>
      </c>
      <c r="J85" s="7">
        <f t="shared" si="7"/>
        <v>63.665802001953011</v>
      </c>
      <c r="K85" s="7">
        <f t="shared" si="8"/>
        <v>99.37082824706988</v>
      </c>
      <c r="L85" s="8">
        <f t="shared" si="9"/>
        <v>1.5608195471097903</v>
      </c>
      <c r="M85" s="8">
        <f t="shared" si="5"/>
        <v>1.897504377325951</v>
      </c>
      <c r="P85" s="6">
        <f t="shared" si="10"/>
        <v>2.6268995381852349</v>
      </c>
      <c r="U85" s="18">
        <v>65.5</v>
      </c>
      <c r="V85" s="20">
        <f t="shared" si="11"/>
        <v>1.3137118165764599</v>
      </c>
    </row>
    <row r="86" spans="1:22" x14ac:dyDescent="0.15">
      <c r="A86" s="6">
        <v>42.5</v>
      </c>
      <c r="B86" s="6">
        <v>84</v>
      </c>
      <c r="D86">
        <v>627.82373046875</v>
      </c>
      <c r="E86">
        <v>538.31787109375</v>
      </c>
      <c r="F86">
        <v>475.40313720703102</v>
      </c>
      <c r="G86">
        <v>470.10610961914102</v>
      </c>
      <c r="I86" s="7">
        <f t="shared" si="7"/>
        <v>152.42059326171898</v>
      </c>
      <c r="J86" s="7">
        <f t="shared" si="7"/>
        <v>68.211761474608977</v>
      </c>
      <c r="K86" s="7">
        <f t="shared" si="8"/>
        <v>104.6723602294927</v>
      </c>
      <c r="L86" s="8">
        <f t="shared" si="9"/>
        <v>1.5345207038591981</v>
      </c>
      <c r="M86" s="8">
        <f t="shared" si="5"/>
        <v>1.8752136868160274</v>
      </c>
      <c r="P86" s="6">
        <f t="shared" si="10"/>
        <v>1.4213031332786319</v>
      </c>
      <c r="U86" s="18">
        <v>66</v>
      </c>
      <c r="V86" s="20">
        <f t="shared" si="11"/>
        <v>1.2935272375620699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624.592041015625</v>
      </c>
      <c r="E87">
        <v>536.47424316406295</v>
      </c>
      <c r="F87">
        <v>476.83435058593801</v>
      </c>
      <c r="G87">
        <v>471.17062377929699</v>
      </c>
      <c r="I87" s="7">
        <f t="shared" si="7"/>
        <v>147.75769042968699</v>
      </c>
      <c r="J87" s="7">
        <f t="shared" si="7"/>
        <v>65.303619384765966</v>
      </c>
      <c r="K87" s="7">
        <f t="shared" si="8"/>
        <v>102.04515686035082</v>
      </c>
      <c r="L87" s="8">
        <f t="shared" si="9"/>
        <v>1.5626263570339858</v>
      </c>
      <c r="M87" s="8">
        <f t="shared" si="5"/>
        <v>1.9073274927314836</v>
      </c>
      <c r="P87" s="6">
        <f t="shared" si="10"/>
        <v>3.1581846777200782</v>
      </c>
      <c r="U87" s="18">
        <v>66.5</v>
      </c>
      <c r="V87" s="20">
        <f t="shared" si="11"/>
        <v>1.2921832493017391</v>
      </c>
    </row>
    <row r="88" spans="1:22" x14ac:dyDescent="0.15">
      <c r="A88" s="6">
        <v>43.5</v>
      </c>
      <c r="B88" s="6">
        <v>86</v>
      </c>
      <c r="D88">
        <v>625.0498046875</v>
      </c>
      <c r="E88">
        <v>537.32867431640602</v>
      </c>
      <c r="F88">
        <v>476.058837890625</v>
      </c>
      <c r="G88">
        <v>470.29098510742199</v>
      </c>
      <c r="I88" s="7">
        <f t="shared" si="7"/>
        <v>148.990966796875</v>
      </c>
      <c r="J88" s="7">
        <f t="shared" si="7"/>
        <v>67.037689208984034</v>
      </c>
      <c r="K88" s="7">
        <f t="shared" si="8"/>
        <v>102.06458435058619</v>
      </c>
      <c r="L88" s="8">
        <f t="shared" si="9"/>
        <v>1.5224955626440064</v>
      </c>
      <c r="M88" s="8">
        <f t="shared" ref="M88:M148" si="12">L88+ABS($N$2)*A88</f>
        <v>1.8712048510821728</v>
      </c>
      <c r="P88" s="6">
        <f t="shared" si="10"/>
        <v>1.2044844597411488</v>
      </c>
      <c r="U88" s="18">
        <v>67</v>
      </c>
      <c r="V88" s="20">
        <f t="shared" si="11"/>
        <v>1.3199454779152067</v>
      </c>
    </row>
    <row r="89" spans="1:22" x14ac:dyDescent="0.15">
      <c r="A89" s="6">
        <v>44</v>
      </c>
      <c r="B89" s="6">
        <v>87</v>
      </c>
      <c r="D89">
        <v>624.95098876953102</v>
      </c>
      <c r="E89">
        <v>537.26354980468795</v>
      </c>
      <c r="F89">
        <v>476.38180541992199</v>
      </c>
      <c r="G89">
        <v>470.68698120117199</v>
      </c>
      <c r="I89" s="7">
        <f t="shared" si="7"/>
        <v>148.56918334960903</v>
      </c>
      <c r="J89" s="7">
        <f t="shared" si="7"/>
        <v>66.576568603515966</v>
      </c>
      <c r="K89" s="7">
        <f t="shared" si="8"/>
        <v>101.96558532714786</v>
      </c>
      <c r="L89" s="8">
        <f t="shared" si="9"/>
        <v>1.531553630142527</v>
      </c>
      <c r="M89" s="8">
        <f t="shared" si="12"/>
        <v>1.884271071321362</v>
      </c>
      <c r="P89" s="6">
        <f t="shared" si="10"/>
        <v>1.9111735656291609</v>
      </c>
      <c r="U89" s="18">
        <v>67.5</v>
      </c>
      <c r="V89" s="20">
        <f t="shared" si="11"/>
        <v>1.2845966587820594</v>
      </c>
    </row>
    <row r="90" spans="1:22" x14ac:dyDescent="0.15">
      <c r="A90" s="6">
        <v>44.5</v>
      </c>
      <c r="B90" s="6">
        <v>88</v>
      </c>
      <c r="D90">
        <v>626.65826416015602</v>
      </c>
      <c r="E90">
        <v>538.39813232421898</v>
      </c>
      <c r="F90">
        <v>476.98614501953102</v>
      </c>
      <c r="G90">
        <v>471.07003784179699</v>
      </c>
      <c r="I90" s="7">
        <f t="shared" si="7"/>
        <v>149.672119140625</v>
      </c>
      <c r="J90" s="7">
        <f t="shared" si="7"/>
        <v>67.328094482421989</v>
      </c>
      <c r="K90" s="7">
        <f t="shared" si="8"/>
        <v>102.54245300292962</v>
      </c>
      <c r="L90" s="8">
        <f t="shared" si="9"/>
        <v>1.5230262164882951</v>
      </c>
      <c r="M90" s="8">
        <f t="shared" si="12"/>
        <v>1.8797518104077986</v>
      </c>
      <c r="P90" s="6">
        <f t="shared" si="10"/>
        <v>1.6667484452946721</v>
      </c>
      <c r="U90" s="18">
        <v>68</v>
      </c>
      <c r="V90" s="20">
        <f t="shared" si="11"/>
        <v>1.3062315669298805</v>
      </c>
    </row>
    <row r="91" spans="1:22" x14ac:dyDescent="0.15">
      <c r="A91" s="6">
        <v>45</v>
      </c>
      <c r="B91" s="6">
        <v>89</v>
      </c>
      <c r="D91">
        <v>626.87786865234398</v>
      </c>
      <c r="E91">
        <v>538.83758544921898</v>
      </c>
      <c r="F91">
        <v>476.18148803710898</v>
      </c>
      <c r="G91">
        <v>470.35745239257801</v>
      </c>
      <c r="I91" s="7">
        <f t="shared" si="7"/>
        <v>150.696380615235</v>
      </c>
      <c r="J91" s="7">
        <f t="shared" si="7"/>
        <v>68.480133056640966</v>
      </c>
      <c r="K91" s="7">
        <f t="shared" si="8"/>
        <v>102.76028747558632</v>
      </c>
      <c r="L91" s="8">
        <f t="shared" si="9"/>
        <v>1.5005853944616567</v>
      </c>
      <c r="M91" s="8">
        <f t="shared" si="12"/>
        <v>1.8613191411218288</v>
      </c>
      <c r="P91" s="6">
        <f t="shared" si="10"/>
        <v>0.66981388132931108</v>
      </c>
      <c r="U91" s="18">
        <v>68.5</v>
      </c>
      <c r="V91" s="20">
        <f t="shared" si="11"/>
        <v>1.2917558631191945</v>
      </c>
    </row>
    <row r="92" spans="1:22" x14ac:dyDescent="0.15">
      <c r="A92" s="6">
        <v>45.5</v>
      </c>
      <c r="B92" s="6">
        <v>90</v>
      </c>
      <c r="D92">
        <v>628.958740234375</v>
      </c>
      <c r="E92">
        <v>540.19879150390602</v>
      </c>
      <c r="F92">
        <v>477.17739868164102</v>
      </c>
      <c r="G92">
        <v>471.54870605468801</v>
      </c>
      <c r="I92" s="7">
        <f t="shared" si="7"/>
        <v>151.78134155273398</v>
      </c>
      <c r="J92" s="7">
        <f t="shared" si="7"/>
        <v>68.650085449218011</v>
      </c>
      <c r="K92" s="7">
        <f t="shared" si="8"/>
        <v>103.72628173828137</v>
      </c>
      <c r="L92" s="8">
        <f t="shared" si="9"/>
        <v>1.5109417717332632</v>
      </c>
      <c r="M92" s="8">
        <f t="shared" si="12"/>
        <v>1.8756836711341038</v>
      </c>
      <c r="P92" s="6">
        <f t="shared" si="10"/>
        <v>1.4467223280758132</v>
      </c>
      <c r="U92" s="18">
        <v>69</v>
      </c>
      <c r="V92" s="20">
        <f t="shared" si="11"/>
        <v>1.2735533314036729</v>
      </c>
    </row>
    <row r="93" spans="1:22" x14ac:dyDescent="0.15">
      <c r="A93" s="6">
        <v>46</v>
      </c>
      <c r="B93" s="6">
        <v>91</v>
      </c>
      <c r="D93">
        <v>629.74084472656295</v>
      </c>
      <c r="E93">
        <v>541.26599121093795</v>
      </c>
      <c r="F93">
        <v>475.84216308593801</v>
      </c>
      <c r="G93">
        <v>470.09918212890602</v>
      </c>
      <c r="I93" s="7">
        <f t="shared" si="7"/>
        <v>153.89868164062494</v>
      </c>
      <c r="J93" s="7">
        <f t="shared" si="7"/>
        <v>71.166809082031932</v>
      </c>
      <c r="K93" s="7">
        <f t="shared" si="8"/>
        <v>104.08191528320259</v>
      </c>
      <c r="L93" s="8">
        <f t="shared" si="9"/>
        <v>1.462506421543087</v>
      </c>
      <c r="M93" s="8">
        <f t="shared" si="12"/>
        <v>1.8312564736845962</v>
      </c>
      <c r="P93" s="6">
        <f t="shared" si="10"/>
        <v>-0.95613143284097957</v>
      </c>
      <c r="U93" s="18">
        <v>69.5</v>
      </c>
      <c r="V93" s="20">
        <f t="shared" si="11"/>
        <v>1.2685037082391899</v>
      </c>
    </row>
    <row r="94" spans="1:22" x14ac:dyDescent="0.15">
      <c r="A94" s="6">
        <v>46.5</v>
      </c>
      <c r="B94" s="6">
        <v>92</v>
      </c>
      <c r="D94">
        <v>627.18853759765602</v>
      </c>
      <c r="E94">
        <v>539.77093505859398</v>
      </c>
      <c r="F94">
        <v>476.345703125</v>
      </c>
      <c r="G94">
        <v>471.16476440429699</v>
      </c>
      <c r="I94" s="7">
        <f t="shared" si="7"/>
        <v>150.84283447265602</v>
      </c>
      <c r="J94" s="7">
        <f t="shared" si="7"/>
        <v>68.606170654296989</v>
      </c>
      <c r="K94" s="7">
        <f t="shared" si="8"/>
        <v>102.81851501464814</v>
      </c>
      <c r="L94" s="8">
        <f t="shared" si="9"/>
        <v>1.4986773643546645</v>
      </c>
      <c r="M94" s="8">
        <f t="shared" si="12"/>
        <v>1.8714355692368423</v>
      </c>
      <c r="P94" s="6">
        <f t="shared" si="10"/>
        <v>1.2169628967681378</v>
      </c>
      <c r="U94" s="18">
        <v>70</v>
      </c>
      <c r="V94" s="20">
        <f t="shared" si="11"/>
        <v>1.2754375361328671</v>
      </c>
    </row>
    <row r="95" spans="1:22" x14ac:dyDescent="0.15">
      <c r="A95" s="6">
        <v>47</v>
      </c>
      <c r="B95" s="6">
        <v>93</v>
      </c>
      <c r="D95">
        <v>621.744384765625</v>
      </c>
      <c r="E95">
        <v>535.97271728515602</v>
      </c>
      <c r="F95">
        <v>476.44473266601602</v>
      </c>
      <c r="G95">
        <v>470.844482421875</v>
      </c>
      <c r="I95" s="7">
        <f t="shared" si="7"/>
        <v>145.29965209960898</v>
      </c>
      <c r="J95" s="7">
        <f t="shared" si="7"/>
        <v>65.128234863281023</v>
      </c>
      <c r="K95" s="7">
        <f t="shared" si="8"/>
        <v>99.709887695312261</v>
      </c>
      <c r="L95" s="8">
        <f t="shared" si="9"/>
        <v>1.5309778916106969</v>
      </c>
      <c r="M95" s="8">
        <f t="shared" si="12"/>
        <v>1.9077442492335432</v>
      </c>
      <c r="P95" s="6">
        <f t="shared" si="10"/>
        <v>3.1807250355605348</v>
      </c>
      <c r="U95" s="18">
        <v>70.5</v>
      </c>
      <c r="V95" s="20">
        <f t="shared" si="11"/>
        <v>1.2976856717405587</v>
      </c>
    </row>
    <row r="96" spans="1:22" x14ac:dyDescent="0.15">
      <c r="A96" s="6">
        <v>47.5</v>
      </c>
      <c r="B96" s="6">
        <v>94</v>
      </c>
      <c r="D96">
        <v>627.11248779296898</v>
      </c>
      <c r="E96">
        <v>538.26599121093795</v>
      </c>
      <c r="F96">
        <v>475.89956665039102</v>
      </c>
      <c r="G96">
        <v>470.10272216796898</v>
      </c>
      <c r="I96" s="7">
        <f t="shared" si="7"/>
        <v>151.21292114257795</v>
      </c>
      <c r="J96" s="7">
        <f t="shared" si="7"/>
        <v>68.163269042968977</v>
      </c>
      <c r="K96" s="7">
        <f t="shared" si="8"/>
        <v>103.49863281249966</v>
      </c>
      <c r="L96" s="8">
        <f t="shared" si="9"/>
        <v>1.5183930328701791</v>
      </c>
      <c r="M96" s="8">
        <f t="shared" si="12"/>
        <v>1.8991675432336941</v>
      </c>
      <c r="P96" s="6">
        <f t="shared" si="10"/>
        <v>2.7168521952483085</v>
      </c>
      <c r="U96" s="18">
        <v>71</v>
      </c>
      <c r="V96" s="20">
        <f t="shared" si="11"/>
        <v>1.3028753061321727</v>
      </c>
    </row>
    <row r="97" spans="1:22" x14ac:dyDescent="0.15">
      <c r="A97" s="6">
        <v>48</v>
      </c>
      <c r="B97" s="6">
        <v>95</v>
      </c>
      <c r="D97">
        <v>627.6845703125</v>
      </c>
      <c r="E97">
        <v>539.53765869140602</v>
      </c>
      <c r="F97">
        <v>476.4111328125</v>
      </c>
      <c r="G97">
        <v>470.514404296875</v>
      </c>
      <c r="I97" s="7">
        <f t="shared" si="7"/>
        <v>151.2734375</v>
      </c>
      <c r="J97" s="7">
        <f t="shared" si="7"/>
        <v>69.023254394531023</v>
      </c>
      <c r="K97" s="7">
        <f t="shared" si="8"/>
        <v>102.95715942382829</v>
      </c>
      <c r="L97" s="8">
        <f t="shared" si="9"/>
        <v>1.4916300358040779</v>
      </c>
      <c r="M97" s="8">
        <f t="shared" si="12"/>
        <v>1.8764126989082615</v>
      </c>
      <c r="P97" s="6">
        <f t="shared" si="10"/>
        <v>1.4861519394290463</v>
      </c>
      <c r="U97" s="18">
        <v>71.5</v>
      </c>
      <c r="V97" s="20">
        <f t="shared" si="11"/>
        <v>1.3091728171935977</v>
      </c>
    </row>
    <row r="98" spans="1:22" x14ac:dyDescent="0.15">
      <c r="A98" s="6">
        <v>48.5</v>
      </c>
      <c r="B98" s="6">
        <v>96</v>
      </c>
      <c r="D98">
        <v>627.49603271484398</v>
      </c>
      <c r="E98">
        <v>539.68817138671898</v>
      </c>
      <c r="F98">
        <v>476.95431518554699</v>
      </c>
      <c r="G98">
        <v>471.00994873046898</v>
      </c>
      <c r="I98" s="7">
        <f t="shared" si="7"/>
        <v>150.54171752929699</v>
      </c>
      <c r="J98" s="7">
        <f t="shared" si="7"/>
        <v>68.67822265625</v>
      </c>
      <c r="K98" s="7">
        <f t="shared" si="8"/>
        <v>102.466961669922</v>
      </c>
      <c r="L98" s="8">
        <f t="shared" si="9"/>
        <v>1.4919862178552912</v>
      </c>
      <c r="M98" s="8">
        <f t="shared" si="12"/>
        <v>1.8807770337001433</v>
      </c>
      <c r="P98" s="6">
        <f t="shared" si="10"/>
        <v>1.7221978498309285</v>
      </c>
      <c r="U98" s="18">
        <v>72</v>
      </c>
      <c r="V98" s="20">
        <f t="shared" si="11"/>
        <v>1.279093799992435</v>
      </c>
    </row>
    <row r="99" spans="1:22" x14ac:dyDescent="0.15">
      <c r="A99" s="6">
        <v>49</v>
      </c>
      <c r="B99" s="6">
        <v>97</v>
      </c>
      <c r="D99">
        <v>627.13043212890602</v>
      </c>
      <c r="E99">
        <v>539.99188232421898</v>
      </c>
      <c r="F99">
        <v>476.17401123046898</v>
      </c>
      <c r="G99">
        <v>470.58514404296898</v>
      </c>
      <c r="I99" s="7">
        <f t="shared" si="7"/>
        <v>150.95642089843705</v>
      </c>
      <c r="J99" s="7">
        <f t="shared" si="7"/>
        <v>69.40673828125</v>
      </c>
      <c r="K99" s="7">
        <f t="shared" si="8"/>
        <v>102.37170410156205</v>
      </c>
      <c r="L99" s="8">
        <f t="shared" si="9"/>
        <v>1.4749533926624157</v>
      </c>
      <c r="M99" s="8">
        <f t="shared" si="12"/>
        <v>1.8677523612479363</v>
      </c>
      <c r="P99" s="6">
        <f t="shared" si="10"/>
        <v>1.0177558642192146</v>
      </c>
      <c r="U99" s="18">
        <v>72.5</v>
      </c>
      <c r="V99" s="20">
        <f t="shared" si="11"/>
        <v>1.2623308718750366</v>
      </c>
    </row>
    <row r="100" spans="1:22" x14ac:dyDescent="0.15">
      <c r="A100" s="6">
        <v>49.5</v>
      </c>
      <c r="B100" s="6">
        <v>98</v>
      </c>
      <c r="D100">
        <v>631.33929443359398</v>
      </c>
      <c r="E100">
        <v>542.55340576171898</v>
      </c>
      <c r="F100">
        <v>475.64788818359398</v>
      </c>
      <c r="G100">
        <v>469.84500122070301</v>
      </c>
      <c r="I100" s="7">
        <f t="shared" si="7"/>
        <v>155.69140625</v>
      </c>
      <c r="J100" s="7">
        <f t="shared" si="7"/>
        <v>72.708404541015966</v>
      </c>
      <c r="K100" s="7">
        <f t="shared" si="8"/>
        <v>104.79552307128883</v>
      </c>
      <c r="L100" s="8">
        <f t="shared" si="9"/>
        <v>1.4413123727969028</v>
      </c>
      <c r="M100" s="8">
        <f t="shared" si="12"/>
        <v>1.8381194941230921</v>
      </c>
      <c r="P100" s="6">
        <f t="shared" si="10"/>
        <v>-0.58494361504917047</v>
      </c>
      <c r="U100" s="18">
        <v>73</v>
      </c>
      <c r="V100" s="20">
        <f t="shared" si="11"/>
        <v>1.2396705513954529</v>
      </c>
    </row>
    <row r="101" spans="1:22" x14ac:dyDescent="0.15">
      <c r="A101" s="6">
        <v>50</v>
      </c>
      <c r="B101" s="6">
        <v>99</v>
      </c>
      <c r="D101">
        <v>630.96514892578102</v>
      </c>
      <c r="E101">
        <v>542.53405761718795</v>
      </c>
      <c r="F101">
        <v>475.95272827148398</v>
      </c>
      <c r="G101">
        <v>470.18023681640602</v>
      </c>
      <c r="I101" s="7">
        <f t="shared" si="7"/>
        <v>155.01242065429705</v>
      </c>
      <c r="J101" s="7">
        <f t="shared" si="7"/>
        <v>72.353820800781932</v>
      </c>
      <c r="K101" s="7">
        <f t="shared" si="8"/>
        <v>104.36474609374969</v>
      </c>
      <c r="L101" s="8">
        <f t="shared" si="9"/>
        <v>1.4424220440425146</v>
      </c>
      <c r="M101" s="8">
        <f t="shared" si="12"/>
        <v>1.8432373181093724</v>
      </c>
      <c r="P101" s="6">
        <f t="shared" si="10"/>
        <v>-0.3081450925423177</v>
      </c>
      <c r="U101" s="18">
        <v>73.5</v>
      </c>
      <c r="V101" s="20">
        <f t="shared" si="11"/>
        <v>1.2531816307159604</v>
      </c>
    </row>
    <row r="102" spans="1:22" x14ac:dyDescent="0.15">
      <c r="A102" s="6">
        <v>50.5</v>
      </c>
      <c r="B102" s="6">
        <v>100</v>
      </c>
      <c r="D102">
        <v>628.319580078125</v>
      </c>
      <c r="E102">
        <v>541.17681884765602</v>
      </c>
      <c r="F102">
        <v>476.15570068359398</v>
      </c>
      <c r="G102">
        <v>470.51580810546898</v>
      </c>
      <c r="I102" s="7">
        <f t="shared" si="7"/>
        <v>152.16387939453102</v>
      </c>
      <c r="J102" s="7">
        <f t="shared" si="7"/>
        <v>70.661010742187045</v>
      </c>
      <c r="K102" s="7">
        <f t="shared" si="8"/>
        <v>102.70117187500009</v>
      </c>
      <c r="L102" s="8">
        <f t="shared" si="9"/>
        <v>1.4534347980064197</v>
      </c>
      <c r="M102" s="8">
        <f t="shared" si="12"/>
        <v>1.8582582248139461</v>
      </c>
      <c r="P102" s="6">
        <f t="shared" si="10"/>
        <v>0.50426361742606529</v>
      </c>
      <c r="U102" s="18">
        <v>74</v>
      </c>
      <c r="V102" s="20">
        <f t="shared" si="11"/>
        <v>1.2748610655210046</v>
      </c>
    </row>
    <row r="103" spans="1:22" x14ac:dyDescent="0.15">
      <c r="A103" s="6">
        <v>51</v>
      </c>
      <c r="B103" s="6">
        <v>101</v>
      </c>
      <c r="D103">
        <v>625.88830566406295</v>
      </c>
      <c r="E103">
        <v>540.33740234375</v>
      </c>
      <c r="F103">
        <v>476.58584594726602</v>
      </c>
      <c r="G103">
        <v>471.15979003906301</v>
      </c>
      <c r="I103" s="7">
        <f t="shared" si="7"/>
        <v>149.30245971679693</v>
      </c>
      <c r="J103" s="7">
        <f t="shared" si="7"/>
        <v>69.177612304686988</v>
      </c>
      <c r="K103" s="7">
        <f t="shared" si="8"/>
        <v>100.87813110351604</v>
      </c>
      <c r="L103" s="8">
        <f t="shared" si="9"/>
        <v>1.4582482358484241</v>
      </c>
      <c r="M103" s="8">
        <f t="shared" si="12"/>
        <v>1.867079815396619</v>
      </c>
      <c r="P103" s="6">
        <f t="shared" si="10"/>
        <v>0.98138108883385933</v>
      </c>
      <c r="U103" s="18">
        <v>74.5</v>
      </c>
      <c r="V103" s="20">
        <f t="shared" si="11"/>
        <v>1.242252148550435</v>
      </c>
    </row>
    <row r="104" spans="1:22" x14ac:dyDescent="0.15">
      <c r="A104" s="6">
        <v>51.5</v>
      </c>
      <c r="B104" s="6">
        <v>102</v>
      </c>
      <c r="D104">
        <v>627.52593994140602</v>
      </c>
      <c r="E104">
        <v>541.82733154296898</v>
      </c>
      <c r="F104">
        <v>475.86135864257801</v>
      </c>
      <c r="G104">
        <v>470.36029052734398</v>
      </c>
      <c r="I104" s="7">
        <f t="shared" si="7"/>
        <v>151.66458129882801</v>
      </c>
      <c r="J104" s="7">
        <f t="shared" si="7"/>
        <v>71.467041015625</v>
      </c>
      <c r="K104" s="7">
        <f t="shared" si="8"/>
        <v>101.63765258789051</v>
      </c>
      <c r="L104" s="8">
        <f t="shared" si="9"/>
        <v>1.4221611968749237</v>
      </c>
      <c r="M104" s="8">
        <f t="shared" si="12"/>
        <v>1.8350009291637872</v>
      </c>
      <c r="P104" s="6">
        <f t="shared" si="10"/>
        <v>-0.75361181766639473</v>
      </c>
      <c r="U104" s="18">
        <v>75</v>
      </c>
      <c r="V104" s="20">
        <f t="shared" si="11"/>
        <v>1.251356184696492</v>
      </c>
    </row>
    <row r="105" spans="1:22" x14ac:dyDescent="0.15">
      <c r="A105" s="6">
        <v>52</v>
      </c>
      <c r="B105" s="6">
        <v>103</v>
      </c>
      <c r="D105">
        <v>629.23516845703102</v>
      </c>
      <c r="E105">
        <v>542.408935546875</v>
      </c>
      <c r="F105">
        <v>476.29434204101602</v>
      </c>
      <c r="G105">
        <v>470.35052490234398</v>
      </c>
      <c r="I105" s="7">
        <f t="shared" si="7"/>
        <v>152.940826416015</v>
      </c>
      <c r="J105" s="7">
        <f t="shared" si="7"/>
        <v>72.058410644531023</v>
      </c>
      <c r="K105" s="7">
        <f t="shared" si="8"/>
        <v>102.4999389648433</v>
      </c>
      <c r="L105" s="8">
        <f t="shared" si="9"/>
        <v>1.4224562830074392</v>
      </c>
      <c r="M105" s="8">
        <f t="shared" si="12"/>
        <v>1.8393041680369713</v>
      </c>
      <c r="P105" s="6">
        <f t="shared" si="10"/>
        <v>-0.52087029211089797</v>
      </c>
      <c r="U105" s="18"/>
      <c r="V105" s="20"/>
    </row>
    <row r="106" spans="1:22" x14ac:dyDescent="0.15">
      <c r="A106" s="6">
        <v>52.5</v>
      </c>
      <c r="B106" s="6">
        <v>104</v>
      </c>
      <c r="D106">
        <v>627.75994873046898</v>
      </c>
      <c r="E106">
        <v>541.58142089843795</v>
      </c>
      <c r="F106">
        <v>476.29415893554699</v>
      </c>
      <c r="G106">
        <v>470.21081542968801</v>
      </c>
      <c r="I106" s="7">
        <f t="shared" si="7"/>
        <v>151.46578979492199</v>
      </c>
      <c r="J106" s="7">
        <f t="shared" si="7"/>
        <v>71.370605468749943</v>
      </c>
      <c r="K106" s="7">
        <f t="shared" si="8"/>
        <v>101.50636596679703</v>
      </c>
      <c r="L106" s="8">
        <f t="shared" si="9"/>
        <v>1.4222433073128715</v>
      </c>
      <c r="M106" s="8">
        <f t="shared" si="12"/>
        <v>1.8430993450830724</v>
      </c>
      <c r="P106" s="6">
        <f t="shared" si="10"/>
        <v>-0.31560739095821244</v>
      </c>
    </row>
    <row r="107" spans="1:22" x14ac:dyDescent="0.15">
      <c r="A107" s="6">
        <v>53</v>
      </c>
      <c r="B107" s="6">
        <v>105</v>
      </c>
      <c r="D107">
        <v>629.59844970703102</v>
      </c>
      <c r="E107">
        <v>542.90118408203102</v>
      </c>
      <c r="F107">
        <v>476.86614990234398</v>
      </c>
      <c r="G107">
        <v>471.107177734375</v>
      </c>
      <c r="I107" s="7">
        <f t="shared" si="7"/>
        <v>152.73229980468705</v>
      </c>
      <c r="J107" s="7">
        <f t="shared" si="7"/>
        <v>71.794006347656023</v>
      </c>
      <c r="K107" s="7">
        <f t="shared" si="8"/>
        <v>102.47649536132784</v>
      </c>
      <c r="L107" s="8">
        <f t="shared" si="9"/>
        <v>1.4273683915213564</v>
      </c>
      <c r="M107" s="8">
        <f t="shared" si="12"/>
        <v>1.8522325820322258</v>
      </c>
      <c r="P107" s="6">
        <f t="shared" si="10"/>
        <v>0.17836553581844253</v>
      </c>
    </row>
    <row r="108" spans="1:22" x14ac:dyDescent="0.15">
      <c r="A108" s="6">
        <v>53.5</v>
      </c>
      <c r="B108" s="6">
        <v>106</v>
      </c>
      <c r="D108">
        <v>627.11340332031295</v>
      </c>
      <c r="E108">
        <v>542.51153564453102</v>
      </c>
      <c r="F108">
        <v>476.471923828125</v>
      </c>
      <c r="G108">
        <v>470.34039306640602</v>
      </c>
      <c r="I108" s="7">
        <f t="shared" si="7"/>
        <v>150.64147949218795</v>
      </c>
      <c r="J108" s="7">
        <f t="shared" si="7"/>
        <v>72.171142578125</v>
      </c>
      <c r="K108" s="7">
        <f t="shared" si="8"/>
        <v>100.12167968750046</v>
      </c>
      <c r="L108" s="8">
        <f t="shared" si="9"/>
        <v>1.3872813441898761</v>
      </c>
      <c r="M108" s="8">
        <f t="shared" si="12"/>
        <v>1.8161536874414139</v>
      </c>
      <c r="P108" s="6">
        <f t="shared" si="10"/>
        <v>-1.7729686138492347</v>
      </c>
    </row>
    <row r="109" spans="1:22" x14ac:dyDescent="0.15">
      <c r="A109" s="6">
        <v>54</v>
      </c>
      <c r="B109" s="6">
        <v>107</v>
      </c>
      <c r="D109">
        <v>628.12005615234398</v>
      </c>
      <c r="E109">
        <v>542.9755859375</v>
      </c>
      <c r="F109">
        <v>476.950927734375</v>
      </c>
      <c r="G109">
        <v>471.16549682617199</v>
      </c>
      <c r="I109" s="7">
        <f t="shared" si="7"/>
        <v>151.16912841796898</v>
      </c>
      <c r="J109" s="7">
        <f t="shared" si="7"/>
        <v>71.810089111328011</v>
      </c>
      <c r="K109" s="7">
        <f t="shared" si="8"/>
        <v>100.90206604003937</v>
      </c>
      <c r="L109" s="8">
        <f t="shared" si="9"/>
        <v>1.4051238104385266</v>
      </c>
      <c r="M109" s="8">
        <f t="shared" si="12"/>
        <v>1.8380043064307332</v>
      </c>
      <c r="P109" s="6">
        <f t="shared" si="10"/>
        <v>-0.59117356417234801</v>
      </c>
    </row>
    <row r="110" spans="1:22" x14ac:dyDescent="0.15">
      <c r="A110" s="6">
        <v>54.5</v>
      </c>
      <c r="B110" s="6">
        <v>108</v>
      </c>
      <c r="D110">
        <v>628.1240234375</v>
      </c>
      <c r="E110">
        <v>543.90875244140602</v>
      </c>
      <c r="F110">
        <v>476.0927734375</v>
      </c>
      <c r="G110">
        <v>470.51296997070301</v>
      </c>
      <c r="I110" s="7">
        <f t="shared" si="7"/>
        <v>152.03125</v>
      </c>
      <c r="J110" s="7">
        <f t="shared" si="7"/>
        <v>73.395782470703011</v>
      </c>
      <c r="K110" s="7">
        <f t="shared" si="8"/>
        <v>100.65420227050789</v>
      </c>
      <c r="L110" s="8">
        <f t="shared" si="9"/>
        <v>1.3713894570261647</v>
      </c>
      <c r="M110" s="8">
        <f t="shared" si="12"/>
        <v>1.8082781057590398</v>
      </c>
      <c r="P110" s="6">
        <f t="shared" si="10"/>
        <v>-2.1989210067816813</v>
      </c>
    </row>
    <row r="111" spans="1:22" x14ac:dyDescent="0.15">
      <c r="A111" s="6">
        <v>55</v>
      </c>
      <c r="B111" s="6">
        <v>109</v>
      </c>
      <c r="D111">
        <v>626.02899169921898</v>
      </c>
      <c r="E111">
        <v>541.74859619140602</v>
      </c>
      <c r="F111">
        <v>476.4111328125</v>
      </c>
      <c r="G111">
        <v>470.44400024414102</v>
      </c>
      <c r="I111" s="7">
        <f t="shared" si="7"/>
        <v>149.61785888671898</v>
      </c>
      <c r="J111" s="7">
        <f t="shared" si="7"/>
        <v>71.304595947265</v>
      </c>
      <c r="K111" s="7">
        <f t="shared" si="8"/>
        <v>99.704641723633472</v>
      </c>
      <c r="L111" s="8">
        <f t="shared" si="9"/>
        <v>1.3982919389568156</v>
      </c>
      <c r="M111" s="8">
        <f t="shared" si="12"/>
        <v>1.8391887404303593</v>
      </c>
      <c r="P111" s="6">
        <f t="shared" si="10"/>
        <v>-0.52711321704390657</v>
      </c>
    </row>
    <row r="112" spans="1:22" x14ac:dyDescent="0.15">
      <c r="A112" s="6">
        <v>55.5</v>
      </c>
      <c r="B112" s="6">
        <v>110</v>
      </c>
      <c r="D112">
        <v>627.26483154296898</v>
      </c>
      <c r="E112">
        <v>543.82354736328102</v>
      </c>
      <c r="F112">
        <v>475.90951538085898</v>
      </c>
      <c r="G112">
        <v>470.30642700195301</v>
      </c>
      <c r="I112" s="7">
        <f t="shared" si="7"/>
        <v>151.35531616211</v>
      </c>
      <c r="J112" s="7">
        <f t="shared" si="7"/>
        <v>73.517120361328011</v>
      </c>
      <c r="K112" s="7">
        <f t="shared" si="8"/>
        <v>99.893331909180404</v>
      </c>
      <c r="L112" s="8">
        <f t="shared" si="9"/>
        <v>1.3587764512295424</v>
      </c>
      <c r="M112" s="8">
        <f t="shared" si="12"/>
        <v>1.8036814054437547</v>
      </c>
      <c r="P112" s="6">
        <f t="shared" si="10"/>
        <v>-2.447534452474343</v>
      </c>
    </row>
    <row r="113" spans="1:16" x14ac:dyDescent="0.15">
      <c r="A113" s="6">
        <v>56</v>
      </c>
      <c r="B113" s="6">
        <v>111</v>
      </c>
      <c r="D113">
        <v>627.52935791015602</v>
      </c>
      <c r="E113">
        <v>542.770751953125</v>
      </c>
      <c r="F113">
        <v>476.46942138671898</v>
      </c>
      <c r="G113">
        <v>470.69036865234398</v>
      </c>
      <c r="I113" s="7">
        <f t="shared" si="7"/>
        <v>151.05993652343705</v>
      </c>
      <c r="J113" s="7">
        <f t="shared" si="7"/>
        <v>72.080383300781023</v>
      </c>
      <c r="K113" s="7">
        <f t="shared" si="8"/>
        <v>100.60366821289034</v>
      </c>
      <c r="L113" s="8">
        <f t="shared" si="9"/>
        <v>1.3957149449814352</v>
      </c>
      <c r="M113" s="8">
        <f t="shared" si="12"/>
        <v>1.8446280519363161</v>
      </c>
      <c r="P113" s="6">
        <f t="shared" si="10"/>
        <v>-0.23292697845119795</v>
      </c>
    </row>
    <row r="114" spans="1:16" x14ac:dyDescent="0.15">
      <c r="A114" s="6">
        <v>56.5</v>
      </c>
      <c r="B114" s="6">
        <v>112</v>
      </c>
      <c r="D114">
        <v>628.41937255859398</v>
      </c>
      <c r="E114">
        <v>544.49884033203102</v>
      </c>
      <c r="F114">
        <v>475.96621704101602</v>
      </c>
      <c r="G114">
        <v>469.85992431640602</v>
      </c>
      <c r="I114" s="7">
        <f t="shared" si="7"/>
        <v>152.45315551757795</v>
      </c>
      <c r="J114" s="7">
        <f t="shared" si="7"/>
        <v>74.638916015625</v>
      </c>
      <c r="K114" s="7">
        <f t="shared" si="8"/>
        <v>100.20591430664047</v>
      </c>
      <c r="L114" s="8">
        <f t="shared" si="9"/>
        <v>1.3425424651888465</v>
      </c>
      <c r="M114" s="8">
        <f t="shared" si="12"/>
        <v>1.7954637248843959</v>
      </c>
      <c r="P114" s="6">
        <f t="shared" si="10"/>
        <v>-2.8919893308291988</v>
      </c>
    </row>
    <row r="115" spans="1:16" x14ac:dyDescent="0.15">
      <c r="A115" s="6">
        <v>57</v>
      </c>
      <c r="B115" s="6">
        <v>113</v>
      </c>
      <c r="D115">
        <v>627.72906494140602</v>
      </c>
      <c r="E115">
        <v>544.3095703125</v>
      </c>
      <c r="F115">
        <v>476.79861450195301</v>
      </c>
      <c r="G115">
        <v>470.78369140625</v>
      </c>
      <c r="I115" s="7">
        <f t="shared" si="7"/>
        <v>150.93045043945301</v>
      </c>
      <c r="J115" s="7">
        <f t="shared" si="7"/>
        <v>73.52587890625</v>
      </c>
      <c r="K115" s="7">
        <f t="shared" si="8"/>
        <v>99.462335205078006</v>
      </c>
      <c r="L115" s="8">
        <f t="shared" si="9"/>
        <v>1.3527527543315541</v>
      </c>
      <c r="M115" s="8">
        <f t="shared" si="12"/>
        <v>1.809682166767772</v>
      </c>
      <c r="P115" s="6">
        <f t="shared" si="10"/>
        <v>-2.1229820894276612</v>
      </c>
    </row>
    <row r="116" spans="1:16" x14ac:dyDescent="0.15">
      <c r="A116" s="6">
        <v>57.5</v>
      </c>
      <c r="B116" s="6">
        <v>114</v>
      </c>
      <c r="D116">
        <v>627.17987060546898</v>
      </c>
      <c r="E116">
        <v>544.21130371093795</v>
      </c>
      <c r="F116">
        <v>475.72448730468801</v>
      </c>
      <c r="G116">
        <v>470.06576538085898</v>
      </c>
      <c r="I116" s="7">
        <f t="shared" si="7"/>
        <v>151.45538330078097</v>
      </c>
      <c r="J116" s="7">
        <f t="shared" si="7"/>
        <v>74.145538330078978</v>
      </c>
      <c r="K116" s="7">
        <f t="shared" si="8"/>
        <v>99.553506469725676</v>
      </c>
      <c r="L116" s="8">
        <f t="shared" si="9"/>
        <v>1.3426769663002005</v>
      </c>
      <c r="M116" s="8">
        <f t="shared" si="12"/>
        <v>1.8036145314770871</v>
      </c>
      <c r="P116" s="6">
        <f t="shared" si="10"/>
        <v>-2.4511513441879669</v>
      </c>
    </row>
    <row r="117" spans="1:16" x14ac:dyDescent="0.15">
      <c r="A117" s="6">
        <v>58</v>
      </c>
      <c r="B117" s="6">
        <v>115</v>
      </c>
      <c r="D117">
        <v>624.92974853515602</v>
      </c>
      <c r="E117">
        <v>542.95983886718795</v>
      </c>
      <c r="F117">
        <v>476.74032592773398</v>
      </c>
      <c r="G117">
        <v>470.950927734375</v>
      </c>
      <c r="I117" s="7">
        <f t="shared" si="7"/>
        <v>148.18942260742205</v>
      </c>
      <c r="J117" s="7">
        <f t="shared" si="7"/>
        <v>72.008911132812955</v>
      </c>
      <c r="K117" s="7">
        <f t="shared" si="8"/>
        <v>97.78318481445298</v>
      </c>
      <c r="L117" s="8">
        <f t="shared" si="9"/>
        <v>1.3579317236737833</v>
      </c>
      <c r="M117" s="8">
        <f t="shared" si="12"/>
        <v>1.8228774415913385</v>
      </c>
      <c r="P117" s="6">
        <f t="shared" si="10"/>
        <v>-1.4093130408190451</v>
      </c>
    </row>
    <row r="118" spans="1:16" x14ac:dyDescent="0.15">
      <c r="A118" s="6">
        <v>58.5</v>
      </c>
      <c r="B118" s="6">
        <v>116</v>
      </c>
      <c r="D118">
        <v>625.79058837890602</v>
      </c>
      <c r="E118">
        <v>542.97857666015602</v>
      </c>
      <c r="F118">
        <v>476.81530761718801</v>
      </c>
      <c r="G118">
        <v>471.02453613281301</v>
      </c>
      <c r="I118" s="7">
        <f t="shared" si="7"/>
        <v>148.97528076171801</v>
      </c>
      <c r="J118" s="7">
        <f t="shared" si="7"/>
        <v>71.954040527343011</v>
      </c>
      <c r="K118" s="7">
        <f t="shared" si="8"/>
        <v>98.607452392577898</v>
      </c>
      <c r="L118" s="8">
        <f t="shared" si="9"/>
        <v>1.3704227263666509</v>
      </c>
      <c r="M118" s="8">
        <f t="shared" si="12"/>
        <v>1.8393765970248745</v>
      </c>
      <c r="P118" s="6">
        <f t="shared" si="10"/>
        <v>-0.5169529559750643</v>
      </c>
    </row>
    <row r="119" spans="1:16" x14ac:dyDescent="0.15">
      <c r="A119" s="6">
        <v>59</v>
      </c>
      <c r="B119" s="6">
        <v>117</v>
      </c>
      <c r="D119">
        <v>625.97918701171898</v>
      </c>
      <c r="E119">
        <v>544.00396728515602</v>
      </c>
      <c r="F119">
        <v>476.08142089843801</v>
      </c>
      <c r="G119">
        <v>469.97921752929699</v>
      </c>
      <c r="I119" s="7">
        <f t="shared" si="7"/>
        <v>149.89776611328097</v>
      </c>
      <c r="J119" s="7">
        <f t="shared" si="7"/>
        <v>74.024749755859034</v>
      </c>
      <c r="K119" s="7">
        <f t="shared" si="8"/>
        <v>98.080441284179642</v>
      </c>
      <c r="L119" s="8">
        <f t="shared" si="9"/>
        <v>1.3249682249201606</v>
      </c>
      <c r="M119" s="8">
        <f t="shared" si="12"/>
        <v>1.7979302483190529</v>
      </c>
      <c r="P119" s="6">
        <f t="shared" si="10"/>
        <v>-2.7585869230340445</v>
      </c>
    </row>
    <row r="120" spans="1:16" x14ac:dyDescent="0.15">
      <c r="A120" s="6">
        <v>59.5</v>
      </c>
      <c r="B120" s="6">
        <v>118</v>
      </c>
      <c r="D120">
        <v>624.96856689453102</v>
      </c>
      <c r="E120">
        <v>542.77056884765602</v>
      </c>
      <c r="F120">
        <v>476.68557739257801</v>
      </c>
      <c r="G120">
        <v>470.90295410156301</v>
      </c>
      <c r="I120" s="7">
        <f t="shared" si="7"/>
        <v>148.28298950195301</v>
      </c>
      <c r="J120" s="7">
        <f t="shared" si="7"/>
        <v>71.867614746093011</v>
      </c>
      <c r="K120" s="7">
        <f t="shared" si="8"/>
        <v>97.975659179687909</v>
      </c>
      <c r="L120" s="8">
        <f t="shared" si="9"/>
        <v>1.3632796848181779</v>
      </c>
      <c r="M120" s="8">
        <f t="shared" si="12"/>
        <v>1.8402498609577387</v>
      </c>
      <c r="P120" s="6">
        <f t="shared" si="10"/>
        <v>-0.46972230345100263</v>
      </c>
    </row>
    <row r="121" spans="1:16" x14ac:dyDescent="0.15">
      <c r="A121" s="6">
        <v>60</v>
      </c>
      <c r="B121" s="6">
        <v>119</v>
      </c>
      <c r="D121">
        <v>626.64349365234398</v>
      </c>
      <c r="E121">
        <v>544.63195800781295</v>
      </c>
      <c r="F121">
        <v>475.86117553710898</v>
      </c>
      <c r="G121">
        <v>470.09793090820301</v>
      </c>
      <c r="I121" s="7">
        <f t="shared" si="7"/>
        <v>150.782318115235</v>
      </c>
      <c r="J121" s="7">
        <f t="shared" si="7"/>
        <v>74.534027099609943</v>
      </c>
      <c r="K121" s="7">
        <f t="shared" si="8"/>
        <v>98.608499145508034</v>
      </c>
      <c r="L121" s="8">
        <f t="shared" si="9"/>
        <v>1.3229997490102621</v>
      </c>
      <c r="M121" s="8">
        <f t="shared" si="12"/>
        <v>1.8039780778904915</v>
      </c>
      <c r="P121" s="6">
        <f t="shared" si="10"/>
        <v>-2.4314888645163784</v>
      </c>
    </row>
    <row r="122" spans="1:16" x14ac:dyDescent="0.15">
      <c r="A122" s="6">
        <v>60.5</v>
      </c>
      <c r="B122" s="6">
        <v>120</v>
      </c>
      <c r="D122">
        <v>625.93695068359398</v>
      </c>
      <c r="E122">
        <v>543.62512207031295</v>
      </c>
      <c r="F122">
        <v>476.30145263671898</v>
      </c>
      <c r="G122">
        <v>470.76980590820301</v>
      </c>
      <c r="I122" s="7">
        <f t="shared" si="7"/>
        <v>149.635498046875</v>
      </c>
      <c r="J122" s="7">
        <f t="shared" si="7"/>
        <v>72.855316162109943</v>
      </c>
      <c r="K122" s="7">
        <f t="shared" si="8"/>
        <v>98.636776733398051</v>
      </c>
      <c r="L122" s="8">
        <f t="shared" si="9"/>
        <v>1.3538720566927736</v>
      </c>
      <c r="M122" s="8">
        <f t="shared" si="12"/>
        <v>1.8388585383136715</v>
      </c>
      <c r="P122" s="6">
        <f t="shared" si="10"/>
        <v>-0.54497226383270403</v>
      </c>
    </row>
    <row r="123" spans="1:16" x14ac:dyDescent="0.15">
      <c r="A123" s="6">
        <v>61</v>
      </c>
      <c r="B123" s="6">
        <v>121</v>
      </c>
      <c r="D123">
        <v>624.91424560546898</v>
      </c>
      <c r="E123">
        <v>543.30841064453102</v>
      </c>
      <c r="F123">
        <v>476.04089355468801</v>
      </c>
      <c r="G123">
        <v>470.48809814453102</v>
      </c>
      <c r="I123" s="7">
        <f t="shared" si="7"/>
        <v>148.87335205078097</v>
      </c>
      <c r="J123" s="7">
        <f t="shared" si="7"/>
        <v>72.8203125</v>
      </c>
      <c r="K123" s="7">
        <f t="shared" si="8"/>
        <v>97.89913330078096</v>
      </c>
      <c r="L123" s="8">
        <f t="shared" si="9"/>
        <v>1.3443932048599896</v>
      </c>
      <c r="M123" s="8">
        <f t="shared" si="12"/>
        <v>1.8333878392215561</v>
      </c>
      <c r="P123" s="6">
        <f t="shared" si="10"/>
        <v>-0.84085610623067297</v>
      </c>
    </row>
    <row r="124" spans="1:16" x14ac:dyDescent="0.15">
      <c r="A124" s="6">
        <v>61.5</v>
      </c>
      <c r="B124" s="6">
        <v>122</v>
      </c>
      <c r="D124">
        <v>624.89489746093795</v>
      </c>
      <c r="E124">
        <v>543.63214111328102</v>
      </c>
      <c r="F124">
        <v>476.03857421875</v>
      </c>
      <c r="G124">
        <v>470.37112426757801</v>
      </c>
      <c r="I124" s="7">
        <f t="shared" si="7"/>
        <v>148.85632324218795</v>
      </c>
      <c r="J124" s="7">
        <f t="shared" si="7"/>
        <v>73.261016845703011</v>
      </c>
      <c r="K124" s="7">
        <f t="shared" si="8"/>
        <v>97.573611450195841</v>
      </c>
      <c r="L124" s="8">
        <f t="shared" si="9"/>
        <v>1.3318626419791337</v>
      </c>
      <c r="M124" s="8">
        <f t="shared" si="12"/>
        <v>1.8248654290813688</v>
      </c>
      <c r="P124" s="6">
        <f t="shared" si="10"/>
        <v>-1.3017923442343913</v>
      </c>
    </row>
    <row r="125" spans="1:16" x14ac:dyDescent="0.15">
      <c r="A125" s="6">
        <v>62</v>
      </c>
      <c r="B125" s="6">
        <v>123</v>
      </c>
      <c r="D125">
        <v>620.08801269531295</v>
      </c>
      <c r="E125">
        <v>540.94152832031295</v>
      </c>
      <c r="F125">
        <v>475.93991088867199</v>
      </c>
      <c r="G125">
        <v>470.0966796875</v>
      </c>
      <c r="I125" s="7">
        <f t="shared" si="7"/>
        <v>144.14810180664097</v>
      </c>
      <c r="J125" s="7">
        <f t="shared" si="7"/>
        <v>70.844848632812955</v>
      </c>
      <c r="K125" s="7">
        <f t="shared" si="8"/>
        <v>94.556707763671909</v>
      </c>
      <c r="L125" s="8">
        <f t="shared" si="9"/>
        <v>1.3347012462932473</v>
      </c>
      <c r="M125" s="8">
        <f t="shared" si="12"/>
        <v>1.8317121861361509</v>
      </c>
      <c r="P125" s="6">
        <f t="shared" si="10"/>
        <v>-0.93148413476732994</v>
      </c>
    </row>
    <row r="126" spans="1:16" x14ac:dyDescent="0.15">
      <c r="A126" s="6">
        <v>62.5</v>
      </c>
      <c r="B126" s="6">
        <v>124</v>
      </c>
      <c r="D126">
        <v>622.77282714843795</v>
      </c>
      <c r="E126">
        <v>542.87634277343795</v>
      </c>
      <c r="F126">
        <v>476.01031494140602</v>
      </c>
      <c r="G126">
        <v>470.26235961914102</v>
      </c>
      <c r="I126" s="7">
        <f t="shared" si="7"/>
        <v>146.76251220703193</v>
      </c>
      <c r="J126" s="7">
        <f t="shared" si="7"/>
        <v>72.613983154296932</v>
      </c>
      <c r="K126" s="7">
        <f t="shared" si="8"/>
        <v>95.932723999024091</v>
      </c>
      <c r="L126" s="8">
        <f t="shared" si="9"/>
        <v>1.3211329255300226</v>
      </c>
      <c r="M126" s="8">
        <f t="shared" si="12"/>
        <v>1.8221520181135951</v>
      </c>
      <c r="P126" s="6">
        <f t="shared" si="10"/>
        <v>-1.4485477130878535</v>
      </c>
    </row>
    <row r="127" spans="1:16" x14ac:dyDescent="0.15">
      <c r="A127" s="6">
        <v>63</v>
      </c>
      <c r="B127" s="6">
        <v>125</v>
      </c>
      <c r="D127">
        <v>618.564208984375</v>
      </c>
      <c r="E127">
        <v>540.49035644531295</v>
      </c>
      <c r="F127">
        <v>476.42251586914102</v>
      </c>
      <c r="G127">
        <v>470.86029052734398</v>
      </c>
      <c r="I127" s="7">
        <f t="shared" si="7"/>
        <v>142.14169311523398</v>
      </c>
      <c r="J127" s="7">
        <f t="shared" si="7"/>
        <v>69.630065917968977</v>
      </c>
      <c r="K127" s="7">
        <f t="shared" si="8"/>
        <v>93.400646972655693</v>
      </c>
      <c r="L127" s="8">
        <f t="shared" si="9"/>
        <v>1.3413838654510364</v>
      </c>
      <c r="M127" s="8">
        <f t="shared" si="12"/>
        <v>1.8464111107752772</v>
      </c>
      <c r="P127" s="6">
        <f t="shared" si="10"/>
        <v>-0.13648988849063917</v>
      </c>
    </row>
    <row r="128" spans="1:16" x14ac:dyDescent="0.15">
      <c r="A128" s="6">
        <v>63.5</v>
      </c>
      <c r="B128" s="6">
        <v>126</v>
      </c>
      <c r="D128">
        <v>618.62969970703102</v>
      </c>
      <c r="E128">
        <v>541.04541015625</v>
      </c>
      <c r="F128">
        <v>475.52505493164102</v>
      </c>
      <c r="G128">
        <v>469.99038696289102</v>
      </c>
      <c r="I128" s="7">
        <f t="shared" si="7"/>
        <v>143.10464477539</v>
      </c>
      <c r="J128" s="7">
        <f t="shared" si="7"/>
        <v>71.055023193358977</v>
      </c>
      <c r="K128" s="7">
        <f t="shared" si="8"/>
        <v>93.366128540038716</v>
      </c>
      <c r="L128" s="8">
        <f t="shared" si="9"/>
        <v>1.3139975802409563</v>
      </c>
      <c r="M128" s="8">
        <f t="shared" si="12"/>
        <v>1.8230329783058656</v>
      </c>
      <c r="P128" s="6">
        <f t="shared" si="10"/>
        <v>-1.40090080685162</v>
      </c>
    </row>
    <row r="129" spans="1:16" x14ac:dyDescent="0.15">
      <c r="A129" s="6">
        <v>64</v>
      </c>
      <c r="B129" s="6">
        <v>127</v>
      </c>
      <c r="D129">
        <v>618.80047607421898</v>
      </c>
      <c r="E129">
        <v>541.3017578125</v>
      </c>
      <c r="F129">
        <v>476.36721801757801</v>
      </c>
      <c r="G129">
        <v>470.80731201171898</v>
      </c>
      <c r="I129" s="7">
        <f t="shared" si="7"/>
        <v>142.43325805664097</v>
      </c>
      <c r="J129" s="7">
        <f t="shared" si="7"/>
        <v>70.494445800781023</v>
      </c>
      <c r="K129" s="7">
        <f t="shared" si="8"/>
        <v>93.08714599609425</v>
      </c>
      <c r="L129" s="8">
        <f t="shared" si="9"/>
        <v>1.3204890816385837</v>
      </c>
      <c r="M129" s="8">
        <f t="shared" si="12"/>
        <v>1.8335326324441619</v>
      </c>
      <c r="P129" s="6">
        <f t="shared" si="10"/>
        <v>-0.83302493614867779</v>
      </c>
    </row>
    <row r="130" spans="1:16" x14ac:dyDescent="0.15">
      <c r="A130" s="6">
        <v>64.5</v>
      </c>
      <c r="B130" s="6">
        <v>128</v>
      </c>
      <c r="D130">
        <v>616.11944580078102</v>
      </c>
      <c r="E130">
        <v>539.35803222656295</v>
      </c>
      <c r="F130">
        <v>476.32064819335898</v>
      </c>
      <c r="G130">
        <v>470.60433959960898</v>
      </c>
      <c r="I130" s="7">
        <f t="shared" ref="I130:J148" si="13">D130-F130</f>
        <v>139.79879760742205</v>
      </c>
      <c r="J130" s="7">
        <f t="shared" si="13"/>
        <v>68.753692626953978</v>
      </c>
      <c r="K130" s="7">
        <f t="shared" ref="K130:K148" si="14">I130-0.7*J130</f>
        <v>91.671212768554255</v>
      </c>
      <c r="L130" s="8">
        <f t="shared" ref="L130:L148" si="15">K130/J130</f>
        <v>1.3333278441631768</v>
      </c>
      <c r="M130" s="8">
        <f t="shared" si="12"/>
        <v>1.8503795477094234</v>
      </c>
      <c r="P130" s="6">
        <f t="shared" si="10"/>
        <v>7.8143807974495577E-2</v>
      </c>
    </row>
    <row r="131" spans="1:16" x14ac:dyDescent="0.15">
      <c r="A131" s="6">
        <v>65</v>
      </c>
      <c r="B131" s="6">
        <v>129</v>
      </c>
      <c r="D131">
        <v>618.22698974609398</v>
      </c>
      <c r="E131">
        <v>541.68023681640602</v>
      </c>
      <c r="F131">
        <v>476.0751953125</v>
      </c>
      <c r="G131">
        <v>470.47476196289102</v>
      </c>
      <c r="I131" s="7">
        <f t="shared" si="13"/>
        <v>142.15179443359398</v>
      </c>
      <c r="J131" s="7">
        <f t="shared" si="13"/>
        <v>71.205474853515</v>
      </c>
      <c r="K131" s="7">
        <f t="shared" si="14"/>
        <v>92.307962036133489</v>
      </c>
      <c r="L131" s="8">
        <f t="shared" si="15"/>
        <v>1.296360458602809</v>
      </c>
      <c r="M131" s="8">
        <f t="shared" si="12"/>
        <v>1.8174203148897243</v>
      </c>
      <c r="P131" s="6">
        <f t="shared" si="10"/>
        <v>-1.7044628177923911</v>
      </c>
    </row>
    <row r="132" spans="1:16" x14ac:dyDescent="0.15">
      <c r="A132" s="6">
        <v>65.5</v>
      </c>
      <c r="B132" s="6">
        <v>130</v>
      </c>
      <c r="D132">
        <v>616.78381347656295</v>
      </c>
      <c r="E132">
        <v>540.56439208984398</v>
      </c>
      <c r="F132">
        <v>476.78137207031301</v>
      </c>
      <c r="G132">
        <v>471.03982543945301</v>
      </c>
      <c r="I132" s="7">
        <f t="shared" si="13"/>
        <v>140.00244140624994</v>
      </c>
      <c r="J132" s="7">
        <f t="shared" si="13"/>
        <v>69.524566650390966</v>
      </c>
      <c r="K132" s="7">
        <f t="shared" si="14"/>
        <v>91.335244750976273</v>
      </c>
      <c r="L132" s="8">
        <f t="shared" si="15"/>
        <v>1.3137118165764599</v>
      </c>
      <c r="M132" s="8">
        <f t="shared" si="12"/>
        <v>1.8387798256040435</v>
      </c>
      <c r="P132" s="6">
        <f t="shared" si="10"/>
        <v>-0.54922945630082132</v>
      </c>
    </row>
    <row r="133" spans="1:16" x14ac:dyDescent="0.15">
      <c r="A133" s="6">
        <v>66</v>
      </c>
      <c r="B133" s="6">
        <v>131</v>
      </c>
      <c r="D133">
        <v>614.46270751953102</v>
      </c>
      <c r="E133">
        <v>539.726806640625</v>
      </c>
      <c r="F133">
        <v>476.184326171875</v>
      </c>
      <c r="G133">
        <v>470.36312866210898</v>
      </c>
      <c r="I133" s="7">
        <f t="shared" si="13"/>
        <v>138.27838134765602</v>
      </c>
      <c r="J133" s="7">
        <f t="shared" si="13"/>
        <v>69.363677978516023</v>
      </c>
      <c r="K133" s="7">
        <f t="shared" si="14"/>
        <v>89.723806762694807</v>
      </c>
      <c r="L133" s="8">
        <f t="shared" si="15"/>
        <v>1.2935272375620699</v>
      </c>
      <c r="M133" s="8">
        <f t="shared" si="12"/>
        <v>1.8226033993303221</v>
      </c>
      <c r="P133" s="6">
        <f t="shared" si="10"/>
        <v>-1.4241346707064955</v>
      </c>
    </row>
    <row r="134" spans="1:16" x14ac:dyDescent="0.15">
      <c r="A134" s="6">
        <v>66.5</v>
      </c>
      <c r="B134" s="6">
        <v>132</v>
      </c>
      <c r="D134">
        <v>606.419189453125</v>
      </c>
      <c r="E134">
        <v>535.800048828125</v>
      </c>
      <c r="F134">
        <v>475.68325805664102</v>
      </c>
      <c r="G134">
        <v>470.17559814453102</v>
      </c>
      <c r="I134" s="7">
        <f t="shared" si="13"/>
        <v>130.73593139648398</v>
      </c>
      <c r="J134" s="7">
        <f t="shared" si="13"/>
        <v>65.624450683593977</v>
      </c>
      <c r="K134" s="7">
        <f t="shared" si="14"/>
        <v>84.798815917968199</v>
      </c>
      <c r="L134" s="8">
        <f t="shared" si="15"/>
        <v>1.2921832493017391</v>
      </c>
      <c r="M134" s="8">
        <f t="shared" si="12"/>
        <v>1.8252675638106601</v>
      </c>
      <c r="P134" s="6">
        <f t="shared" ref="P134:P148" si="16">(M134-$O$2)/$O$2*100</f>
        <v>-1.2800428078660209</v>
      </c>
    </row>
    <row r="135" spans="1:16" x14ac:dyDescent="0.15">
      <c r="A135" s="6">
        <v>67</v>
      </c>
      <c r="B135" s="6">
        <v>133</v>
      </c>
      <c r="D135">
        <v>613.40228271484398</v>
      </c>
      <c r="E135">
        <v>538.46820068359398</v>
      </c>
      <c r="F135">
        <v>476.574462890625</v>
      </c>
      <c r="G135">
        <v>470.72982788085898</v>
      </c>
      <c r="I135" s="7">
        <f t="shared" si="13"/>
        <v>136.82781982421898</v>
      </c>
      <c r="J135" s="7">
        <f t="shared" si="13"/>
        <v>67.738372802735</v>
      </c>
      <c r="K135" s="7">
        <f t="shared" si="14"/>
        <v>89.410958862304483</v>
      </c>
      <c r="L135" s="8">
        <f t="shared" si="15"/>
        <v>1.3199454779152067</v>
      </c>
      <c r="M135" s="8">
        <f t="shared" si="12"/>
        <v>1.8570379451647963</v>
      </c>
      <c r="P135" s="6">
        <f t="shared" si="16"/>
        <v>0.43826455125353986</v>
      </c>
    </row>
    <row r="136" spans="1:16" x14ac:dyDescent="0.15">
      <c r="A136" s="6">
        <v>67.5</v>
      </c>
      <c r="B136" s="6">
        <v>134</v>
      </c>
      <c r="D136">
        <v>614.49847412109398</v>
      </c>
      <c r="E136">
        <v>539.818603515625</v>
      </c>
      <c r="F136">
        <v>475.77160644531301</v>
      </c>
      <c r="G136">
        <v>469.91680908203102</v>
      </c>
      <c r="I136" s="7">
        <f t="shared" si="13"/>
        <v>138.72686767578097</v>
      </c>
      <c r="J136" s="7">
        <f t="shared" si="13"/>
        <v>69.901794433593977</v>
      </c>
      <c r="K136" s="7">
        <f t="shared" si="14"/>
        <v>89.795611572265187</v>
      </c>
      <c r="L136" s="8">
        <f t="shared" si="15"/>
        <v>1.2845966587820594</v>
      </c>
      <c r="M136" s="8">
        <f t="shared" si="12"/>
        <v>1.8256972787723176</v>
      </c>
      <c r="P136" s="6">
        <f t="shared" si="16"/>
        <v>-1.2568015891752782</v>
      </c>
    </row>
    <row r="137" spans="1:16" x14ac:dyDescent="0.15">
      <c r="A137" s="6">
        <v>68</v>
      </c>
      <c r="B137" s="6">
        <v>135</v>
      </c>
      <c r="D137">
        <v>613.46929931640602</v>
      </c>
      <c r="E137">
        <v>538.97900390625</v>
      </c>
      <c r="F137">
        <v>475.75186157226602</v>
      </c>
      <c r="G137">
        <v>470.33416748046898</v>
      </c>
      <c r="I137" s="7">
        <f t="shared" si="13"/>
        <v>137.71743774414</v>
      </c>
      <c r="J137" s="7">
        <f t="shared" si="13"/>
        <v>68.644836425781023</v>
      </c>
      <c r="K137" s="7">
        <f t="shared" si="14"/>
        <v>89.666052246093287</v>
      </c>
      <c r="L137" s="8">
        <f t="shared" si="15"/>
        <v>1.3062315669298805</v>
      </c>
      <c r="M137" s="8">
        <f t="shared" si="12"/>
        <v>1.8513403396608072</v>
      </c>
      <c r="P137" s="6">
        <f t="shared" si="16"/>
        <v>0.13010843069158573</v>
      </c>
    </row>
    <row r="138" spans="1:16" x14ac:dyDescent="0.15">
      <c r="A138" s="6">
        <v>68.5</v>
      </c>
      <c r="B138" s="6">
        <v>136</v>
      </c>
      <c r="D138">
        <v>613.75201416015602</v>
      </c>
      <c r="E138">
        <v>539.48089599609398</v>
      </c>
      <c r="F138">
        <v>476.36456298828102</v>
      </c>
      <c r="G138">
        <v>470.50283813476602</v>
      </c>
      <c r="I138" s="7">
        <f t="shared" si="13"/>
        <v>137.387451171875</v>
      </c>
      <c r="J138" s="7">
        <f t="shared" si="13"/>
        <v>68.978057861327954</v>
      </c>
      <c r="K138" s="7">
        <f t="shared" si="14"/>
        <v>89.102810668945438</v>
      </c>
      <c r="L138" s="8">
        <f t="shared" si="15"/>
        <v>1.2917558631191945</v>
      </c>
      <c r="M138" s="8">
        <f t="shared" si="12"/>
        <v>1.8408727885907898</v>
      </c>
      <c r="P138" s="6">
        <f t="shared" si="16"/>
        <v>-0.4360311392141154</v>
      </c>
    </row>
    <row r="139" spans="1:16" x14ac:dyDescent="0.15">
      <c r="A139" s="6">
        <v>69</v>
      </c>
      <c r="B139" s="6">
        <v>137</v>
      </c>
      <c r="D139">
        <v>614.91516113281295</v>
      </c>
      <c r="E139">
        <v>540.276611328125</v>
      </c>
      <c r="F139">
        <v>475.71044921875</v>
      </c>
      <c r="G139">
        <v>469.74154663085898</v>
      </c>
      <c r="I139" s="7">
        <f t="shared" si="13"/>
        <v>139.20471191406295</v>
      </c>
      <c r="J139" s="7">
        <f t="shared" si="13"/>
        <v>70.535064697266023</v>
      </c>
      <c r="K139" s="7">
        <f t="shared" si="14"/>
        <v>89.830166625976744</v>
      </c>
      <c r="L139" s="8">
        <f t="shared" si="15"/>
        <v>1.2735533314036729</v>
      </c>
      <c r="M139" s="8">
        <f t="shared" si="12"/>
        <v>1.8266784096159367</v>
      </c>
      <c r="P139" s="6">
        <f t="shared" si="16"/>
        <v>-1.2037369334489936</v>
      </c>
    </row>
    <row r="140" spans="1:16" x14ac:dyDescent="0.15">
      <c r="A140" s="6">
        <v>69.5</v>
      </c>
      <c r="B140" s="6">
        <v>138</v>
      </c>
      <c r="D140">
        <v>613.69842529296898</v>
      </c>
      <c r="E140">
        <v>539.75939941406295</v>
      </c>
      <c r="F140">
        <v>475.16299438476602</v>
      </c>
      <c r="G140">
        <v>469.38339233398398</v>
      </c>
      <c r="I140" s="7">
        <f t="shared" si="13"/>
        <v>138.53543090820295</v>
      </c>
      <c r="J140" s="7">
        <f t="shared" si="13"/>
        <v>70.376007080078978</v>
      </c>
      <c r="K140" s="7">
        <f t="shared" si="14"/>
        <v>89.272225952147664</v>
      </c>
      <c r="L140" s="8">
        <f t="shared" si="15"/>
        <v>1.2685037082391899</v>
      </c>
      <c r="M140" s="8">
        <f t="shared" si="12"/>
        <v>1.8256369391921223</v>
      </c>
      <c r="P140" s="6">
        <f t="shared" si="16"/>
        <v>-1.2600650673041669</v>
      </c>
    </row>
    <row r="141" spans="1:16" x14ac:dyDescent="0.15">
      <c r="A141" s="6">
        <v>70</v>
      </c>
      <c r="B141" s="6">
        <v>139</v>
      </c>
      <c r="D141">
        <v>613.298583984375</v>
      </c>
      <c r="E141">
        <v>539.53692626953102</v>
      </c>
      <c r="F141">
        <v>475.65216064453102</v>
      </c>
      <c r="G141">
        <v>469.85797119140602</v>
      </c>
      <c r="I141" s="7">
        <f t="shared" si="13"/>
        <v>137.64642333984398</v>
      </c>
      <c r="J141" s="7">
        <f t="shared" si="13"/>
        <v>69.678955078125</v>
      </c>
      <c r="K141" s="7">
        <f t="shared" si="14"/>
        <v>88.871154785156477</v>
      </c>
      <c r="L141" s="8">
        <f t="shared" si="15"/>
        <v>1.2754375361328671</v>
      </c>
      <c r="M141" s="8">
        <f t="shared" si="12"/>
        <v>1.8365789198264681</v>
      </c>
      <c r="P141" s="6">
        <f t="shared" si="16"/>
        <v>-0.66826588057856029</v>
      </c>
    </row>
    <row r="142" spans="1:16" x14ac:dyDescent="0.15">
      <c r="A142" s="6">
        <v>70.5</v>
      </c>
      <c r="B142" s="6">
        <v>140</v>
      </c>
      <c r="D142">
        <v>613.45227050781295</v>
      </c>
      <c r="E142">
        <v>539.56207275390602</v>
      </c>
      <c r="F142">
        <v>475.97225952148398</v>
      </c>
      <c r="G142">
        <v>470.742431640625</v>
      </c>
      <c r="I142" s="7">
        <f t="shared" si="13"/>
        <v>137.48001098632898</v>
      </c>
      <c r="J142" s="7">
        <f t="shared" si="13"/>
        <v>68.819641113281023</v>
      </c>
      <c r="K142" s="7">
        <f t="shared" si="14"/>
        <v>89.306262207032262</v>
      </c>
      <c r="L142" s="8">
        <f t="shared" si="15"/>
        <v>1.2976856717405587</v>
      </c>
      <c r="M142" s="8">
        <f t="shared" si="12"/>
        <v>1.8628352081748283</v>
      </c>
      <c r="P142" s="6">
        <f t="shared" si="16"/>
        <v>0.75181066774020222</v>
      </c>
    </row>
    <row r="143" spans="1:16" x14ac:dyDescent="0.15">
      <c r="A143" s="6">
        <v>71</v>
      </c>
      <c r="B143" s="6">
        <v>141</v>
      </c>
      <c r="D143">
        <v>615.11944580078102</v>
      </c>
      <c r="E143">
        <v>540.02081298828102</v>
      </c>
      <c r="F143">
        <v>476.45431518554699</v>
      </c>
      <c r="G143">
        <v>470.78778076171898</v>
      </c>
      <c r="I143" s="7">
        <f t="shared" si="13"/>
        <v>138.66513061523403</v>
      </c>
      <c r="J143" s="7">
        <f t="shared" si="13"/>
        <v>69.233032226562045</v>
      </c>
      <c r="K143" s="7">
        <f t="shared" si="14"/>
        <v>90.202008056640608</v>
      </c>
      <c r="L143" s="8">
        <f t="shared" si="15"/>
        <v>1.3028753061321727</v>
      </c>
      <c r="M143" s="8">
        <f t="shared" si="12"/>
        <v>1.8720329953071109</v>
      </c>
      <c r="P143" s="6">
        <f t="shared" si="16"/>
        <v>1.2492748039382022</v>
      </c>
    </row>
    <row r="144" spans="1:16" x14ac:dyDescent="0.15">
      <c r="A144" s="6">
        <v>71.5</v>
      </c>
      <c r="B144" s="6">
        <v>142</v>
      </c>
      <c r="D144">
        <v>614.45379638671898</v>
      </c>
      <c r="E144">
        <v>539.328857421875</v>
      </c>
      <c r="F144">
        <v>476.71435546875</v>
      </c>
      <c r="G144">
        <v>470.77355957031301</v>
      </c>
      <c r="I144" s="7">
        <f t="shared" si="13"/>
        <v>137.73944091796898</v>
      </c>
      <c r="J144" s="7">
        <f t="shared" si="13"/>
        <v>68.555297851561988</v>
      </c>
      <c r="K144" s="7">
        <f t="shared" si="14"/>
        <v>89.750732421875597</v>
      </c>
      <c r="L144" s="8">
        <f t="shared" si="15"/>
        <v>1.3091728171935977</v>
      </c>
      <c r="M144" s="8">
        <f t="shared" si="12"/>
        <v>1.8823386591092044</v>
      </c>
      <c r="P144" s="6">
        <f t="shared" si="16"/>
        <v>1.8066586689399977</v>
      </c>
    </row>
    <row r="145" spans="1:16" x14ac:dyDescent="0.15">
      <c r="A145" s="6">
        <v>72</v>
      </c>
      <c r="B145" s="6">
        <v>143</v>
      </c>
      <c r="D145">
        <v>615.44415283203102</v>
      </c>
      <c r="E145">
        <v>540.61663818359398</v>
      </c>
      <c r="F145">
        <v>476.24545288085898</v>
      </c>
      <c r="G145">
        <v>470.28207397460898</v>
      </c>
      <c r="I145" s="7">
        <f t="shared" si="13"/>
        <v>139.19869995117205</v>
      </c>
      <c r="J145" s="7">
        <f t="shared" si="13"/>
        <v>70.334564208985</v>
      </c>
      <c r="K145" s="7">
        <f t="shared" si="14"/>
        <v>89.96450500488254</v>
      </c>
      <c r="L145" s="8">
        <f t="shared" si="15"/>
        <v>1.279093799992435</v>
      </c>
      <c r="M145" s="8">
        <f t="shared" si="12"/>
        <v>1.8562677946487103</v>
      </c>
      <c r="P145" s="6">
        <f t="shared" si="16"/>
        <v>0.39661080826981032</v>
      </c>
    </row>
    <row r="146" spans="1:16" x14ac:dyDescent="0.15">
      <c r="A146" s="6">
        <v>72.5</v>
      </c>
      <c r="B146" s="6">
        <v>144</v>
      </c>
      <c r="D146">
        <v>616.888671875</v>
      </c>
      <c r="E146">
        <v>541.98162841796898</v>
      </c>
      <c r="F146">
        <v>475.60025024414102</v>
      </c>
      <c r="G146">
        <v>469.98132324218801</v>
      </c>
      <c r="I146" s="7">
        <f t="shared" si="13"/>
        <v>141.28842163085898</v>
      </c>
      <c r="J146" s="7">
        <f t="shared" si="13"/>
        <v>72.000305175780966</v>
      </c>
      <c r="K146" s="7">
        <f t="shared" si="14"/>
        <v>90.888208007812295</v>
      </c>
      <c r="L146" s="8">
        <f t="shared" si="15"/>
        <v>1.2623308718750366</v>
      </c>
      <c r="M146" s="8">
        <f t="shared" si="12"/>
        <v>1.8435130192719804</v>
      </c>
      <c r="P146" s="6">
        <f t="shared" si="16"/>
        <v>-0.29323374063418367</v>
      </c>
    </row>
    <row r="147" spans="1:16" x14ac:dyDescent="0.15">
      <c r="A147" s="6">
        <v>73</v>
      </c>
      <c r="B147" s="6">
        <v>145</v>
      </c>
      <c r="D147">
        <v>613.42541503906295</v>
      </c>
      <c r="E147">
        <v>540.95135498046898</v>
      </c>
      <c r="F147">
        <v>475.65695190429699</v>
      </c>
      <c r="G147">
        <v>469.92462158203102</v>
      </c>
      <c r="I147" s="7">
        <f t="shared" si="13"/>
        <v>137.76846313476597</v>
      </c>
      <c r="J147" s="7">
        <f t="shared" si="13"/>
        <v>71.026733398437955</v>
      </c>
      <c r="K147" s="7">
        <f t="shared" si="14"/>
        <v>88.049749755859409</v>
      </c>
      <c r="L147" s="8">
        <f t="shared" si="15"/>
        <v>1.2396705513954529</v>
      </c>
      <c r="M147" s="8">
        <f t="shared" si="12"/>
        <v>1.8248608515330655</v>
      </c>
      <c r="P147" s="6">
        <f t="shared" si="16"/>
        <v>-1.3020399218397276</v>
      </c>
    </row>
    <row r="148" spans="1:16" x14ac:dyDescent="0.15">
      <c r="A148" s="6">
        <v>73.5</v>
      </c>
      <c r="B148" s="6">
        <v>146</v>
      </c>
      <c r="D148">
        <v>615.62969970703102</v>
      </c>
      <c r="E148">
        <v>541.962890625</v>
      </c>
      <c r="F148">
        <v>476.59509277343801</v>
      </c>
      <c r="G148">
        <v>470.77923583984398</v>
      </c>
      <c r="I148" s="7">
        <f t="shared" si="13"/>
        <v>139.03460693359301</v>
      </c>
      <c r="J148" s="7">
        <f t="shared" si="13"/>
        <v>71.183654785156023</v>
      </c>
      <c r="K148" s="7">
        <f t="shared" si="14"/>
        <v>89.206048583983801</v>
      </c>
      <c r="L148" s="8">
        <f t="shared" si="15"/>
        <v>1.2531816307159604</v>
      </c>
      <c r="M148" s="8">
        <f t="shared" si="12"/>
        <v>1.8423800835942417</v>
      </c>
      <c r="P148" s="6">
        <f t="shared" si="16"/>
        <v>-0.35450879083795372</v>
      </c>
    </row>
    <row r="149" spans="1:16" x14ac:dyDescent="0.15">
      <c r="A149" s="18">
        <v>74</v>
      </c>
      <c r="B149" s="18">
        <v>147</v>
      </c>
      <c r="D149">
        <v>614.06268310546898</v>
      </c>
      <c r="E149">
        <v>540.62060546875</v>
      </c>
      <c r="F149">
        <v>476.91006469726602</v>
      </c>
      <c r="G149">
        <v>471.17135620117199</v>
      </c>
      <c r="I149" s="19">
        <f t="shared" ref="I149:I192" si="17">D149-F149</f>
        <v>137.15261840820295</v>
      </c>
      <c r="J149" s="19">
        <f t="shared" ref="J149:J192" si="18">E149-G149</f>
        <v>69.449249267578011</v>
      </c>
      <c r="K149" s="19">
        <f t="shared" ref="K149:K192" si="19">I149-0.7*J149</f>
        <v>88.538143920898349</v>
      </c>
      <c r="L149" s="20">
        <f t="shared" ref="L149:L192" si="20">K149/J149</f>
        <v>1.2748610655210046</v>
      </c>
      <c r="M149" s="20">
        <f t="shared" ref="M149:M192" si="21">L149+ABS($N$2)*A149</f>
        <v>1.8680676711399542</v>
      </c>
      <c r="N149" s="18"/>
      <c r="O149" s="18"/>
      <c r="P149" s="18">
        <f t="shared" ref="P149:P192" si="22">(M149-$O$2)/$O$2*100</f>
        <v>1.0348094620913411</v>
      </c>
    </row>
    <row r="150" spans="1:16" x14ac:dyDescent="0.15">
      <c r="A150" s="18">
        <v>74.5</v>
      </c>
      <c r="B150" s="18">
        <v>148</v>
      </c>
      <c r="D150">
        <v>613.54638671875</v>
      </c>
      <c r="E150">
        <v>540.78436279296898</v>
      </c>
      <c r="F150">
        <v>475.90615844726602</v>
      </c>
      <c r="G150">
        <v>469.91806030273398</v>
      </c>
      <c r="I150" s="19">
        <f t="shared" si="17"/>
        <v>137.64022827148398</v>
      </c>
      <c r="J150" s="19">
        <f t="shared" si="18"/>
        <v>70.866302490235</v>
      </c>
      <c r="K150" s="19">
        <f t="shared" si="19"/>
        <v>88.033816528319477</v>
      </c>
      <c r="L150" s="20">
        <f t="shared" si="20"/>
        <v>1.242252148550435</v>
      </c>
      <c r="M150" s="20">
        <f t="shared" si="21"/>
        <v>1.8394669069100531</v>
      </c>
      <c r="N150" s="18"/>
      <c r="O150" s="18"/>
      <c r="P150" s="18">
        <f t="shared" si="22"/>
        <v>-0.51206852797359348</v>
      </c>
    </row>
    <row r="151" spans="1:16" x14ac:dyDescent="0.15">
      <c r="A151" s="18">
        <v>75</v>
      </c>
      <c r="B151" s="18">
        <v>149</v>
      </c>
      <c r="D151">
        <v>614.931640625</v>
      </c>
      <c r="E151">
        <v>541.74987792968795</v>
      </c>
      <c r="F151">
        <v>476.13952636718801</v>
      </c>
      <c r="G151">
        <v>470.62390136718801</v>
      </c>
      <c r="I151" s="19">
        <f t="shared" si="17"/>
        <v>138.79211425781199</v>
      </c>
      <c r="J151" s="19">
        <f t="shared" si="18"/>
        <v>71.125976562499943</v>
      </c>
      <c r="K151" s="19">
        <f t="shared" si="19"/>
        <v>89.00393066406204</v>
      </c>
      <c r="L151" s="20">
        <f t="shared" si="20"/>
        <v>1.251356184696492</v>
      </c>
      <c r="M151" s="20">
        <f t="shared" si="21"/>
        <v>1.8525790957967789</v>
      </c>
      <c r="N151" s="18"/>
      <c r="O151" s="18"/>
      <c r="P151" s="18">
        <f t="shared" si="22"/>
        <v>0.19710680130817088</v>
      </c>
    </row>
    <row r="152" spans="1:16" x14ac:dyDescent="0.15">
      <c r="A152" s="18">
        <v>75.5</v>
      </c>
      <c r="B152" s="18">
        <v>150</v>
      </c>
      <c r="D152">
        <v>612.790771484375</v>
      </c>
      <c r="E152">
        <v>540.24084472656295</v>
      </c>
      <c r="F152">
        <v>477.00762939453102</v>
      </c>
      <c r="G152">
        <v>471.40951538085898</v>
      </c>
      <c r="I152" s="19">
        <f t="shared" si="17"/>
        <v>135.78314208984398</v>
      </c>
      <c r="J152" s="19">
        <f t="shared" si="18"/>
        <v>68.831329345703978</v>
      </c>
      <c r="K152" s="19">
        <f t="shared" si="19"/>
        <v>87.601211547851193</v>
      </c>
      <c r="L152" s="20">
        <f t="shared" si="20"/>
        <v>1.2726938790892133</v>
      </c>
      <c r="M152" s="20">
        <f t="shared" si="21"/>
        <v>1.8779249429301688</v>
      </c>
      <c r="N152" s="18"/>
      <c r="O152" s="18"/>
      <c r="P152" s="18">
        <f t="shared" si="22"/>
        <v>1.5679419564471955</v>
      </c>
    </row>
    <row r="153" spans="1:16" x14ac:dyDescent="0.15">
      <c r="A153" s="18">
        <v>76</v>
      </c>
      <c r="B153" s="18">
        <v>151</v>
      </c>
      <c r="D153">
        <v>612.550537109375</v>
      </c>
      <c r="E153">
        <v>540.39874267578102</v>
      </c>
      <c r="F153">
        <v>476.12957763671898</v>
      </c>
      <c r="G153">
        <v>470.761474609375</v>
      </c>
      <c r="I153" s="19">
        <f t="shared" si="17"/>
        <v>136.42095947265602</v>
      </c>
      <c r="J153" s="19">
        <f t="shared" si="18"/>
        <v>69.637268066406023</v>
      </c>
      <c r="K153" s="19">
        <f t="shared" si="19"/>
        <v>87.67487182617181</v>
      </c>
      <c r="L153" s="20">
        <f t="shared" si="20"/>
        <v>1.2590222773036579</v>
      </c>
      <c r="M153" s="20">
        <f t="shared" si="21"/>
        <v>1.868261493885282</v>
      </c>
      <c r="N153" s="18"/>
      <c r="O153" s="18"/>
      <c r="P153" s="18">
        <f t="shared" si="22"/>
        <v>1.0452924036068689</v>
      </c>
    </row>
    <row r="154" spans="1:16" x14ac:dyDescent="0.15">
      <c r="A154" s="18">
        <v>76.5</v>
      </c>
      <c r="B154" s="18">
        <v>152</v>
      </c>
      <c r="D154">
        <v>612.06719970703102</v>
      </c>
      <c r="E154">
        <v>540.36614990234398</v>
      </c>
      <c r="F154">
        <v>475.57766723632801</v>
      </c>
      <c r="G154">
        <v>470.18307495117199</v>
      </c>
      <c r="I154" s="19">
        <f t="shared" si="17"/>
        <v>136.48953247070301</v>
      </c>
      <c r="J154" s="19">
        <f t="shared" si="18"/>
        <v>70.183074951171989</v>
      </c>
      <c r="K154" s="19">
        <f t="shared" si="19"/>
        <v>87.361380004882619</v>
      </c>
      <c r="L154" s="20">
        <f t="shared" si="20"/>
        <v>1.2447642122500615</v>
      </c>
      <c r="M154" s="20">
        <f t="shared" si="21"/>
        <v>1.8580115815723541</v>
      </c>
      <c r="N154" s="18"/>
      <c r="O154" s="18"/>
      <c r="P154" s="18">
        <f t="shared" si="22"/>
        <v>0.49092386892319151</v>
      </c>
    </row>
    <row r="155" spans="1:16" x14ac:dyDescent="0.15">
      <c r="A155" s="18">
        <v>77</v>
      </c>
      <c r="B155" s="18">
        <v>153</v>
      </c>
      <c r="D155">
        <v>608.84533691406295</v>
      </c>
      <c r="E155">
        <v>537.86370849609398</v>
      </c>
      <c r="F155">
        <v>476.60559082031301</v>
      </c>
      <c r="G155">
        <v>470.89654541015602</v>
      </c>
      <c r="I155" s="19">
        <f t="shared" si="17"/>
        <v>132.23974609374994</v>
      </c>
      <c r="J155" s="19">
        <f t="shared" si="18"/>
        <v>66.967163085937955</v>
      </c>
      <c r="K155" s="19">
        <f t="shared" si="19"/>
        <v>85.362731933593381</v>
      </c>
      <c r="L155" s="20">
        <f t="shared" si="20"/>
        <v>1.274695358142149</v>
      </c>
      <c r="M155" s="20">
        <f t="shared" si="21"/>
        <v>1.8919508802051102</v>
      </c>
      <c r="N155" s="18"/>
      <c r="O155" s="18"/>
      <c r="P155" s="18">
        <f t="shared" si="22"/>
        <v>2.3265375480277637</v>
      </c>
    </row>
    <row r="156" spans="1:16" x14ac:dyDescent="0.15">
      <c r="A156" s="18">
        <v>77.5</v>
      </c>
      <c r="B156" s="18">
        <v>154</v>
      </c>
      <c r="D156">
        <v>610.822998046875</v>
      </c>
      <c r="E156">
        <v>538.72943115234398</v>
      </c>
      <c r="F156">
        <v>476.64840698242199</v>
      </c>
      <c r="G156">
        <v>470.57482910156301</v>
      </c>
      <c r="I156" s="19">
        <f t="shared" si="17"/>
        <v>134.17459106445301</v>
      </c>
      <c r="J156" s="19">
        <f t="shared" si="18"/>
        <v>68.154602050780966</v>
      </c>
      <c r="K156" s="19">
        <f t="shared" si="19"/>
        <v>86.466369628906335</v>
      </c>
      <c r="L156" s="20">
        <f t="shared" si="20"/>
        <v>1.2686798400566046</v>
      </c>
      <c r="M156" s="20">
        <f t="shared" si="21"/>
        <v>1.8899435148602342</v>
      </c>
      <c r="N156" s="18"/>
      <c r="O156" s="18"/>
      <c r="P156" s="18">
        <f t="shared" si="22"/>
        <v>2.2179687963312107</v>
      </c>
    </row>
    <row r="157" spans="1:16" x14ac:dyDescent="0.15">
      <c r="A157" s="18">
        <v>78</v>
      </c>
      <c r="B157" s="18">
        <v>155</v>
      </c>
      <c r="D157">
        <v>613.408935546875</v>
      </c>
      <c r="E157">
        <v>540.8642578125</v>
      </c>
      <c r="F157">
        <v>476.15463256835898</v>
      </c>
      <c r="G157">
        <v>470.54620361328102</v>
      </c>
      <c r="I157" s="19">
        <f t="shared" si="17"/>
        <v>137.25430297851602</v>
      </c>
      <c r="J157" s="19">
        <f t="shared" si="18"/>
        <v>70.318054199218977</v>
      </c>
      <c r="K157" s="19">
        <f t="shared" si="19"/>
        <v>88.031665039062744</v>
      </c>
      <c r="L157" s="20">
        <f t="shared" si="20"/>
        <v>1.2519070108177213</v>
      </c>
      <c r="M157" s="20">
        <f t="shared" si="21"/>
        <v>1.8771788383620196</v>
      </c>
      <c r="N157" s="18"/>
      <c r="O157" s="18"/>
      <c r="P157" s="18">
        <f t="shared" si="22"/>
        <v>1.5275887433134625</v>
      </c>
    </row>
    <row r="158" spans="1:16" x14ac:dyDescent="0.15">
      <c r="A158" s="18">
        <v>78.5</v>
      </c>
      <c r="B158" s="18">
        <v>156</v>
      </c>
      <c r="D158">
        <v>614.81805419921898</v>
      </c>
      <c r="E158">
        <v>541.41461181640602</v>
      </c>
      <c r="F158">
        <v>476.05136108398398</v>
      </c>
      <c r="G158">
        <v>470.38003540039102</v>
      </c>
      <c r="I158" s="19">
        <f t="shared" si="17"/>
        <v>138.766693115235</v>
      </c>
      <c r="J158" s="19">
        <f t="shared" si="18"/>
        <v>71.034576416015</v>
      </c>
      <c r="K158" s="19">
        <f t="shared" si="19"/>
        <v>89.042489624024512</v>
      </c>
      <c r="L158" s="20">
        <f t="shared" si="20"/>
        <v>1.2535091235364861</v>
      </c>
      <c r="M158" s="20">
        <f t="shared" si="21"/>
        <v>1.882789103821453</v>
      </c>
      <c r="N158" s="18"/>
      <c r="O158" s="18"/>
      <c r="P158" s="18">
        <f t="shared" si="22"/>
        <v>1.8310210602914181</v>
      </c>
    </row>
    <row r="159" spans="1:16" x14ac:dyDescent="0.15">
      <c r="A159" s="18">
        <v>79</v>
      </c>
      <c r="B159" s="18">
        <v>157</v>
      </c>
      <c r="D159">
        <v>612.06549072265602</v>
      </c>
      <c r="E159">
        <v>540.436767578125</v>
      </c>
      <c r="F159">
        <v>476.224853515625</v>
      </c>
      <c r="G159">
        <v>470.40792846679699</v>
      </c>
      <c r="I159" s="19">
        <f t="shared" si="17"/>
        <v>135.84063720703102</v>
      </c>
      <c r="J159" s="19">
        <f t="shared" si="18"/>
        <v>70.028839111328011</v>
      </c>
      <c r="K159" s="19">
        <f t="shared" si="19"/>
        <v>86.82044982910142</v>
      </c>
      <c r="L159" s="20">
        <f t="shared" si="20"/>
        <v>1.2397813662322608</v>
      </c>
      <c r="M159" s="20">
        <f t="shared" si="21"/>
        <v>1.8730694992578962</v>
      </c>
      <c r="N159" s="18"/>
      <c r="O159" s="18"/>
      <c r="P159" s="18">
        <f t="shared" si="22"/>
        <v>1.3053343251173244</v>
      </c>
    </row>
    <row r="160" spans="1:16" x14ac:dyDescent="0.15">
      <c r="A160" s="18">
        <v>79.5</v>
      </c>
      <c r="B160" s="18">
        <v>158</v>
      </c>
      <c r="D160">
        <v>612.34814453125</v>
      </c>
      <c r="E160">
        <v>539.87786865234398</v>
      </c>
      <c r="F160">
        <v>476.9306640625</v>
      </c>
      <c r="G160">
        <v>471.00390625</v>
      </c>
      <c r="I160" s="19">
        <f t="shared" si="17"/>
        <v>135.41748046875</v>
      </c>
      <c r="J160" s="19">
        <f t="shared" si="18"/>
        <v>68.873962402343977</v>
      </c>
      <c r="K160" s="19">
        <f t="shared" si="19"/>
        <v>87.205706787109222</v>
      </c>
      <c r="L160" s="20">
        <f t="shared" si="20"/>
        <v>1.2661636378298653</v>
      </c>
      <c r="M160" s="20">
        <f t="shared" si="21"/>
        <v>1.9034599235961693</v>
      </c>
      <c r="N160" s="18"/>
      <c r="O160" s="18"/>
      <c r="P160" s="18">
        <f t="shared" si="22"/>
        <v>2.949006436104511</v>
      </c>
    </row>
    <row r="161" spans="1:16" x14ac:dyDescent="0.15">
      <c r="A161" s="18">
        <v>80</v>
      </c>
      <c r="B161" s="18">
        <v>159</v>
      </c>
      <c r="D161">
        <v>610.13519287109398</v>
      </c>
      <c r="E161">
        <v>539.30517578125</v>
      </c>
      <c r="F161">
        <v>476.95022583007801</v>
      </c>
      <c r="G161">
        <v>471.15783691406301</v>
      </c>
      <c r="I161" s="19">
        <f t="shared" si="17"/>
        <v>133.18496704101597</v>
      </c>
      <c r="J161" s="19">
        <f t="shared" si="18"/>
        <v>68.147338867186988</v>
      </c>
      <c r="K161" s="19">
        <f t="shared" si="19"/>
        <v>85.481829833985074</v>
      </c>
      <c r="L161" s="20">
        <f t="shared" si="20"/>
        <v>1.2543678337987847</v>
      </c>
      <c r="M161" s="20">
        <f t="shared" si="21"/>
        <v>1.8956722723057573</v>
      </c>
      <c r="N161" s="18"/>
      <c r="O161" s="18"/>
      <c r="P161" s="18">
        <f t="shared" si="22"/>
        <v>2.5278097758123041</v>
      </c>
    </row>
    <row r="162" spans="1:16" x14ac:dyDescent="0.15">
      <c r="A162" s="18">
        <v>80.5</v>
      </c>
      <c r="B162" s="18">
        <v>160</v>
      </c>
      <c r="D162">
        <v>612.31121826171898</v>
      </c>
      <c r="E162">
        <v>540.28552246093795</v>
      </c>
      <c r="F162">
        <v>476.25860595703102</v>
      </c>
      <c r="G162">
        <v>470.72201538085898</v>
      </c>
      <c r="I162" s="19">
        <f t="shared" si="17"/>
        <v>136.05261230468795</v>
      </c>
      <c r="J162" s="19">
        <f t="shared" si="18"/>
        <v>69.563507080078978</v>
      </c>
      <c r="K162" s="19">
        <f t="shared" si="19"/>
        <v>87.358157348632673</v>
      </c>
      <c r="L162" s="20">
        <f t="shared" si="20"/>
        <v>1.2558043867464752</v>
      </c>
      <c r="M162" s="20">
        <f t="shared" si="21"/>
        <v>1.9011169779941164</v>
      </c>
      <c r="N162" s="18"/>
      <c r="O162" s="18"/>
      <c r="P162" s="18">
        <f t="shared" si="22"/>
        <v>2.822287759827109</v>
      </c>
    </row>
    <row r="163" spans="1:16" x14ac:dyDescent="0.15">
      <c r="A163" s="18">
        <v>81</v>
      </c>
      <c r="B163" s="18">
        <v>161</v>
      </c>
      <c r="D163">
        <v>611.07366943359398</v>
      </c>
      <c r="E163">
        <v>540.00036621093795</v>
      </c>
      <c r="F163">
        <v>475.71774291992199</v>
      </c>
      <c r="G163">
        <v>469.83166503906301</v>
      </c>
      <c r="I163" s="19">
        <f t="shared" si="17"/>
        <v>135.35592651367199</v>
      </c>
      <c r="J163" s="19">
        <f t="shared" si="18"/>
        <v>70.168701171874943</v>
      </c>
      <c r="K163" s="19">
        <f t="shared" si="19"/>
        <v>86.237835693359528</v>
      </c>
      <c r="L163" s="20">
        <f t="shared" si="20"/>
        <v>1.2290071535188316</v>
      </c>
      <c r="M163" s="20">
        <f t="shared" si="21"/>
        <v>1.8783278975071414</v>
      </c>
      <c r="N163" s="18"/>
      <c r="O163" s="18"/>
      <c r="P163" s="18">
        <f t="shared" si="22"/>
        <v>1.5897358344395596</v>
      </c>
    </row>
    <row r="164" spans="1:16" x14ac:dyDescent="0.15">
      <c r="A164" s="18">
        <v>81.5</v>
      </c>
      <c r="B164" s="18">
        <v>162</v>
      </c>
      <c r="D164">
        <v>610.34326171875</v>
      </c>
      <c r="E164">
        <v>539.40930175781295</v>
      </c>
      <c r="F164">
        <v>475.85104370117199</v>
      </c>
      <c r="G164">
        <v>470.26626586914102</v>
      </c>
      <c r="I164" s="19">
        <f t="shared" si="17"/>
        <v>134.49221801757801</v>
      </c>
      <c r="J164" s="19">
        <f t="shared" si="18"/>
        <v>69.143035888671932</v>
      </c>
      <c r="K164" s="19">
        <f t="shared" si="19"/>
        <v>86.092092895507662</v>
      </c>
      <c r="L164" s="20">
        <f t="shared" si="20"/>
        <v>1.2451303560654412</v>
      </c>
      <c r="M164" s="20">
        <f t="shared" si="21"/>
        <v>1.8984592527944195</v>
      </c>
      <c r="N164" s="18"/>
      <c r="O164" s="18"/>
      <c r="P164" s="18">
        <f t="shared" si="22"/>
        <v>2.6785441667536785</v>
      </c>
    </row>
    <row r="165" spans="1:16" x14ac:dyDescent="0.15">
      <c r="A165" s="18">
        <v>82</v>
      </c>
      <c r="B165" s="18">
        <v>163</v>
      </c>
      <c r="D165">
        <v>608.62322998046898</v>
      </c>
      <c r="E165">
        <v>538.75915527343795</v>
      </c>
      <c r="F165">
        <v>476.18344116210898</v>
      </c>
      <c r="G165">
        <v>470.53057861328102</v>
      </c>
      <c r="I165" s="19">
        <f t="shared" si="17"/>
        <v>132.43978881836</v>
      </c>
      <c r="J165" s="19">
        <f t="shared" si="18"/>
        <v>68.228576660156932</v>
      </c>
      <c r="K165" s="19">
        <f t="shared" si="19"/>
        <v>84.679785156250148</v>
      </c>
      <c r="L165" s="20">
        <f t="shared" si="20"/>
        <v>1.2411190340088121</v>
      </c>
      <c r="M165" s="20">
        <f t="shared" si="21"/>
        <v>1.898456083478459</v>
      </c>
      <c r="N165" s="18"/>
      <c r="O165" s="18"/>
      <c r="P165" s="18">
        <f t="shared" si="22"/>
        <v>2.6783727536731212</v>
      </c>
    </row>
    <row r="166" spans="1:16" x14ac:dyDescent="0.15">
      <c r="A166" s="18">
        <v>82.5</v>
      </c>
      <c r="B166" s="18">
        <v>164</v>
      </c>
      <c r="D166">
        <v>610.37390136718795</v>
      </c>
      <c r="E166">
        <v>539.40118408203102</v>
      </c>
      <c r="F166">
        <v>476.55191040039102</v>
      </c>
      <c r="G166">
        <v>471.04284667968801</v>
      </c>
      <c r="I166" s="19">
        <f t="shared" si="17"/>
        <v>133.82199096679693</v>
      </c>
      <c r="J166" s="19">
        <f t="shared" si="18"/>
        <v>68.358337402343011</v>
      </c>
      <c r="K166" s="19">
        <f t="shared" si="19"/>
        <v>85.971154785156827</v>
      </c>
      <c r="L166" s="20">
        <f t="shared" si="20"/>
        <v>1.2576542679665894</v>
      </c>
      <c r="M166" s="20">
        <f t="shared" si="21"/>
        <v>1.9189994701769049</v>
      </c>
      <c r="N166" s="18"/>
      <c r="O166" s="18"/>
      <c r="P166" s="18">
        <f t="shared" si="22"/>
        <v>3.7894658863522759</v>
      </c>
    </row>
    <row r="167" spans="1:16" x14ac:dyDescent="0.15">
      <c r="A167" s="18">
        <v>83</v>
      </c>
      <c r="B167" s="18">
        <v>165</v>
      </c>
      <c r="D167">
        <v>610.34912109375</v>
      </c>
      <c r="E167">
        <v>538.75274658203102</v>
      </c>
      <c r="F167">
        <v>475.88803100585898</v>
      </c>
      <c r="G167">
        <v>470.153564453125</v>
      </c>
      <c r="I167" s="19">
        <f t="shared" si="17"/>
        <v>134.46109008789102</v>
      </c>
      <c r="J167" s="19">
        <f t="shared" si="18"/>
        <v>68.599182128906023</v>
      </c>
      <c r="K167" s="19">
        <f t="shared" si="19"/>
        <v>86.441662597656801</v>
      </c>
      <c r="L167" s="20">
        <f t="shared" si="20"/>
        <v>1.2600975684407234</v>
      </c>
      <c r="M167" s="20">
        <f t="shared" si="21"/>
        <v>1.9254509233917074</v>
      </c>
      <c r="N167" s="18"/>
      <c r="O167" s="18"/>
      <c r="P167" s="18">
        <f t="shared" si="22"/>
        <v>4.1383940094504137</v>
      </c>
    </row>
    <row r="168" spans="1:16" x14ac:dyDescent="0.15">
      <c r="A168" s="18">
        <v>83.5</v>
      </c>
      <c r="B168" s="18">
        <v>166</v>
      </c>
      <c r="D168">
        <v>610.94964599609398</v>
      </c>
      <c r="E168">
        <v>539.827880859375</v>
      </c>
      <c r="F168">
        <v>475.828125</v>
      </c>
      <c r="G168">
        <v>470.29629516601602</v>
      </c>
      <c r="I168" s="19">
        <f t="shared" si="17"/>
        <v>135.12152099609398</v>
      </c>
      <c r="J168" s="19">
        <f t="shared" si="18"/>
        <v>69.531585693358977</v>
      </c>
      <c r="K168" s="19">
        <f t="shared" si="19"/>
        <v>86.449411010742693</v>
      </c>
      <c r="L168" s="20">
        <f t="shared" si="20"/>
        <v>1.2433113691954756</v>
      </c>
      <c r="M168" s="20">
        <f t="shared" si="21"/>
        <v>1.9126728768871282</v>
      </c>
      <c r="N168" s="18"/>
      <c r="O168" s="18"/>
      <c r="P168" s="18">
        <f t="shared" si="22"/>
        <v>3.4472908369940956</v>
      </c>
    </row>
    <row r="169" spans="1:16" x14ac:dyDescent="0.15">
      <c r="A169" s="18">
        <v>84</v>
      </c>
      <c r="B169" s="18">
        <v>167</v>
      </c>
      <c r="D169">
        <v>610.90606689453102</v>
      </c>
      <c r="E169">
        <v>539.3447265625</v>
      </c>
      <c r="F169">
        <v>476.65960693359398</v>
      </c>
      <c r="G169">
        <v>470.84002685546898</v>
      </c>
      <c r="I169" s="19">
        <f t="shared" si="17"/>
        <v>134.24645996093705</v>
      </c>
      <c r="J169" s="19">
        <f t="shared" si="18"/>
        <v>68.504699707031023</v>
      </c>
      <c r="K169" s="19">
        <f t="shared" si="19"/>
        <v>86.293170166015329</v>
      </c>
      <c r="L169" s="20">
        <f t="shared" si="20"/>
        <v>1.259667884613157</v>
      </c>
      <c r="M169" s="20">
        <f t="shared" si="21"/>
        <v>1.9330375450454782</v>
      </c>
      <c r="N169" s="18"/>
      <c r="O169" s="18"/>
      <c r="P169" s="18">
        <f t="shared" si="22"/>
        <v>4.5487179420850143</v>
      </c>
    </row>
    <row r="170" spans="1:16" x14ac:dyDescent="0.15">
      <c r="A170" s="18">
        <v>84.5</v>
      </c>
      <c r="B170" s="18">
        <v>168</v>
      </c>
      <c r="D170">
        <v>609.86706542968795</v>
      </c>
      <c r="E170">
        <v>538.36669921875</v>
      </c>
      <c r="F170">
        <v>476.20617675781301</v>
      </c>
      <c r="G170">
        <v>470.27941894531301</v>
      </c>
      <c r="I170" s="19">
        <f t="shared" si="17"/>
        <v>133.66088867187494</v>
      </c>
      <c r="J170" s="19">
        <f t="shared" si="18"/>
        <v>68.087280273436988</v>
      </c>
      <c r="K170" s="19">
        <f t="shared" si="19"/>
        <v>85.999792480469054</v>
      </c>
      <c r="L170" s="20">
        <f t="shared" si="20"/>
        <v>1.2630816231034023</v>
      </c>
      <c r="M170" s="20">
        <f t="shared" si="21"/>
        <v>1.9404594362763921</v>
      </c>
      <c r="N170" s="18"/>
      <c r="O170" s="18"/>
      <c r="P170" s="18">
        <f t="shared" si="22"/>
        <v>4.9501323972188338</v>
      </c>
    </row>
    <row r="171" spans="1:16" x14ac:dyDescent="0.15">
      <c r="A171" s="18">
        <v>85</v>
      </c>
      <c r="B171" s="18">
        <v>169</v>
      </c>
      <c r="D171">
        <v>609.91326904296898</v>
      </c>
      <c r="E171">
        <v>539.43011474609398</v>
      </c>
      <c r="F171">
        <v>475.14505004882801</v>
      </c>
      <c r="G171">
        <v>469.54159545898398</v>
      </c>
      <c r="I171" s="19">
        <f t="shared" si="17"/>
        <v>134.76821899414097</v>
      </c>
      <c r="J171" s="19">
        <f t="shared" si="18"/>
        <v>69.88851928711</v>
      </c>
      <c r="K171" s="19">
        <f t="shared" si="19"/>
        <v>85.846255493163966</v>
      </c>
      <c r="L171" s="20">
        <f t="shared" si="20"/>
        <v>1.2283312963105968</v>
      </c>
      <c r="M171" s="20">
        <f t="shared" si="21"/>
        <v>1.9097172622242553</v>
      </c>
      <c r="N171" s="18"/>
      <c r="O171" s="18"/>
      <c r="P171" s="18">
        <f t="shared" si="22"/>
        <v>3.2874358333878848</v>
      </c>
    </row>
    <row r="172" spans="1:16" x14ac:dyDescent="0.15">
      <c r="A172" s="18">
        <v>85.5</v>
      </c>
      <c r="B172" s="18">
        <v>170</v>
      </c>
      <c r="D172">
        <v>611.51611328125</v>
      </c>
      <c r="E172">
        <v>539.92938232421898</v>
      </c>
      <c r="F172">
        <v>475.64877319335898</v>
      </c>
      <c r="G172">
        <v>470.38729858398398</v>
      </c>
      <c r="I172" s="19">
        <f t="shared" si="17"/>
        <v>135.86734008789102</v>
      </c>
      <c r="J172" s="19">
        <f t="shared" si="18"/>
        <v>69.542083740235</v>
      </c>
      <c r="K172" s="19">
        <f t="shared" si="19"/>
        <v>87.187881469726534</v>
      </c>
      <c r="L172" s="20">
        <f t="shared" si="20"/>
        <v>1.2537427235485927</v>
      </c>
      <c r="M172" s="20">
        <f t="shared" si="21"/>
        <v>1.9391368422029198</v>
      </c>
      <c r="N172" s="18"/>
      <c r="O172" s="18"/>
      <c r="P172" s="18">
        <f t="shared" si="22"/>
        <v>4.8785996351709713</v>
      </c>
    </row>
    <row r="173" spans="1:16" x14ac:dyDescent="0.15">
      <c r="A173" s="18">
        <v>86</v>
      </c>
      <c r="B173" s="18">
        <v>171</v>
      </c>
      <c r="D173">
        <v>610.313720703125</v>
      </c>
      <c r="E173">
        <v>538.53277587890602</v>
      </c>
      <c r="F173">
        <v>476.28280639648398</v>
      </c>
      <c r="G173">
        <v>470.66671752929699</v>
      </c>
      <c r="I173" s="19">
        <f t="shared" si="17"/>
        <v>134.03091430664102</v>
      </c>
      <c r="J173" s="19">
        <f t="shared" si="18"/>
        <v>67.866058349609034</v>
      </c>
      <c r="K173" s="19">
        <f t="shared" si="19"/>
        <v>86.524673461914702</v>
      </c>
      <c r="L173" s="20">
        <f t="shared" si="20"/>
        <v>1.2749329424170566</v>
      </c>
      <c r="M173" s="20">
        <f t="shared" si="21"/>
        <v>1.9643352138120522</v>
      </c>
      <c r="N173" s="18"/>
      <c r="O173" s="18"/>
      <c r="P173" s="18">
        <f t="shared" si="22"/>
        <v>6.2414585474126616</v>
      </c>
    </row>
    <row r="174" spans="1:16" x14ac:dyDescent="0.15">
      <c r="A174" s="18">
        <v>86.5</v>
      </c>
      <c r="B174" s="18">
        <v>172</v>
      </c>
      <c r="D174">
        <v>611.23303222656295</v>
      </c>
      <c r="E174">
        <v>539.42425537109398</v>
      </c>
      <c r="F174">
        <v>476.34359741210898</v>
      </c>
      <c r="G174">
        <v>470.59899902343801</v>
      </c>
      <c r="I174" s="19">
        <f t="shared" si="17"/>
        <v>134.88943481445398</v>
      </c>
      <c r="J174" s="19">
        <f t="shared" si="18"/>
        <v>68.825256347655966</v>
      </c>
      <c r="K174" s="19">
        <f t="shared" si="19"/>
        <v>86.711755371094796</v>
      </c>
      <c r="L174" s="20">
        <f t="shared" si="20"/>
        <v>1.2598827810112181</v>
      </c>
      <c r="M174" s="20">
        <f t="shared" si="21"/>
        <v>1.9532932051468821</v>
      </c>
      <c r="N174" s="18"/>
      <c r="O174" s="18"/>
      <c r="P174" s="18">
        <f t="shared" si="22"/>
        <v>5.6442493248562675</v>
      </c>
    </row>
    <row r="175" spans="1:16" x14ac:dyDescent="0.15">
      <c r="A175" s="18">
        <v>87</v>
      </c>
      <c r="B175" s="18">
        <v>173</v>
      </c>
      <c r="D175">
        <v>612.332275390625</v>
      </c>
      <c r="E175">
        <v>539.7216796875</v>
      </c>
      <c r="F175">
        <v>475.75665283203102</v>
      </c>
      <c r="G175">
        <v>470.25772094726602</v>
      </c>
      <c r="I175" s="19">
        <f t="shared" si="17"/>
        <v>136.57562255859398</v>
      </c>
      <c r="J175" s="19">
        <f t="shared" si="18"/>
        <v>69.463958740233977</v>
      </c>
      <c r="K175" s="19">
        <f t="shared" si="19"/>
        <v>87.950851440430199</v>
      </c>
      <c r="L175" s="20">
        <f t="shared" si="20"/>
        <v>1.2661364689756516</v>
      </c>
      <c r="M175" s="20">
        <f t="shared" si="21"/>
        <v>1.9635550458519844</v>
      </c>
      <c r="N175" s="18"/>
      <c r="O175" s="18"/>
      <c r="P175" s="18">
        <f t="shared" si="22"/>
        <v>6.1992630089899112</v>
      </c>
    </row>
    <row r="176" spans="1:16" x14ac:dyDescent="0.15">
      <c r="A176" s="18">
        <v>87.5</v>
      </c>
      <c r="B176" s="18">
        <v>174</v>
      </c>
      <c r="D176">
        <v>612.31597900390602</v>
      </c>
      <c r="E176">
        <v>540.75897216796898</v>
      </c>
      <c r="F176">
        <v>475.84197998046898</v>
      </c>
      <c r="G176">
        <v>470.11358642578102</v>
      </c>
      <c r="I176" s="19">
        <f t="shared" si="17"/>
        <v>136.47399902343705</v>
      </c>
      <c r="J176" s="19">
        <f t="shared" si="18"/>
        <v>70.645385742187955</v>
      </c>
      <c r="K176" s="19">
        <f t="shared" si="19"/>
        <v>87.02222900390548</v>
      </c>
      <c r="L176" s="20">
        <f t="shared" si="20"/>
        <v>1.2318175927509674</v>
      </c>
      <c r="M176" s="20">
        <f t="shared" si="21"/>
        <v>1.9332443223679685</v>
      </c>
      <c r="N176" s="18"/>
      <c r="O176" s="18"/>
      <c r="P176" s="18">
        <f t="shared" si="22"/>
        <v>4.5599015344685494</v>
      </c>
    </row>
    <row r="177" spans="1:16" x14ac:dyDescent="0.15">
      <c r="A177" s="18">
        <v>88</v>
      </c>
      <c r="B177" s="18">
        <v>175</v>
      </c>
      <c r="D177">
        <v>612.29022216796898</v>
      </c>
      <c r="E177">
        <v>540.13348388671898</v>
      </c>
      <c r="F177">
        <v>476.14059448242199</v>
      </c>
      <c r="G177">
        <v>470.62850952148398</v>
      </c>
      <c r="I177" s="19">
        <f t="shared" si="17"/>
        <v>136.14962768554699</v>
      </c>
      <c r="J177" s="19">
        <f t="shared" si="18"/>
        <v>69.504974365235</v>
      </c>
      <c r="K177" s="19">
        <f t="shared" si="19"/>
        <v>87.496145629882491</v>
      </c>
      <c r="L177" s="20">
        <f t="shared" si="20"/>
        <v>1.2588472469626046</v>
      </c>
      <c r="M177" s="20">
        <f t="shared" si="21"/>
        <v>1.9642821293202744</v>
      </c>
      <c r="N177" s="18"/>
      <c r="O177" s="18"/>
      <c r="P177" s="18">
        <f t="shared" si="22"/>
        <v>6.2385874621757456</v>
      </c>
    </row>
    <row r="178" spans="1:16" x14ac:dyDescent="0.15">
      <c r="A178" s="18">
        <v>88.5</v>
      </c>
      <c r="B178" s="18">
        <v>176</v>
      </c>
      <c r="D178">
        <v>610.96783447265602</v>
      </c>
      <c r="E178">
        <v>538.97955322265602</v>
      </c>
      <c r="F178">
        <v>476.42730712890602</v>
      </c>
      <c r="G178">
        <v>470.69979858398398</v>
      </c>
      <c r="I178" s="19">
        <f t="shared" si="17"/>
        <v>134.54052734375</v>
      </c>
      <c r="J178" s="19">
        <f t="shared" si="18"/>
        <v>68.279754638672046</v>
      </c>
      <c r="K178" s="19">
        <f t="shared" si="19"/>
        <v>86.744699096679568</v>
      </c>
      <c r="L178" s="20">
        <f t="shared" si="20"/>
        <v>1.2704307383018834</v>
      </c>
      <c r="M178" s="20">
        <f t="shared" si="21"/>
        <v>1.9798737734002216</v>
      </c>
      <c r="N178" s="18"/>
      <c r="O178" s="18"/>
      <c r="P178" s="18">
        <f t="shared" si="22"/>
        <v>7.0818646159722789</v>
      </c>
    </row>
    <row r="179" spans="1:16" x14ac:dyDescent="0.15">
      <c r="A179" s="18">
        <v>89</v>
      </c>
      <c r="B179" s="18">
        <v>177</v>
      </c>
      <c r="D179">
        <v>613.39605712890602</v>
      </c>
      <c r="E179">
        <v>539.973876953125</v>
      </c>
      <c r="F179">
        <v>475.96676635742199</v>
      </c>
      <c r="G179">
        <v>470.31228637695301</v>
      </c>
      <c r="I179" s="19">
        <f t="shared" si="17"/>
        <v>137.42929077148403</v>
      </c>
      <c r="J179" s="19">
        <f t="shared" si="18"/>
        <v>69.661590576171989</v>
      </c>
      <c r="K179" s="19">
        <f t="shared" si="19"/>
        <v>88.666177368163645</v>
      </c>
      <c r="L179" s="20">
        <f t="shared" si="20"/>
        <v>1.2728129896949589</v>
      </c>
      <c r="M179" s="20">
        <f t="shared" si="21"/>
        <v>1.986264177533966</v>
      </c>
      <c r="N179" s="18"/>
      <c r="O179" s="18"/>
      <c r="P179" s="18">
        <f t="shared" si="22"/>
        <v>7.4274908874470285</v>
      </c>
    </row>
    <row r="180" spans="1:16" x14ac:dyDescent="0.15">
      <c r="A180" s="18">
        <v>89.5</v>
      </c>
      <c r="B180" s="18">
        <v>178</v>
      </c>
      <c r="D180">
        <v>614.76824951171898</v>
      </c>
      <c r="E180">
        <v>541.23400878906295</v>
      </c>
      <c r="F180">
        <v>475.41146850585898</v>
      </c>
      <c r="G180">
        <v>469.87023925781301</v>
      </c>
      <c r="I180" s="19">
        <f t="shared" si="17"/>
        <v>139.35678100586</v>
      </c>
      <c r="J180" s="19">
        <f t="shared" si="18"/>
        <v>71.363769531249943</v>
      </c>
      <c r="K180" s="19">
        <f t="shared" si="19"/>
        <v>89.40214233398504</v>
      </c>
      <c r="L180" s="20">
        <f t="shared" si="20"/>
        <v>1.2527665357536384</v>
      </c>
      <c r="M180" s="20">
        <f t="shared" si="21"/>
        <v>1.970225876333314</v>
      </c>
      <c r="N180" s="18"/>
      <c r="O180" s="18"/>
      <c r="P180" s="18">
        <f t="shared" si="22"/>
        <v>6.5600561949368448</v>
      </c>
    </row>
    <row r="181" spans="1:16" x14ac:dyDescent="0.15">
      <c r="A181" s="18">
        <v>90</v>
      </c>
      <c r="B181" s="18">
        <v>179</v>
      </c>
      <c r="D181">
        <v>615.6298828125</v>
      </c>
      <c r="E181">
        <v>540.34930419921898</v>
      </c>
      <c r="F181">
        <v>476.13064575195301</v>
      </c>
      <c r="G181">
        <v>470.68981933593801</v>
      </c>
      <c r="I181" s="19">
        <f t="shared" si="17"/>
        <v>139.49923706054699</v>
      </c>
      <c r="J181" s="19">
        <f t="shared" si="18"/>
        <v>69.659484863280966</v>
      </c>
      <c r="K181" s="19">
        <f t="shared" si="19"/>
        <v>90.737597656250315</v>
      </c>
      <c r="L181" s="20">
        <f t="shared" si="20"/>
        <v>1.3025878361624246</v>
      </c>
      <c r="M181" s="20">
        <f t="shared" si="21"/>
        <v>2.0240553294827688</v>
      </c>
      <c r="N181" s="18"/>
      <c r="O181" s="18"/>
      <c r="P181" s="18">
        <f t="shared" si="22"/>
        <v>9.4714328149737934</v>
      </c>
    </row>
    <row r="182" spans="1:16" x14ac:dyDescent="0.15">
      <c r="A182" s="18">
        <v>90.5</v>
      </c>
      <c r="B182" s="18">
        <v>180</v>
      </c>
      <c r="D182">
        <v>614.535400390625</v>
      </c>
      <c r="E182">
        <v>539.77014160156295</v>
      </c>
      <c r="F182">
        <v>476.29718017578102</v>
      </c>
      <c r="G182">
        <v>470.71862792968801</v>
      </c>
      <c r="I182" s="19">
        <f t="shared" si="17"/>
        <v>138.23822021484398</v>
      </c>
      <c r="J182" s="19">
        <f t="shared" si="18"/>
        <v>69.051513671874943</v>
      </c>
      <c r="K182" s="19">
        <f t="shared" si="19"/>
        <v>89.90216064453152</v>
      </c>
      <c r="L182" s="20">
        <f t="shared" si="20"/>
        <v>1.3019578552866562</v>
      </c>
      <c r="M182" s="20">
        <f t="shared" si="21"/>
        <v>2.027433501347669</v>
      </c>
      <c r="N182" s="18"/>
      <c r="O182" s="18"/>
      <c r="P182" s="18">
        <f t="shared" si="22"/>
        <v>9.6541419084254816</v>
      </c>
    </row>
    <row r="183" spans="1:16" x14ac:dyDescent="0.15">
      <c r="A183" s="18">
        <v>91</v>
      </c>
      <c r="B183" s="18">
        <v>181</v>
      </c>
      <c r="D183">
        <v>616.5615234375</v>
      </c>
      <c r="E183">
        <v>541.32867431640602</v>
      </c>
      <c r="F183">
        <v>475.58352661132801</v>
      </c>
      <c r="G183">
        <v>469.99395751953102</v>
      </c>
      <c r="I183" s="19">
        <f t="shared" si="17"/>
        <v>140.97799682617199</v>
      </c>
      <c r="J183" s="19">
        <f t="shared" si="18"/>
        <v>71.334716796875</v>
      </c>
      <c r="K183" s="19">
        <f t="shared" si="19"/>
        <v>91.043695068359483</v>
      </c>
      <c r="L183" s="20">
        <f t="shared" si="20"/>
        <v>1.2762887294780412</v>
      </c>
      <c r="M183" s="20">
        <f t="shared" si="21"/>
        <v>2.0057725282797225</v>
      </c>
      <c r="N183" s="18"/>
      <c r="O183" s="18"/>
      <c r="P183" s="18">
        <f t="shared" si="22"/>
        <v>8.4826038959144245</v>
      </c>
    </row>
    <row r="184" spans="1:16" x14ac:dyDescent="0.15">
      <c r="A184" s="18">
        <v>91.5</v>
      </c>
      <c r="B184" s="18">
        <v>182</v>
      </c>
      <c r="D184">
        <v>614.59411621093795</v>
      </c>
      <c r="E184">
        <v>540.46307373046898</v>
      </c>
      <c r="F184">
        <v>476.73001098632801</v>
      </c>
      <c r="G184">
        <v>470.91964721679699</v>
      </c>
      <c r="I184" s="19">
        <f t="shared" si="17"/>
        <v>137.86410522460994</v>
      </c>
      <c r="J184" s="19">
        <f t="shared" si="18"/>
        <v>69.543426513671989</v>
      </c>
      <c r="K184" s="19">
        <f t="shared" si="19"/>
        <v>89.183706665039551</v>
      </c>
      <c r="L184" s="20">
        <f t="shared" si="20"/>
        <v>1.2824174927231455</v>
      </c>
      <c r="M184" s="20">
        <f t="shared" si="21"/>
        <v>2.0159094442654952</v>
      </c>
      <c r="N184" s="18"/>
      <c r="O184" s="18"/>
      <c r="P184" s="18">
        <f t="shared" si="22"/>
        <v>9.0308610018953797</v>
      </c>
    </row>
    <row r="185" spans="1:16" x14ac:dyDescent="0.15">
      <c r="A185" s="18">
        <v>92</v>
      </c>
      <c r="B185" s="18">
        <v>183</v>
      </c>
      <c r="D185">
        <v>614.47064208984398</v>
      </c>
      <c r="E185">
        <v>540.26275634765602</v>
      </c>
      <c r="F185">
        <v>476.59030151367199</v>
      </c>
      <c r="G185">
        <v>470.78369140625</v>
      </c>
      <c r="I185" s="19">
        <f t="shared" si="17"/>
        <v>137.88034057617199</v>
      </c>
      <c r="J185" s="19">
        <f t="shared" si="18"/>
        <v>69.479064941406023</v>
      </c>
      <c r="K185" s="19">
        <f t="shared" si="19"/>
        <v>89.244995117187784</v>
      </c>
      <c r="L185" s="20">
        <f t="shared" si="20"/>
        <v>1.2844875674773548</v>
      </c>
      <c r="M185" s="20">
        <f t="shared" si="21"/>
        <v>2.0219876717603733</v>
      </c>
      <c r="N185" s="18"/>
      <c r="O185" s="18"/>
      <c r="P185" s="18">
        <f t="shared" si="22"/>
        <v>9.3596031381144051</v>
      </c>
    </row>
    <row r="186" spans="1:16" x14ac:dyDescent="0.15">
      <c r="A186" s="18">
        <v>92.5</v>
      </c>
      <c r="B186" s="18">
        <v>184</v>
      </c>
      <c r="D186">
        <v>615.26696777343795</v>
      </c>
      <c r="E186">
        <v>541.36956787109398</v>
      </c>
      <c r="F186">
        <v>475.36563110351602</v>
      </c>
      <c r="G186">
        <v>469.78741455078102</v>
      </c>
      <c r="I186" s="19">
        <f t="shared" si="17"/>
        <v>139.90133666992193</v>
      </c>
      <c r="J186" s="19">
        <f t="shared" si="18"/>
        <v>71.582153320312955</v>
      </c>
      <c r="K186" s="19">
        <f t="shared" si="19"/>
        <v>89.793829345702875</v>
      </c>
      <c r="L186" s="20">
        <f t="shared" si="20"/>
        <v>1.2544164317591431</v>
      </c>
      <c r="M186" s="20">
        <f t="shared" si="21"/>
        <v>1.9959246887828301</v>
      </c>
      <c r="N186" s="18"/>
      <c r="O186" s="18"/>
      <c r="P186" s="18">
        <f t="shared" si="22"/>
        <v>7.9499815490084291</v>
      </c>
    </row>
    <row r="187" spans="1:16" x14ac:dyDescent="0.15">
      <c r="A187" s="18">
        <v>93</v>
      </c>
      <c r="B187" s="18">
        <v>185</v>
      </c>
      <c r="D187">
        <v>615.93298339843795</v>
      </c>
      <c r="E187">
        <v>542.093505859375</v>
      </c>
      <c r="F187">
        <v>476.21630859375</v>
      </c>
      <c r="G187">
        <v>470.60290527343801</v>
      </c>
      <c r="I187" s="19">
        <f t="shared" si="17"/>
        <v>139.71667480468795</v>
      </c>
      <c r="J187" s="19">
        <f t="shared" si="18"/>
        <v>71.490600585936988</v>
      </c>
      <c r="K187" s="19">
        <f t="shared" si="19"/>
        <v>89.673254394532066</v>
      </c>
      <c r="L187" s="20">
        <f t="shared" si="20"/>
        <v>1.2543362856035625</v>
      </c>
      <c r="M187" s="20">
        <f t="shared" si="21"/>
        <v>1.9998526953679181</v>
      </c>
      <c r="N187" s="18"/>
      <c r="O187" s="18"/>
      <c r="P187" s="18">
        <f t="shared" si="22"/>
        <v>8.1624285620483921</v>
      </c>
    </row>
    <row r="188" spans="1:16" x14ac:dyDescent="0.15">
      <c r="A188" s="18">
        <v>93.5</v>
      </c>
      <c r="B188" s="18">
        <v>186</v>
      </c>
      <c r="D188">
        <v>615.017822265625</v>
      </c>
      <c r="E188">
        <v>540.87145996093795</v>
      </c>
      <c r="F188">
        <v>477.22396850585898</v>
      </c>
      <c r="G188">
        <v>471.31674194335898</v>
      </c>
      <c r="I188" s="19">
        <f t="shared" si="17"/>
        <v>137.79385375976602</v>
      </c>
      <c r="J188" s="19">
        <f t="shared" si="18"/>
        <v>69.554718017578978</v>
      </c>
      <c r="K188" s="19">
        <f t="shared" si="19"/>
        <v>89.105551147460744</v>
      </c>
      <c r="L188" s="20">
        <f t="shared" si="20"/>
        <v>1.2810856500768297</v>
      </c>
      <c r="M188" s="20">
        <f t="shared" si="21"/>
        <v>2.0306102125818537</v>
      </c>
      <c r="N188" s="18"/>
      <c r="O188" s="18"/>
      <c r="P188" s="18">
        <f t="shared" si="22"/>
        <v>9.8259549638198198</v>
      </c>
    </row>
    <row r="189" spans="1:16" x14ac:dyDescent="0.15">
      <c r="A189" s="18">
        <v>94</v>
      </c>
      <c r="B189" s="18">
        <v>187</v>
      </c>
      <c r="D189">
        <v>614.63861083984398</v>
      </c>
      <c r="E189">
        <v>541.26806640625</v>
      </c>
      <c r="F189">
        <v>476.44152832031301</v>
      </c>
      <c r="G189">
        <v>470.90029907226602</v>
      </c>
      <c r="I189" s="19">
        <f t="shared" si="17"/>
        <v>138.19708251953097</v>
      </c>
      <c r="J189" s="19">
        <f t="shared" si="18"/>
        <v>70.367767333983977</v>
      </c>
      <c r="K189" s="19">
        <f t="shared" si="19"/>
        <v>88.939645385742182</v>
      </c>
      <c r="L189" s="20">
        <f t="shared" si="20"/>
        <v>1.26392592454456</v>
      </c>
      <c r="M189" s="20">
        <f t="shared" si="21"/>
        <v>2.0174586397902528</v>
      </c>
      <c r="N189" s="18"/>
      <c r="O189" s="18"/>
      <c r="P189" s="18">
        <f t="shared" si="22"/>
        <v>9.1146495482534906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topLeftCell="A28" zoomScale="75" zoomScaleNormal="75" zoomScalePageLayoutView="75" workbookViewId="0">
      <selection activeCell="S55" sqref="S55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651.84393310546898</v>
      </c>
      <c r="E2">
        <v>537.64044189453102</v>
      </c>
      <c r="F2">
        <v>492.34124755859398</v>
      </c>
      <c r="G2">
        <v>483.00540161132801</v>
      </c>
      <c r="I2" s="7">
        <f t="shared" ref="I2:J65" si="0">D2-F2</f>
        <v>159.502685546875</v>
      </c>
      <c r="J2" s="7">
        <f t="shared" si="0"/>
        <v>54.635040283203011</v>
      </c>
      <c r="K2" s="7">
        <f t="shared" ref="K2:K65" si="1">I2-0.7*J2</f>
        <v>121.25815734863289</v>
      </c>
      <c r="L2" s="8">
        <f t="shared" ref="L2:L65" si="2">K2/J2</f>
        <v>2.2194210294361674</v>
      </c>
      <c r="M2" s="8"/>
      <c r="N2" s="18">
        <f>LINEST(V64:V104,U64:U104)</f>
        <v>-2.320808017714223E-2</v>
      </c>
      <c r="O2" s="9">
        <f>AVERAGE(M38:M45)</f>
        <v>2.4519163851752923</v>
      </c>
    </row>
    <row r="3" spans="1:16" x14ac:dyDescent="0.15">
      <c r="A3" s="6">
        <v>1</v>
      </c>
      <c r="B3" s="6">
        <v>1</v>
      </c>
      <c r="C3" s="6" t="s">
        <v>7</v>
      </c>
      <c r="D3">
        <v>650.24755859375</v>
      </c>
      <c r="E3">
        <v>536.17321777343795</v>
      </c>
      <c r="F3">
        <v>491.74282836914102</v>
      </c>
      <c r="G3">
        <v>482.00613403320301</v>
      </c>
      <c r="I3" s="7">
        <f t="shared" si="0"/>
        <v>158.50473022460898</v>
      </c>
      <c r="J3" s="7">
        <f t="shared" si="0"/>
        <v>54.167083740234943</v>
      </c>
      <c r="K3" s="7">
        <f t="shared" si="1"/>
        <v>120.58777160644452</v>
      </c>
      <c r="L3" s="8">
        <f t="shared" si="2"/>
        <v>2.2262186420213856</v>
      </c>
      <c r="M3" s="8"/>
      <c r="N3" s="18"/>
    </row>
    <row r="4" spans="1:16" ht="15" x14ac:dyDescent="0.15">
      <c r="A4" s="6">
        <v>1.5</v>
      </c>
      <c r="B4" s="6">
        <v>2</v>
      </c>
      <c r="D4">
        <v>646.492431640625</v>
      </c>
      <c r="E4">
        <v>533.96789550781295</v>
      </c>
      <c r="F4">
        <v>490.92227172851602</v>
      </c>
      <c r="G4">
        <v>481.726806640625</v>
      </c>
      <c r="I4" s="7">
        <f t="shared" si="0"/>
        <v>155.57015991210898</v>
      </c>
      <c r="J4" s="7">
        <f t="shared" si="0"/>
        <v>52.241088867187955</v>
      </c>
      <c r="K4" s="7">
        <f t="shared" si="1"/>
        <v>119.00139770507741</v>
      </c>
      <c r="L4" s="8">
        <f t="shared" si="2"/>
        <v>2.27792720798017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644.302490234375</v>
      </c>
      <c r="E5">
        <v>533.88092041015602</v>
      </c>
      <c r="F5">
        <v>490.96041870117199</v>
      </c>
      <c r="G5">
        <v>482.28945922851602</v>
      </c>
      <c r="I5" s="7">
        <f t="shared" si="0"/>
        <v>153.34207153320301</v>
      </c>
      <c r="J5" s="7">
        <f t="shared" si="0"/>
        <v>51.59146118164</v>
      </c>
      <c r="K5" s="7">
        <f t="shared" si="1"/>
        <v>117.22804870605501</v>
      </c>
      <c r="L5" s="8">
        <f t="shared" si="2"/>
        <v>2.2722374210981502</v>
      </c>
      <c r="M5" s="8"/>
      <c r="N5" s="18">
        <f>RSQ(V64:V104,U64:U104)</f>
        <v>0.99542327513493345</v>
      </c>
    </row>
    <row r="6" spans="1:16" x14ac:dyDescent="0.15">
      <c r="A6" s="6">
        <v>2.5</v>
      </c>
      <c r="B6" s="6">
        <v>4</v>
      </c>
      <c r="C6" s="6" t="s">
        <v>5</v>
      </c>
      <c r="D6">
        <v>638.37219238281295</v>
      </c>
      <c r="E6">
        <v>531.940185546875</v>
      </c>
      <c r="F6">
        <v>491.85092163085898</v>
      </c>
      <c r="G6">
        <v>482.71408081054699</v>
      </c>
      <c r="I6" s="7">
        <f t="shared" si="0"/>
        <v>146.52127075195398</v>
      </c>
      <c r="J6" s="7">
        <f t="shared" si="0"/>
        <v>49.226104736328011</v>
      </c>
      <c r="K6" s="7">
        <f t="shared" si="1"/>
        <v>112.06299743652437</v>
      </c>
      <c r="L6" s="8">
        <f t="shared" si="2"/>
        <v>2.2764953277691262</v>
      </c>
      <c r="M6" s="8">
        <f t="shared" ref="M6:M22" si="3">L6+ABS($N$2)*A6</f>
        <v>2.3345155282119818</v>
      </c>
      <c r="P6" s="6">
        <f t="shared" ref="P6:P69" si="4">(M6-$O$2)/$O$2*100</f>
        <v>-4.7881264497083276</v>
      </c>
    </row>
    <row r="7" spans="1:16" x14ac:dyDescent="0.15">
      <c r="A7" s="6">
        <v>3</v>
      </c>
      <c r="B7" s="6">
        <v>5</v>
      </c>
      <c r="C7" s="6" t="s">
        <v>8</v>
      </c>
      <c r="D7">
        <v>641.41174316406295</v>
      </c>
      <c r="E7">
        <v>531.96319580078102</v>
      </c>
      <c r="F7">
        <v>491.61682128906301</v>
      </c>
      <c r="G7">
        <v>482.25201416015602</v>
      </c>
      <c r="I7" s="7">
        <f t="shared" si="0"/>
        <v>149.79492187499994</v>
      </c>
      <c r="J7" s="7">
        <f t="shared" si="0"/>
        <v>49.711181640625</v>
      </c>
      <c r="K7" s="7">
        <f t="shared" si="1"/>
        <v>114.99709472656244</v>
      </c>
      <c r="L7" s="8">
        <f t="shared" si="2"/>
        <v>2.3133043901049506</v>
      </c>
      <c r="M7" s="8">
        <f t="shared" si="3"/>
        <v>2.3829286306363775</v>
      </c>
      <c r="P7" s="6">
        <f t="shared" si="4"/>
        <v>-2.8136259032333499</v>
      </c>
    </row>
    <row r="8" spans="1:16" x14ac:dyDescent="0.15">
      <c r="A8" s="6">
        <v>3.5</v>
      </c>
      <c r="B8" s="6">
        <v>6</v>
      </c>
      <c r="D8">
        <v>628.50897216796898</v>
      </c>
      <c r="E8">
        <v>527.78741455078102</v>
      </c>
      <c r="F8">
        <v>490.85421752929699</v>
      </c>
      <c r="G8">
        <v>481.33703613281301</v>
      </c>
      <c r="I8" s="7">
        <f t="shared" si="0"/>
        <v>137.65475463867199</v>
      </c>
      <c r="J8" s="7">
        <f t="shared" si="0"/>
        <v>46.450378417968011</v>
      </c>
      <c r="K8" s="7">
        <f t="shared" si="1"/>
        <v>105.13948974609438</v>
      </c>
      <c r="L8" s="8">
        <f t="shared" si="2"/>
        <v>2.2634797245359826</v>
      </c>
      <c r="M8" s="8">
        <f t="shared" si="3"/>
        <v>2.3447080051559803</v>
      </c>
      <c r="P8" s="6">
        <f t="shared" si="4"/>
        <v>-4.3724321378784481</v>
      </c>
    </row>
    <row r="9" spans="1:16" x14ac:dyDescent="0.15">
      <c r="A9" s="6">
        <v>4</v>
      </c>
      <c r="B9" s="6">
        <v>7</v>
      </c>
      <c r="D9">
        <v>622.48455810546898</v>
      </c>
      <c r="E9">
        <v>526.13836669921898</v>
      </c>
      <c r="F9">
        <v>490.346435546875</v>
      </c>
      <c r="G9">
        <v>481.38272094726602</v>
      </c>
      <c r="I9" s="7">
        <f t="shared" si="0"/>
        <v>132.13812255859398</v>
      </c>
      <c r="J9" s="7">
        <f t="shared" si="0"/>
        <v>44.755645751952954</v>
      </c>
      <c r="K9" s="7">
        <f t="shared" si="1"/>
        <v>100.80917053222691</v>
      </c>
      <c r="L9" s="8">
        <f t="shared" si="2"/>
        <v>2.252434722781941</v>
      </c>
      <c r="M9" s="8">
        <f t="shared" si="3"/>
        <v>2.3452670434905101</v>
      </c>
      <c r="P9" s="6">
        <f t="shared" si="4"/>
        <v>-4.3496320808328734</v>
      </c>
    </row>
    <row r="10" spans="1:16" x14ac:dyDescent="0.15">
      <c r="A10" s="6">
        <v>4.5</v>
      </c>
      <c r="B10" s="6">
        <v>8</v>
      </c>
      <c r="D10">
        <v>617.65045166015602</v>
      </c>
      <c r="E10">
        <v>524.36114501953102</v>
      </c>
      <c r="F10">
        <v>490.95455932617199</v>
      </c>
      <c r="G10">
        <v>482.146484375</v>
      </c>
      <c r="I10" s="7">
        <f t="shared" si="0"/>
        <v>126.69589233398403</v>
      </c>
      <c r="J10" s="7">
        <f t="shared" si="0"/>
        <v>42.214660644531023</v>
      </c>
      <c r="K10" s="7">
        <f t="shared" si="1"/>
        <v>97.145629882812315</v>
      </c>
      <c r="L10" s="8">
        <f t="shared" si="2"/>
        <v>2.3012296770742298</v>
      </c>
      <c r="M10" s="8">
        <f t="shared" si="3"/>
        <v>2.4056660378713697</v>
      </c>
      <c r="P10" s="6">
        <f t="shared" si="4"/>
        <v>-1.8862938223978671</v>
      </c>
    </row>
    <row r="11" spans="1:16" x14ac:dyDescent="0.15">
      <c r="A11" s="6">
        <v>5</v>
      </c>
      <c r="B11" s="6">
        <v>9</v>
      </c>
      <c r="D11">
        <v>638.11633300781295</v>
      </c>
      <c r="E11">
        <v>532.27984619140602</v>
      </c>
      <c r="F11">
        <v>490.71807861328102</v>
      </c>
      <c r="G11">
        <v>482.08901977539102</v>
      </c>
      <c r="I11" s="7">
        <f t="shared" si="0"/>
        <v>147.39825439453193</v>
      </c>
      <c r="J11" s="7">
        <f t="shared" si="0"/>
        <v>50.190826416015</v>
      </c>
      <c r="K11" s="7">
        <f t="shared" si="1"/>
        <v>112.26467590332143</v>
      </c>
      <c r="L11" s="8">
        <f t="shared" si="2"/>
        <v>2.2367568721183635</v>
      </c>
      <c r="M11" s="8">
        <f t="shared" si="3"/>
        <v>2.3527972730040747</v>
      </c>
      <c r="P11" s="6">
        <f t="shared" si="4"/>
        <v>-4.0425159997505951</v>
      </c>
    </row>
    <row r="12" spans="1:16" x14ac:dyDescent="0.15">
      <c r="A12" s="6">
        <v>5.5</v>
      </c>
      <c r="B12" s="6">
        <v>10</v>
      </c>
      <c r="D12">
        <v>639.70458984375</v>
      </c>
      <c r="E12">
        <v>534.37042236328102</v>
      </c>
      <c r="F12">
        <v>489.88153076171898</v>
      </c>
      <c r="G12">
        <v>481.11657714843801</v>
      </c>
      <c r="I12" s="7">
        <f t="shared" si="0"/>
        <v>149.82305908203102</v>
      </c>
      <c r="J12" s="7">
        <f t="shared" si="0"/>
        <v>53.253845214843011</v>
      </c>
      <c r="K12" s="7">
        <f t="shared" si="1"/>
        <v>112.54536743164093</v>
      </c>
      <c r="L12" s="8">
        <f t="shared" si="2"/>
        <v>2.1133754187626637</v>
      </c>
      <c r="M12" s="8">
        <f t="shared" si="3"/>
        <v>2.2410198597369457</v>
      </c>
      <c r="P12" s="6">
        <f t="shared" si="4"/>
        <v>-8.6012935316009642</v>
      </c>
    </row>
    <row r="13" spans="1:16" x14ac:dyDescent="0.15">
      <c r="A13" s="6">
        <v>6</v>
      </c>
      <c r="B13" s="6">
        <v>11</v>
      </c>
      <c r="D13">
        <v>633.55621337890602</v>
      </c>
      <c r="E13">
        <v>532.05432128906295</v>
      </c>
      <c r="F13">
        <v>491.45925903320301</v>
      </c>
      <c r="G13">
        <v>482.22586059570301</v>
      </c>
      <c r="I13" s="7">
        <f t="shared" si="0"/>
        <v>142.09695434570301</v>
      </c>
      <c r="J13" s="7">
        <f t="shared" si="0"/>
        <v>49.828460693359943</v>
      </c>
      <c r="K13" s="7">
        <f t="shared" si="1"/>
        <v>107.21703186035106</v>
      </c>
      <c r="L13" s="8">
        <f t="shared" si="2"/>
        <v>2.1517227377372832</v>
      </c>
      <c r="M13" s="8">
        <f t="shared" si="3"/>
        <v>2.2909712188001365</v>
      </c>
      <c r="P13" s="6">
        <f t="shared" si="4"/>
        <v>-6.5640560725585049</v>
      </c>
    </row>
    <row r="14" spans="1:16" x14ac:dyDescent="0.15">
      <c r="A14" s="6">
        <v>6.5</v>
      </c>
      <c r="B14" s="6">
        <v>12</v>
      </c>
      <c r="D14">
        <v>648.93054199218795</v>
      </c>
      <c r="E14">
        <v>538.52136230468795</v>
      </c>
      <c r="F14">
        <v>490.20278930664102</v>
      </c>
      <c r="G14">
        <v>481.43688964843801</v>
      </c>
      <c r="I14" s="7">
        <f t="shared" si="0"/>
        <v>158.72775268554693</v>
      </c>
      <c r="J14" s="7">
        <f t="shared" si="0"/>
        <v>57.084472656249943</v>
      </c>
      <c r="K14" s="7">
        <f t="shared" si="1"/>
        <v>118.76862182617197</v>
      </c>
      <c r="L14" s="8">
        <f t="shared" si="2"/>
        <v>2.0805766664670848</v>
      </c>
      <c r="M14" s="8">
        <f t="shared" si="3"/>
        <v>2.2314291876185095</v>
      </c>
      <c r="P14" s="6">
        <f t="shared" si="4"/>
        <v>-8.9924435796378006</v>
      </c>
    </row>
    <row r="15" spans="1:16" x14ac:dyDescent="0.15">
      <c r="A15" s="6">
        <v>7</v>
      </c>
      <c r="B15" s="6">
        <v>13</v>
      </c>
      <c r="D15">
        <v>650.17041015625</v>
      </c>
      <c r="E15">
        <v>539.67193603515602</v>
      </c>
      <c r="F15">
        <v>490.36291503906301</v>
      </c>
      <c r="G15">
        <v>481.487060546875</v>
      </c>
      <c r="I15" s="7">
        <f t="shared" si="0"/>
        <v>159.80749511718699</v>
      </c>
      <c r="J15" s="7">
        <f t="shared" si="0"/>
        <v>58.184875488281023</v>
      </c>
      <c r="K15" s="7">
        <f t="shared" si="1"/>
        <v>119.07808227539027</v>
      </c>
      <c r="L15" s="8">
        <f t="shared" si="2"/>
        <v>2.046546998272321</v>
      </c>
      <c r="M15" s="8">
        <f t="shared" si="3"/>
        <v>2.2090035595123165</v>
      </c>
      <c r="P15" s="6">
        <f t="shared" si="4"/>
        <v>-9.9070599279677101</v>
      </c>
    </row>
    <row r="16" spans="1:16" x14ac:dyDescent="0.15">
      <c r="A16" s="6">
        <v>7.5</v>
      </c>
      <c r="B16" s="6">
        <v>14</v>
      </c>
      <c r="D16">
        <v>652.720703125</v>
      </c>
      <c r="E16">
        <v>539.862060546875</v>
      </c>
      <c r="F16">
        <v>489.766357421875</v>
      </c>
      <c r="G16">
        <v>480.499755859375</v>
      </c>
      <c r="I16" s="7">
        <f t="shared" si="0"/>
        <v>162.954345703125</v>
      </c>
      <c r="J16" s="7">
        <f t="shared" si="0"/>
        <v>59.3623046875</v>
      </c>
      <c r="K16" s="7">
        <f t="shared" si="1"/>
        <v>121.40073242187501</v>
      </c>
      <c r="L16" s="8">
        <f t="shared" si="2"/>
        <v>2.0450811851218189</v>
      </c>
      <c r="M16" s="8">
        <f t="shared" si="3"/>
        <v>2.2191417864503857</v>
      </c>
      <c r="P16" s="6">
        <f t="shared" si="4"/>
        <v>-9.4935781714377292</v>
      </c>
    </row>
    <row r="17" spans="1:16" x14ac:dyDescent="0.15">
      <c r="A17" s="6">
        <v>8</v>
      </c>
      <c r="B17" s="6">
        <v>15</v>
      </c>
      <c r="D17">
        <v>651.54083251953102</v>
      </c>
      <c r="E17">
        <v>540.62249755859398</v>
      </c>
      <c r="F17">
        <v>490.06454467773398</v>
      </c>
      <c r="G17">
        <v>481.29510498046898</v>
      </c>
      <c r="I17" s="7">
        <f t="shared" si="0"/>
        <v>161.47628784179705</v>
      </c>
      <c r="J17" s="7">
        <f t="shared" si="0"/>
        <v>59.327392578125</v>
      </c>
      <c r="K17" s="7">
        <f t="shared" si="1"/>
        <v>119.94711303710955</v>
      </c>
      <c r="L17" s="8">
        <f t="shared" si="2"/>
        <v>2.021782988004365</v>
      </c>
      <c r="M17" s="8">
        <f t="shared" si="3"/>
        <v>2.2074476294215026</v>
      </c>
      <c r="P17" s="6">
        <f t="shared" si="4"/>
        <v>-9.9705176421141353</v>
      </c>
    </row>
    <row r="18" spans="1:16" x14ac:dyDescent="0.15">
      <c r="A18" s="6">
        <v>8.5</v>
      </c>
      <c r="B18" s="6">
        <v>16</v>
      </c>
      <c r="D18">
        <v>650.490234375</v>
      </c>
      <c r="E18">
        <v>540.08050537109398</v>
      </c>
      <c r="F18">
        <v>489.28286743164102</v>
      </c>
      <c r="G18">
        <v>480.59585571289102</v>
      </c>
      <c r="I18" s="7">
        <f t="shared" si="0"/>
        <v>161.20736694335898</v>
      </c>
      <c r="J18" s="7">
        <f t="shared" si="0"/>
        <v>59.484649658202954</v>
      </c>
      <c r="K18" s="7">
        <f t="shared" si="1"/>
        <v>119.56811218261691</v>
      </c>
      <c r="L18" s="8">
        <f t="shared" si="2"/>
        <v>2.0100666788768491</v>
      </c>
      <c r="M18" s="8">
        <f t="shared" si="3"/>
        <v>2.2073353603825581</v>
      </c>
      <c r="P18" s="6">
        <f t="shared" si="4"/>
        <v>-9.9750964703165721</v>
      </c>
    </row>
    <row r="19" spans="1:16" x14ac:dyDescent="0.15">
      <c r="A19" s="6">
        <v>9</v>
      </c>
      <c r="B19" s="6">
        <v>17</v>
      </c>
      <c r="D19">
        <v>641.92523193359398</v>
      </c>
      <c r="E19">
        <v>537.28515625</v>
      </c>
      <c r="F19">
        <v>490.159912109375</v>
      </c>
      <c r="G19">
        <v>481.53274536132801</v>
      </c>
      <c r="I19" s="7">
        <f t="shared" si="0"/>
        <v>151.76531982421898</v>
      </c>
      <c r="J19" s="7">
        <f t="shared" si="0"/>
        <v>55.752410888671989</v>
      </c>
      <c r="K19" s="7">
        <f t="shared" si="1"/>
        <v>112.73863220214858</v>
      </c>
      <c r="L19" s="8">
        <f t="shared" si="2"/>
        <v>2.0221301716847422</v>
      </c>
      <c r="M19" s="8">
        <f t="shared" si="3"/>
        <v>2.2310028932790225</v>
      </c>
      <c r="P19" s="6">
        <f t="shared" si="4"/>
        <v>-9.0098297491688868</v>
      </c>
    </row>
    <row r="20" spans="1:16" x14ac:dyDescent="0.15">
      <c r="A20" s="6">
        <v>9.5</v>
      </c>
      <c r="B20" s="6">
        <v>18</v>
      </c>
      <c r="D20">
        <v>636.29382324218795</v>
      </c>
      <c r="E20">
        <v>535.17614746093795</v>
      </c>
      <c r="F20">
        <v>489.50964355468801</v>
      </c>
      <c r="G20">
        <v>480.42745971679699</v>
      </c>
      <c r="I20" s="7">
        <f t="shared" si="0"/>
        <v>146.78417968749994</v>
      </c>
      <c r="J20" s="7">
        <f t="shared" si="0"/>
        <v>54.748687744140966</v>
      </c>
      <c r="K20" s="7">
        <f t="shared" si="1"/>
        <v>108.46009826660128</v>
      </c>
      <c r="L20" s="8">
        <f t="shared" si="2"/>
        <v>1.981053843216696</v>
      </c>
      <c r="M20" s="8">
        <f t="shared" si="3"/>
        <v>2.2015306048995473</v>
      </c>
      <c r="P20" s="6">
        <f t="shared" si="4"/>
        <v>-10.211840085152186</v>
      </c>
    </row>
    <row r="21" spans="1:16" x14ac:dyDescent="0.15">
      <c r="A21" s="6">
        <v>10</v>
      </c>
      <c r="B21" s="6">
        <v>19</v>
      </c>
      <c r="D21">
        <v>646.413330078125</v>
      </c>
      <c r="E21">
        <v>539.90197753906295</v>
      </c>
      <c r="F21">
        <v>490.04522705078102</v>
      </c>
      <c r="G21">
        <v>481.27508544921898</v>
      </c>
      <c r="I21" s="7">
        <f t="shared" si="0"/>
        <v>156.36810302734398</v>
      </c>
      <c r="J21" s="7">
        <f t="shared" si="0"/>
        <v>58.626892089843977</v>
      </c>
      <c r="K21" s="7">
        <f t="shared" si="1"/>
        <v>115.3292785644532</v>
      </c>
      <c r="L21" s="8">
        <f t="shared" si="2"/>
        <v>1.9671736715586849</v>
      </c>
      <c r="M21" s="8">
        <f t="shared" si="3"/>
        <v>2.1992544733301074</v>
      </c>
      <c r="P21" s="6">
        <f t="shared" si="4"/>
        <v>-10.304670802512772</v>
      </c>
    </row>
    <row r="22" spans="1:16" x14ac:dyDescent="0.15">
      <c r="A22" s="6">
        <v>10.5</v>
      </c>
      <c r="B22" s="6">
        <v>20</v>
      </c>
      <c r="D22">
        <v>645.34045410156295</v>
      </c>
      <c r="E22">
        <v>539.31256103515602</v>
      </c>
      <c r="F22">
        <v>489.81018066406301</v>
      </c>
      <c r="G22">
        <v>480.58267211914102</v>
      </c>
      <c r="I22" s="7">
        <f t="shared" si="0"/>
        <v>155.53027343749994</v>
      </c>
      <c r="J22" s="7">
        <f t="shared" si="0"/>
        <v>58.729888916015</v>
      </c>
      <c r="K22" s="7">
        <f t="shared" si="1"/>
        <v>114.41935119628945</v>
      </c>
      <c r="L22" s="8">
        <f t="shared" si="2"/>
        <v>1.9482303356628441</v>
      </c>
      <c r="M22" s="8">
        <f t="shared" si="3"/>
        <v>2.1919151775228376</v>
      </c>
      <c r="P22" s="6">
        <f t="shared" si="4"/>
        <v>-10.603999762164268</v>
      </c>
    </row>
    <row r="23" spans="1:16" x14ac:dyDescent="0.15">
      <c r="A23" s="6">
        <v>11</v>
      </c>
      <c r="B23" s="6">
        <v>21</v>
      </c>
      <c r="D23">
        <v>660.18615722656295</v>
      </c>
      <c r="E23">
        <v>545.10528564453102</v>
      </c>
      <c r="F23">
        <v>489.52261352539102</v>
      </c>
      <c r="G23">
        <v>480.55487060546898</v>
      </c>
      <c r="I23" s="7">
        <f t="shared" si="0"/>
        <v>170.66354370117193</v>
      </c>
      <c r="J23" s="7">
        <f t="shared" si="0"/>
        <v>64.550415039062045</v>
      </c>
      <c r="K23" s="7">
        <f t="shared" si="1"/>
        <v>125.47825317382851</v>
      </c>
      <c r="L23" s="8">
        <f t="shared" si="2"/>
        <v>1.9438798820719678</v>
      </c>
      <c r="M23" s="8">
        <f>L23+ABS($N$2)*A23</f>
        <v>2.1991687640205324</v>
      </c>
      <c r="P23" s="6">
        <f t="shared" si="4"/>
        <v>-10.308166407423819</v>
      </c>
    </row>
    <row r="24" spans="1:16" x14ac:dyDescent="0.15">
      <c r="A24" s="6">
        <v>11.5</v>
      </c>
      <c r="B24" s="6">
        <v>22</v>
      </c>
      <c r="D24">
        <v>653.490478515625</v>
      </c>
      <c r="E24">
        <v>541.37451171875</v>
      </c>
      <c r="F24">
        <v>489.96374511718801</v>
      </c>
      <c r="G24">
        <v>480.76376342773398</v>
      </c>
      <c r="I24" s="7">
        <f t="shared" si="0"/>
        <v>163.52673339843699</v>
      </c>
      <c r="J24" s="7">
        <f t="shared" si="0"/>
        <v>60.610748291016023</v>
      </c>
      <c r="K24" s="7">
        <f t="shared" si="1"/>
        <v>121.09920959472578</v>
      </c>
      <c r="L24" s="8">
        <f t="shared" si="2"/>
        <v>1.9979824207627479</v>
      </c>
      <c r="M24" s="8">
        <f t="shared" ref="M24:M87" si="5">L24+ABS($N$2)*A24</f>
        <v>2.2648753427998836</v>
      </c>
      <c r="P24" s="6">
        <f t="shared" si="4"/>
        <v>-7.6283613709786771</v>
      </c>
    </row>
    <row r="25" spans="1:16" x14ac:dyDescent="0.15">
      <c r="A25" s="6">
        <v>12</v>
      </c>
      <c r="B25" s="6">
        <v>23</v>
      </c>
      <c r="D25">
        <v>655.74945068359398</v>
      </c>
      <c r="E25">
        <v>541.43792724609398</v>
      </c>
      <c r="F25">
        <v>490.63589477539102</v>
      </c>
      <c r="G25">
        <v>481.88717651367199</v>
      </c>
      <c r="I25" s="7">
        <f t="shared" si="0"/>
        <v>165.11355590820295</v>
      </c>
      <c r="J25" s="7">
        <f t="shared" si="0"/>
        <v>59.550750732421989</v>
      </c>
      <c r="K25" s="7">
        <f t="shared" si="1"/>
        <v>123.42803039550756</v>
      </c>
      <c r="L25" s="8">
        <f t="shared" si="2"/>
        <v>2.0726528024827742</v>
      </c>
      <c r="M25" s="8">
        <f t="shared" si="5"/>
        <v>2.3511497646084809</v>
      </c>
      <c r="P25" s="6">
        <f t="shared" si="4"/>
        <v>-4.109708682403026</v>
      </c>
    </row>
    <row r="26" spans="1:16" x14ac:dyDescent="0.15">
      <c r="A26" s="6">
        <v>12.5</v>
      </c>
      <c r="B26" s="6">
        <v>24</v>
      </c>
      <c r="D26">
        <v>660.804931640625</v>
      </c>
      <c r="E26">
        <v>542.10314941406295</v>
      </c>
      <c r="F26">
        <v>489.98541259765602</v>
      </c>
      <c r="G26">
        <v>480.78332519531301</v>
      </c>
      <c r="I26" s="7">
        <f t="shared" si="0"/>
        <v>170.81951904296898</v>
      </c>
      <c r="J26" s="7">
        <f t="shared" si="0"/>
        <v>61.319824218749943</v>
      </c>
      <c r="K26" s="7">
        <f t="shared" si="1"/>
        <v>127.89564208984402</v>
      </c>
      <c r="L26" s="8">
        <f t="shared" si="2"/>
        <v>2.0857144279082425</v>
      </c>
      <c r="M26" s="8">
        <f t="shared" si="5"/>
        <v>2.3758154301225205</v>
      </c>
      <c r="P26" s="6">
        <f t="shared" si="4"/>
        <v>-3.1037336963401878</v>
      </c>
    </row>
    <row r="27" spans="1:16" x14ac:dyDescent="0.15">
      <c r="A27" s="6">
        <v>13</v>
      </c>
      <c r="B27" s="6">
        <v>25</v>
      </c>
      <c r="D27">
        <v>661.32751464843795</v>
      </c>
      <c r="E27">
        <v>542.47058105468795</v>
      </c>
      <c r="F27">
        <v>489.51837158203102</v>
      </c>
      <c r="G27">
        <v>480.49740600585898</v>
      </c>
      <c r="I27" s="7">
        <f t="shared" si="0"/>
        <v>171.80914306640693</v>
      </c>
      <c r="J27" s="7">
        <f t="shared" si="0"/>
        <v>61.973175048828978</v>
      </c>
      <c r="K27" s="7">
        <f t="shared" si="1"/>
        <v>128.42792053222666</v>
      </c>
      <c r="L27" s="8">
        <f t="shared" si="2"/>
        <v>2.0723146818125366</v>
      </c>
      <c r="M27" s="8">
        <f t="shared" si="5"/>
        <v>2.3740197241153855</v>
      </c>
      <c r="P27" s="6">
        <f t="shared" si="4"/>
        <v>-3.1769705333706884</v>
      </c>
    </row>
    <row r="28" spans="1:16" x14ac:dyDescent="0.15">
      <c r="A28" s="6">
        <v>13.5</v>
      </c>
      <c r="B28" s="6">
        <v>26</v>
      </c>
      <c r="D28">
        <v>659.289306640625</v>
      </c>
      <c r="E28">
        <v>540.69927978515602</v>
      </c>
      <c r="F28">
        <v>489.11633300781301</v>
      </c>
      <c r="G28">
        <v>480.35705566406301</v>
      </c>
      <c r="I28" s="7">
        <f t="shared" si="0"/>
        <v>170.17297363281199</v>
      </c>
      <c r="J28" s="7">
        <f t="shared" si="0"/>
        <v>60.342224121093011</v>
      </c>
      <c r="K28" s="7">
        <f t="shared" si="1"/>
        <v>127.93341674804688</v>
      </c>
      <c r="L28" s="8">
        <f t="shared" si="2"/>
        <v>2.120130946637198</v>
      </c>
      <c r="M28" s="8">
        <f t="shared" si="5"/>
        <v>2.4334400290286182</v>
      </c>
      <c r="P28" s="6">
        <f t="shared" si="4"/>
        <v>-0.7535475621593507</v>
      </c>
    </row>
    <row r="29" spans="1:16" x14ac:dyDescent="0.15">
      <c r="A29" s="6">
        <v>14</v>
      </c>
      <c r="B29" s="6">
        <v>27</v>
      </c>
      <c r="D29">
        <v>657.27020263671898</v>
      </c>
      <c r="E29">
        <v>539.6416015625</v>
      </c>
      <c r="F29">
        <v>489.61328125</v>
      </c>
      <c r="G29">
        <v>480.87799072265602</v>
      </c>
      <c r="I29" s="7">
        <f t="shared" si="0"/>
        <v>167.65692138671898</v>
      </c>
      <c r="J29" s="7">
        <f t="shared" si="0"/>
        <v>58.763610839843977</v>
      </c>
      <c r="K29" s="7">
        <f t="shared" si="1"/>
        <v>126.5223937988282</v>
      </c>
      <c r="L29" s="8">
        <f t="shared" si="2"/>
        <v>2.1530738494551662</v>
      </c>
      <c r="M29" s="8">
        <f t="shared" si="5"/>
        <v>2.4779869719351573</v>
      </c>
      <c r="P29" s="6">
        <f t="shared" si="4"/>
        <v>1.0632738912914079</v>
      </c>
    </row>
    <row r="30" spans="1:16" x14ac:dyDescent="0.15">
      <c r="A30" s="6">
        <v>14.5</v>
      </c>
      <c r="B30" s="6">
        <v>28</v>
      </c>
      <c r="D30">
        <v>657.58514404296898</v>
      </c>
      <c r="E30">
        <v>539.03228759765602</v>
      </c>
      <c r="F30">
        <v>489.76565551757801</v>
      </c>
      <c r="G30">
        <v>481.006591796875</v>
      </c>
      <c r="I30" s="7">
        <f t="shared" si="0"/>
        <v>167.81948852539097</v>
      </c>
      <c r="J30" s="7">
        <f t="shared" si="0"/>
        <v>58.025695800781023</v>
      </c>
      <c r="K30" s="7">
        <f t="shared" si="1"/>
        <v>127.20150146484426</v>
      </c>
      <c r="L30" s="8">
        <f t="shared" si="2"/>
        <v>2.1921581414820732</v>
      </c>
      <c r="M30" s="8">
        <f t="shared" si="5"/>
        <v>2.5286753040506356</v>
      </c>
      <c r="P30" s="6">
        <f t="shared" si="4"/>
        <v>3.1305683725367168</v>
      </c>
    </row>
    <row r="31" spans="1:16" x14ac:dyDescent="0.15">
      <c r="A31" s="6">
        <v>15</v>
      </c>
      <c r="B31" s="6">
        <v>29</v>
      </c>
      <c r="D31">
        <v>656.05999755859398</v>
      </c>
      <c r="E31">
        <v>537.88311767578102</v>
      </c>
      <c r="F31">
        <v>489.73056030273398</v>
      </c>
      <c r="G31">
        <v>480.22137451171898</v>
      </c>
      <c r="I31" s="7">
        <f t="shared" si="0"/>
        <v>166.32943725586</v>
      </c>
      <c r="J31" s="7">
        <f t="shared" si="0"/>
        <v>57.661743164062045</v>
      </c>
      <c r="K31" s="7">
        <f t="shared" si="1"/>
        <v>125.96621704101656</v>
      </c>
      <c r="L31" s="8">
        <f t="shared" si="2"/>
        <v>2.1845717824140567</v>
      </c>
      <c r="M31" s="8">
        <f t="shared" si="5"/>
        <v>2.5326929850711903</v>
      </c>
      <c r="P31" s="6">
        <f t="shared" si="4"/>
        <v>3.2944271829287177</v>
      </c>
    </row>
    <row r="32" spans="1:16" x14ac:dyDescent="0.15">
      <c r="A32" s="6">
        <v>15.5</v>
      </c>
      <c r="B32" s="6">
        <v>30</v>
      </c>
      <c r="D32">
        <v>656.66247558593795</v>
      </c>
      <c r="E32">
        <v>539.36688232421898</v>
      </c>
      <c r="F32">
        <v>489.10879516601602</v>
      </c>
      <c r="G32">
        <v>479.879638671875</v>
      </c>
      <c r="I32" s="7">
        <f t="shared" si="0"/>
        <v>167.55368041992193</v>
      </c>
      <c r="J32" s="7">
        <f t="shared" si="0"/>
        <v>59.487243652343977</v>
      </c>
      <c r="K32" s="7">
        <f t="shared" si="1"/>
        <v>125.91260986328115</v>
      </c>
      <c r="L32" s="8">
        <f t="shared" si="2"/>
        <v>2.1166321068621206</v>
      </c>
      <c r="M32" s="8">
        <f t="shared" si="5"/>
        <v>2.4763573496078251</v>
      </c>
      <c r="P32" s="6">
        <f t="shared" si="4"/>
        <v>0.99681068164913822</v>
      </c>
    </row>
    <row r="33" spans="1:16" x14ac:dyDescent="0.15">
      <c r="A33" s="6">
        <v>16</v>
      </c>
      <c r="B33" s="6">
        <v>31</v>
      </c>
      <c r="D33">
        <v>655.79333496093795</v>
      </c>
      <c r="E33">
        <v>539.61779785156295</v>
      </c>
      <c r="F33">
        <v>488.34832763671898</v>
      </c>
      <c r="G33">
        <v>479.42770385742199</v>
      </c>
      <c r="I33" s="7">
        <f t="shared" si="0"/>
        <v>167.44500732421898</v>
      </c>
      <c r="J33" s="7">
        <f t="shared" si="0"/>
        <v>60.190093994140966</v>
      </c>
      <c r="K33" s="7">
        <f t="shared" si="1"/>
        <v>125.3119415283203</v>
      </c>
      <c r="L33" s="8">
        <f t="shared" si="2"/>
        <v>2.0819362990281829</v>
      </c>
      <c r="M33" s="8">
        <f t="shared" si="5"/>
        <v>2.4532655818624587</v>
      </c>
      <c r="P33" s="6">
        <f t="shared" si="4"/>
        <v>5.5026211143408117E-2</v>
      </c>
    </row>
    <row r="34" spans="1:16" x14ac:dyDescent="0.15">
      <c r="A34" s="6">
        <v>16.5</v>
      </c>
      <c r="B34" s="6">
        <v>32</v>
      </c>
      <c r="D34">
        <v>655.32415771484398</v>
      </c>
      <c r="E34">
        <v>538.9228515625</v>
      </c>
      <c r="F34">
        <v>489.73458862304699</v>
      </c>
      <c r="G34">
        <v>480.76095581054699</v>
      </c>
      <c r="I34" s="7">
        <f t="shared" si="0"/>
        <v>165.58956909179699</v>
      </c>
      <c r="J34" s="7">
        <f t="shared" si="0"/>
        <v>58.161895751953011</v>
      </c>
      <c r="K34" s="7">
        <f t="shared" si="1"/>
        <v>124.87624206542989</v>
      </c>
      <c r="L34" s="8">
        <f t="shared" si="2"/>
        <v>2.1470455949028566</v>
      </c>
      <c r="M34" s="8">
        <f t="shared" si="5"/>
        <v>2.5299789178257033</v>
      </c>
      <c r="P34" s="6">
        <f t="shared" si="4"/>
        <v>3.1837355108188214</v>
      </c>
    </row>
    <row r="35" spans="1:16" x14ac:dyDescent="0.15">
      <c r="A35" s="6">
        <v>17</v>
      </c>
      <c r="B35" s="6">
        <v>33</v>
      </c>
      <c r="D35">
        <v>656.69689941406295</v>
      </c>
      <c r="E35">
        <v>538.955322265625</v>
      </c>
      <c r="F35">
        <v>488.51388549804699</v>
      </c>
      <c r="G35">
        <v>479.98043823242199</v>
      </c>
      <c r="I35" s="7">
        <f t="shared" si="0"/>
        <v>168.18301391601597</v>
      </c>
      <c r="J35" s="7">
        <f t="shared" si="0"/>
        <v>58.974884033203011</v>
      </c>
      <c r="K35" s="7">
        <f t="shared" si="1"/>
        <v>126.90059509277387</v>
      </c>
      <c r="L35" s="8">
        <f t="shared" si="2"/>
        <v>2.1517735417899</v>
      </c>
      <c r="M35" s="8">
        <f t="shared" si="5"/>
        <v>2.5463109048013179</v>
      </c>
      <c r="P35" s="6">
        <f t="shared" si="4"/>
        <v>3.8498262092765931</v>
      </c>
    </row>
    <row r="36" spans="1:16" x14ac:dyDescent="0.15">
      <c r="A36" s="6">
        <v>17.5</v>
      </c>
      <c r="B36" s="6">
        <v>34</v>
      </c>
      <c r="D36">
        <v>658.85949707031295</v>
      </c>
      <c r="E36">
        <v>539.87896728515602</v>
      </c>
      <c r="F36">
        <v>489.58407592773398</v>
      </c>
      <c r="G36">
        <v>480.62200927734398</v>
      </c>
      <c r="I36" s="7">
        <f t="shared" si="0"/>
        <v>169.27542114257898</v>
      </c>
      <c r="J36" s="7">
        <f t="shared" si="0"/>
        <v>59.256958007812045</v>
      </c>
      <c r="K36" s="7">
        <f t="shared" si="1"/>
        <v>127.79555053711056</v>
      </c>
      <c r="L36" s="8">
        <f t="shared" si="2"/>
        <v>2.1566336652020315</v>
      </c>
      <c r="M36" s="8">
        <f t="shared" si="5"/>
        <v>2.5627750683020203</v>
      </c>
      <c r="P36" s="6">
        <f t="shared" si="4"/>
        <v>4.5213076513130144</v>
      </c>
    </row>
    <row r="37" spans="1:16" x14ac:dyDescent="0.15">
      <c r="A37" s="6">
        <v>18</v>
      </c>
      <c r="B37" s="6">
        <v>35</v>
      </c>
      <c r="D37">
        <v>660.74041748046898</v>
      </c>
      <c r="E37">
        <v>541.1298828125</v>
      </c>
      <c r="F37">
        <v>488.31134033203102</v>
      </c>
      <c r="G37">
        <v>479.23080444335898</v>
      </c>
      <c r="I37" s="7">
        <f t="shared" si="0"/>
        <v>172.42907714843795</v>
      </c>
      <c r="J37" s="7">
        <f t="shared" si="0"/>
        <v>61.899078369141023</v>
      </c>
      <c r="K37" s="7">
        <f t="shared" si="1"/>
        <v>129.09972229003924</v>
      </c>
      <c r="L37" s="8">
        <f t="shared" si="2"/>
        <v>2.0856485377720944</v>
      </c>
      <c r="M37" s="8">
        <f t="shared" si="5"/>
        <v>2.5033939809606545</v>
      </c>
      <c r="P37" s="6">
        <f t="shared" si="4"/>
        <v>2.0994841462214837</v>
      </c>
    </row>
    <row r="38" spans="1:16" x14ac:dyDescent="0.15">
      <c r="A38" s="6">
        <v>18.5</v>
      </c>
      <c r="B38" s="6">
        <v>36</v>
      </c>
      <c r="D38">
        <v>656.32061767578102</v>
      </c>
      <c r="E38">
        <v>540.05334472656295</v>
      </c>
      <c r="F38">
        <v>489.039794921875</v>
      </c>
      <c r="G38">
        <v>479.93994140625</v>
      </c>
      <c r="I38" s="7">
        <f t="shared" si="0"/>
        <v>167.28082275390602</v>
      </c>
      <c r="J38" s="7">
        <f t="shared" si="0"/>
        <v>60.113403320312955</v>
      </c>
      <c r="K38" s="7">
        <f t="shared" si="1"/>
        <v>125.20144042968695</v>
      </c>
      <c r="L38" s="8">
        <f t="shared" si="2"/>
        <v>2.0827541532219334</v>
      </c>
      <c r="M38" s="8">
        <f t="shared" si="5"/>
        <v>2.5121036364990648</v>
      </c>
      <c r="P38" s="6">
        <f t="shared" si="4"/>
        <v>2.454702439596836</v>
      </c>
    </row>
    <row r="39" spans="1:16" x14ac:dyDescent="0.15">
      <c r="A39" s="6">
        <v>19</v>
      </c>
      <c r="B39" s="6">
        <v>37</v>
      </c>
      <c r="D39">
        <v>654.62567138671898</v>
      </c>
      <c r="E39">
        <v>541.24444580078102</v>
      </c>
      <c r="F39">
        <v>488.46749877929699</v>
      </c>
      <c r="G39">
        <v>479.08596801757801</v>
      </c>
      <c r="I39" s="7">
        <f t="shared" si="0"/>
        <v>166.15817260742199</v>
      </c>
      <c r="J39" s="7">
        <f t="shared" si="0"/>
        <v>62.158477783203011</v>
      </c>
      <c r="K39" s="7">
        <f t="shared" si="1"/>
        <v>122.64723815917989</v>
      </c>
      <c r="L39" s="8">
        <f t="shared" si="2"/>
        <v>1.973137736528076</v>
      </c>
      <c r="M39" s="8">
        <f t="shared" si="5"/>
        <v>2.4140912598937785</v>
      </c>
      <c r="P39" s="6">
        <f t="shared" si="4"/>
        <v>-1.5426759864329402</v>
      </c>
    </row>
    <row r="40" spans="1:16" x14ac:dyDescent="0.15">
      <c r="A40" s="6">
        <v>19.5</v>
      </c>
      <c r="B40" s="6">
        <v>38</v>
      </c>
      <c r="D40">
        <v>651.236572265625</v>
      </c>
      <c r="E40">
        <v>540.38415527343795</v>
      </c>
      <c r="F40">
        <v>489.120361328125</v>
      </c>
      <c r="G40">
        <v>480.05911254882801</v>
      </c>
      <c r="I40" s="7">
        <f t="shared" si="0"/>
        <v>162.1162109375</v>
      </c>
      <c r="J40" s="7">
        <f t="shared" si="0"/>
        <v>60.325042724609943</v>
      </c>
      <c r="K40" s="7">
        <f t="shared" si="1"/>
        <v>119.88868103027303</v>
      </c>
      <c r="L40" s="8">
        <f t="shared" si="2"/>
        <v>1.9873783028646537</v>
      </c>
      <c r="M40" s="8">
        <f t="shared" si="5"/>
        <v>2.439935866318927</v>
      </c>
      <c r="P40" s="6">
        <f t="shared" si="4"/>
        <v>-0.48861857316185753</v>
      </c>
    </row>
    <row r="41" spans="1:16" x14ac:dyDescent="0.15">
      <c r="A41" s="6">
        <v>20</v>
      </c>
      <c r="B41" s="6">
        <v>39</v>
      </c>
      <c r="D41">
        <v>650.74670410156295</v>
      </c>
      <c r="E41">
        <v>540.36309814453102</v>
      </c>
      <c r="F41">
        <v>489.63519287109398</v>
      </c>
      <c r="G41">
        <v>480.74917602539102</v>
      </c>
      <c r="I41" s="7">
        <f t="shared" si="0"/>
        <v>161.11151123046898</v>
      </c>
      <c r="J41" s="7">
        <f t="shared" si="0"/>
        <v>59.61392211914</v>
      </c>
      <c r="K41" s="7">
        <f t="shared" si="1"/>
        <v>119.38176574707097</v>
      </c>
      <c r="L41" s="8">
        <f t="shared" si="2"/>
        <v>2.0025819725211731</v>
      </c>
      <c r="M41" s="8">
        <f t="shared" si="5"/>
        <v>2.466743576064018</v>
      </c>
      <c r="P41" s="6">
        <f t="shared" si="4"/>
        <v>0.60471845526109225</v>
      </c>
    </row>
    <row r="42" spans="1:16" x14ac:dyDescent="0.15">
      <c r="A42" s="6">
        <v>20.5</v>
      </c>
      <c r="B42" s="6">
        <v>40</v>
      </c>
      <c r="D42">
        <v>650.42803955078102</v>
      </c>
      <c r="E42">
        <v>540.98583984375</v>
      </c>
      <c r="F42">
        <v>488.53579711914102</v>
      </c>
      <c r="G42">
        <v>479.62811279296898</v>
      </c>
      <c r="I42" s="7">
        <f t="shared" si="0"/>
        <v>161.89224243164</v>
      </c>
      <c r="J42" s="7">
        <f t="shared" si="0"/>
        <v>61.357727050781023</v>
      </c>
      <c r="K42" s="7">
        <f t="shared" si="1"/>
        <v>118.9418334960933</v>
      </c>
      <c r="L42" s="8">
        <f t="shared" si="2"/>
        <v>1.9384980378698575</v>
      </c>
      <c r="M42" s="8">
        <f t="shared" si="5"/>
        <v>2.4142636815012732</v>
      </c>
      <c r="P42" s="6">
        <f t="shared" si="4"/>
        <v>-1.5356438703078861</v>
      </c>
    </row>
    <row r="43" spans="1:16" x14ac:dyDescent="0.15">
      <c r="A43" s="6">
        <v>21</v>
      </c>
      <c r="B43" s="6">
        <v>41</v>
      </c>
      <c r="D43">
        <v>650.07183837890602</v>
      </c>
      <c r="E43">
        <v>539.86181640625</v>
      </c>
      <c r="F43">
        <v>489.05700683593801</v>
      </c>
      <c r="G43">
        <v>479.646484375</v>
      </c>
      <c r="I43" s="7">
        <f t="shared" si="0"/>
        <v>161.01483154296801</v>
      </c>
      <c r="J43" s="7">
        <f t="shared" si="0"/>
        <v>60.21533203125</v>
      </c>
      <c r="K43" s="7">
        <f t="shared" si="1"/>
        <v>118.86409912109301</v>
      </c>
      <c r="L43" s="8">
        <f t="shared" si="2"/>
        <v>1.9739839524492866</v>
      </c>
      <c r="M43" s="8">
        <f t="shared" si="5"/>
        <v>2.4613536361692736</v>
      </c>
      <c r="P43" s="6">
        <f t="shared" si="4"/>
        <v>0.38489285568792375</v>
      </c>
    </row>
    <row r="44" spans="1:16" x14ac:dyDescent="0.15">
      <c r="A44" s="6">
        <v>21.5</v>
      </c>
      <c r="B44" s="6">
        <v>42</v>
      </c>
      <c r="D44">
        <v>649.37530517578102</v>
      </c>
      <c r="E44">
        <v>539.93109130859398</v>
      </c>
      <c r="F44">
        <v>489.78875732421898</v>
      </c>
      <c r="G44">
        <v>480.580322265625</v>
      </c>
      <c r="I44" s="7">
        <f t="shared" si="0"/>
        <v>159.58654785156205</v>
      </c>
      <c r="J44" s="7">
        <f t="shared" si="0"/>
        <v>59.350769042968977</v>
      </c>
      <c r="K44" s="7">
        <f t="shared" si="1"/>
        <v>118.04100952148377</v>
      </c>
      <c r="L44" s="8">
        <f t="shared" si="2"/>
        <v>1.9888707665443059</v>
      </c>
      <c r="M44" s="8">
        <f t="shared" si="5"/>
        <v>2.487844490352864</v>
      </c>
      <c r="P44" s="6">
        <f t="shared" si="4"/>
        <v>1.4653071122163555</v>
      </c>
    </row>
    <row r="45" spans="1:16" x14ac:dyDescent="0.15">
      <c r="A45" s="6">
        <v>22</v>
      </c>
      <c r="B45" s="6">
        <v>43</v>
      </c>
      <c r="D45">
        <v>650.62347412109398</v>
      </c>
      <c r="E45">
        <v>541.661865234375</v>
      </c>
      <c r="F45">
        <v>488.56170654296898</v>
      </c>
      <c r="G45">
        <v>479.53155517578102</v>
      </c>
      <c r="I45" s="7">
        <f t="shared" si="0"/>
        <v>162.061767578125</v>
      </c>
      <c r="J45" s="7">
        <f t="shared" si="0"/>
        <v>62.130310058593977</v>
      </c>
      <c r="K45" s="7">
        <f t="shared" si="1"/>
        <v>118.57055053710923</v>
      </c>
      <c r="L45" s="8">
        <f t="shared" si="2"/>
        <v>1.9084171707060125</v>
      </c>
      <c r="M45" s="8">
        <f t="shared" si="5"/>
        <v>2.4189949346031416</v>
      </c>
      <c r="P45" s="6">
        <f t="shared" si="4"/>
        <v>-1.3426824328594329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648.95886230468795</v>
      </c>
      <c r="E46">
        <v>540.66247558593795</v>
      </c>
      <c r="F46">
        <v>489.32290649414102</v>
      </c>
      <c r="G46">
        <v>479.99929809570301</v>
      </c>
      <c r="I46" s="7">
        <f t="shared" si="0"/>
        <v>159.63595581054693</v>
      </c>
      <c r="J46" s="7">
        <f t="shared" si="0"/>
        <v>60.663177490234943</v>
      </c>
      <c r="K46" s="7">
        <f t="shared" si="1"/>
        <v>117.17173156738247</v>
      </c>
      <c r="L46" s="8">
        <f t="shared" si="2"/>
        <v>1.9315132575481033</v>
      </c>
      <c r="M46" s="8">
        <f t="shared" si="5"/>
        <v>2.4536950615338036</v>
      </c>
      <c r="P46" s="6">
        <f t="shared" si="4"/>
        <v>7.2542292602857023E-2</v>
      </c>
    </row>
    <row r="47" spans="1:16" x14ac:dyDescent="0.15">
      <c r="A47" s="6">
        <v>23</v>
      </c>
      <c r="B47" s="6">
        <v>45</v>
      </c>
      <c r="D47">
        <v>645.442626953125</v>
      </c>
      <c r="E47">
        <v>540.83923339843795</v>
      </c>
      <c r="F47">
        <v>488.80239868164102</v>
      </c>
      <c r="G47">
        <v>480.20794677734398</v>
      </c>
      <c r="I47" s="7">
        <f t="shared" si="0"/>
        <v>156.64022827148398</v>
      </c>
      <c r="J47" s="7">
        <f t="shared" si="0"/>
        <v>60.631286621093977</v>
      </c>
      <c r="K47" s="7">
        <f t="shared" si="1"/>
        <v>114.1983276367182</v>
      </c>
      <c r="L47" s="8">
        <f t="shared" si="2"/>
        <v>1.883488443027497</v>
      </c>
      <c r="M47" s="8">
        <f t="shared" si="5"/>
        <v>2.4172742871017681</v>
      </c>
      <c r="P47" s="6">
        <f t="shared" si="4"/>
        <v>-1.4128580518885687</v>
      </c>
    </row>
    <row r="48" spans="1:16" x14ac:dyDescent="0.15">
      <c r="A48" s="6">
        <v>23.5</v>
      </c>
      <c r="B48" s="6">
        <v>46</v>
      </c>
      <c r="D48">
        <v>641.49890136718795</v>
      </c>
      <c r="E48">
        <v>539.45544433593795</v>
      </c>
      <c r="F48">
        <v>488.17098999023398</v>
      </c>
      <c r="G48">
        <v>478.90744018554699</v>
      </c>
      <c r="I48" s="7">
        <f t="shared" si="0"/>
        <v>153.32791137695398</v>
      </c>
      <c r="J48" s="7">
        <f t="shared" si="0"/>
        <v>60.548004150390966</v>
      </c>
      <c r="K48" s="7">
        <f t="shared" si="1"/>
        <v>110.9443084716803</v>
      </c>
      <c r="L48" s="8">
        <f t="shared" si="2"/>
        <v>1.8323363425178056</v>
      </c>
      <c r="M48" s="8">
        <f t="shared" si="5"/>
        <v>2.377726226680648</v>
      </c>
      <c r="P48" s="6">
        <f t="shared" si="4"/>
        <v>-3.0258029573606473</v>
      </c>
    </row>
    <row r="49" spans="1:22" x14ac:dyDescent="0.15">
      <c r="A49" s="6">
        <v>24</v>
      </c>
      <c r="B49" s="6">
        <v>47</v>
      </c>
      <c r="D49">
        <v>638.878173828125</v>
      </c>
      <c r="E49">
        <v>538.15252685546898</v>
      </c>
      <c r="F49">
        <v>488.68206787109398</v>
      </c>
      <c r="G49">
        <v>479.91497802734398</v>
      </c>
      <c r="I49" s="7">
        <f t="shared" si="0"/>
        <v>150.19610595703102</v>
      </c>
      <c r="J49" s="7">
        <f t="shared" si="0"/>
        <v>58.237548828125</v>
      </c>
      <c r="K49" s="7">
        <f t="shared" si="1"/>
        <v>109.42982177734353</v>
      </c>
      <c r="L49" s="8">
        <f t="shared" si="2"/>
        <v>1.8790251990223865</v>
      </c>
      <c r="M49" s="8">
        <f t="shared" si="5"/>
        <v>2.4360191232738</v>
      </c>
      <c r="P49" s="6">
        <f t="shared" si="4"/>
        <v>-0.64836068626197441</v>
      </c>
    </row>
    <row r="50" spans="1:22" x14ac:dyDescent="0.15">
      <c r="A50" s="6">
        <v>24.5</v>
      </c>
      <c r="B50" s="6">
        <v>48</v>
      </c>
      <c r="D50">
        <v>644.5146484375</v>
      </c>
      <c r="E50">
        <v>540.73449707031295</v>
      </c>
      <c r="F50">
        <v>488.07843017578102</v>
      </c>
      <c r="G50">
        <v>478.85845947265602</v>
      </c>
      <c r="I50" s="7">
        <f t="shared" si="0"/>
        <v>156.43621826171898</v>
      </c>
      <c r="J50" s="7">
        <f t="shared" si="0"/>
        <v>61.876037597656932</v>
      </c>
      <c r="K50" s="7">
        <f t="shared" si="1"/>
        <v>113.12299194335912</v>
      </c>
      <c r="L50" s="8">
        <f t="shared" si="2"/>
        <v>1.8282197169594254</v>
      </c>
      <c r="M50" s="8">
        <f t="shared" si="5"/>
        <v>2.3968176812994102</v>
      </c>
      <c r="P50" s="6">
        <f t="shared" si="4"/>
        <v>-2.247168957678098</v>
      </c>
    </row>
    <row r="51" spans="1:22" x14ac:dyDescent="0.15">
      <c r="A51" s="6">
        <v>25</v>
      </c>
      <c r="B51" s="6">
        <v>49</v>
      </c>
      <c r="D51">
        <v>645.096435546875</v>
      </c>
      <c r="E51">
        <v>541.11810302734398</v>
      </c>
      <c r="F51">
        <v>488.94558715820301</v>
      </c>
      <c r="G51">
        <v>480.29605102539102</v>
      </c>
      <c r="I51" s="7">
        <f t="shared" si="0"/>
        <v>156.15084838867199</v>
      </c>
      <c r="J51" s="7">
        <f t="shared" si="0"/>
        <v>60.822052001952954</v>
      </c>
      <c r="K51" s="7">
        <f t="shared" si="1"/>
        <v>113.57541198730493</v>
      </c>
      <c r="L51" s="8">
        <f t="shared" si="2"/>
        <v>1.8673393653942834</v>
      </c>
      <c r="M51" s="8">
        <f t="shared" si="5"/>
        <v>2.4475413698228392</v>
      </c>
      <c r="P51" s="6">
        <f t="shared" si="4"/>
        <v>-0.1784324856632632</v>
      </c>
    </row>
    <row r="52" spans="1:22" x14ac:dyDescent="0.15">
      <c r="A52" s="6">
        <v>25.5</v>
      </c>
      <c r="B52" s="6">
        <v>50</v>
      </c>
      <c r="D52">
        <v>645.38848876953102</v>
      </c>
      <c r="E52">
        <v>541.16986083984398</v>
      </c>
      <c r="F52">
        <v>487.44323730468801</v>
      </c>
      <c r="G52">
        <v>478.71008300781301</v>
      </c>
      <c r="I52" s="7">
        <f t="shared" si="0"/>
        <v>157.94525146484301</v>
      </c>
      <c r="J52" s="7">
        <f t="shared" si="0"/>
        <v>62.459777832030966</v>
      </c>
      <c r="K52" s="7">
        <f t="shared" si="1"/>
        <v>114.22340698242134</v>
      </c>
      <c r="L52" s="8">
        <f t="shared" si="2"/>
        <v>1.8287514132630274</v>
      </c>
      <c r="M52" s="8">
        <f t="shared" si="5"/>
        <v>2.4205574577801543</v>
      </c>
      <c r="P52" s="6">
        <f t="shared" si="4"/>
        <v>-1.2789558234831937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646.478271484375</v>
      </c>
      <c r="E53">
        <v>542.66027832031295</v>
      </c>
      <c r="F53">
        <v>489.22207641601602</v>
      </c>
      <c r="G53">
        <v>479.97079467773398</v>
      </c>
      <c r="I53" s="7">
        <f t="shared" si="0"/>
        <v>157.25619506835898</v>
      </c>
      <c r="J53" s="7">
        <f t="shared" si="0"/>
        <v>62.689483642578978</v>
      </c>
      <c r="K53" s="7">
        <f t="shared" si="1"/>
        <v>113.3735565185537</v>
      </c>
      <c r="L53" s="8">
        <f t="shared" si="2"/>
        <v>1.8084940237336693</v>
      </c>
      <c r="M53" s="8">
        <f t="shared" si="5"/>
        <v>2.4119041083393675</v>
      </c>
      <c r="P53" s="6">
        <f t="shared" si="4"/>
        <v>-1.6318777050410807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645.26867675781295</v>
      </c>
      <c r="E54">
        <v>541.15270996093795</v>
      </c>
      <c r="F54">
        <v>488.46609497070301</v>
      </c>
      <c r="G54">
        <v>479.03015136718801</v>
      </c>
      <c r="I54" s="7">
        <f t="shared" si="0"/>
        <v>156.80258178710994</v>
      </c>
      <c r="J54" s="7">
        <f t="shared" si="0"/>
        <v>62.122558593749943</v>
      </c>
      <c r="K54" s="7">
        <f t="shared" si="1"/>
        <v>113.31679077148499</v>
      </c>
      <c r="L54" s="8">
        <f t="shared" si="2"/>
        <v>1.8240844121137925</v>
      </c>
      <c r="M54" s="8">
        <f t="shared" si="5"/>
        <v>2.4390985368080615</v>
      </c>
      <c r="P54" s="6">
        <f t="shared" si="4"/>
        <v>-0.52276857582622638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645.85852050781295</v>
      </c>
      <c r="E55">
        <v>542.14129638671898</v>
      </c>
      <c r="F55">
        <v>488.47079467773398</v>
      </c>
      <c r="G55">
        <v>479.64129638671898</v>
      </c>
      <c r="I55" s="7">
        <f t="shared" si="0"/>
        <v>157.38772583007898</v>
      </c>
      <c r="J55" s="7">
        <f t="shared" si="0"/>
        <v>62.5</v>
      </c>
      <c r="K55" s="7">
        <f t="shared" si="1"/>
        <v>113.63772583007898</v>
      </c>
      <c r="L55" s="8">
        <f t="shared" si="2"/>
        <v>1.8182036132812636</v>
      </c>
      <c r="M55" s="8">
        <f t="shared" si="5"/>
        <v>2.4448217780641039</v>
      </c>
      <c r="P55" s="6">
        <f t="shared" si="4"/>
        <v>-0.28934947186957843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644.07678222656295</v>
      </c>
      <c r="E56">
        <v>540.99353027343795</v>
      </c>
      <c r="F56">
        <v>488.54544067382801</v>
      </c>
      <c r="G56">
        <v>478.95007324218801</v>
      </c>
      <c r="I56" s="7">
        <f t="shared" si="0"/>
        <v>155.53134155273494</v>
      </c>
      <c r="J56" s="7">
        <f t="shared" si="0"/>
        <v>62.043457031249943</v>
      </c>
      <c r="K56" s="7">
        <f t="shared" si="1"/>
        <v>112.10092163085999</v>
      </c>
      <c r="L56" s="8">
        <f t="shared" si="2"/>
        <v>1.8068129500649388</v>
      </c>
      <c r="M56" s="8">
        <f t="shared" si="5"/>
        <v>2.4450351549363503</v>
      </c>
      <c r="P56" s="6">
        <f t="shared" si="4"/>
        <v>-0.2806470188195303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637.21685791015602</v>
      </c>
      <c r="E57">
        <v>538.62683105468795</v>
      </c>
      <c r="F57">
        <v>487.39566040039102</v>
      </c>
      <c r="G57">
        <v>478.61727905273398</v>
      </c>
      <c r="I57" s="7">
        <f t="shared" si="0"/>
        <v>149.821197509765</v>
      </c>
      <c r="J57" s="7">
        <f t="shared" si="0"/>
        <v>60.009552001953978</v>
      </c>
      <c r="K57" s="7">
        <f t="shared" si="1"/>
        <v>107.81451110839723</v>
      </c>
      <c r="L57" s="8">
        <f t="shared" si="2"/>
        <v>1.7966224961133965</v>
      </c>
      <c r="M57" s="8">
        <f t="shared" si="5"/>
        <v>2.4464487410733788</v>
      </c>
      <c r="P57" s="6">
        <f t="shared" si="4"/>
        <v>-0.22299472098525819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647.96356201171898</v>
      </c>
      <c r="E58">
        <v>543.23693847656295</v>
      </c>
      <c r="F58">
        <v>488.57373046875</v>
      </c>
      <c r="G58">
        <v>479.82241821289102</v>
      </c>
      <c r="I58" s="7">
        <f t="shared" si="0"/>
        <v>159.38983154296898</v>
      </c>
      <c r="J58" s="7">
        <f t="shared" si="0"/>
        <v>63.414520263671932</v>
      </c>
      <c r="K58" s="7">
        <f t="shared" si="1"/>
        <v>114.99966735839863</v>
      </c>
      <c r="L58" s="8">
        <f t="shared" si="2"/>
        <v>1.8134595496463624</v>
      </c>
      <c r="M58" s="8">
        <f t="shared" si="5"/>
        <v>2.474889834694916</v>
      </c>
      <c r="P58" s="6">
        <f t="shared" si="4"/>
        <v>0.93695892969781025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644.99981689453102</v>
      </c>
      <c r="E59">
        <v>543.89410400390602</v>
      </c>
      <c r="F59">
        <v>488.17828369140602</v>
      </c>
      <c r="G59">
        <v>479.11611938476602</v>
      </c>
      <c r="I59" s="7">
        <f t="shared" si="0"/>
        <v>156.821533203125</v>
      </c>
      <c r="J59" s="7">
        <f t="shared" si="0"/>
        <v>64.77798461914</v>
      </c>
      <c r="K59" s="7">
        <f t="shared" si="1"/>
        <v>111.476943969727</v>
      </c>
      <c r="L59" s="8">
        <f t="shared" si="2"/>
        <v>1.7209078767292927</v>
      </c>
      <c r="M59" s="8">
        <f t="shared" si="5"/>
        <v>2.3939422018664174</v>
      </c>
      <c r="P59" s="6">
        <f t="shared" si="4"/>
        <v>-2.3644437330488435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645.08068847656295</v>
      </c>
      <c r="E60">
        <v>544.20251464843795</v>
      </c>
      <c r="F60">
        <v>488.55416870117199</v>
      </c>
      <c r="G60">
        <v>479.507080078125</v>
      </c>
      <c r="I60" s="7">
        <f t="shared" si="0"/>
        <v>156.52651977539097</v>
      </c>
      <c r="J60" s="7">
        <f t="shared" si="0"/>
        <v>64.695434570312955</v>
      </c>
      <c r="K60" s="7">
        <f t="shared" si="1"/>
        <v>111.2397155761719</v>
      </c>
      <c r="L60" s="8">
        <f t="shared" si="2"/>
        <v>1.7194368708548238</v>
      </c>
      <c r="M60" s="8">
        <f t="shared" si="5"/>
        <v>2.4040752360805193</v>
      </c>
      <c r="P60" s="6">
        <f t="shared" si="4"/>
        <v>-1.951173758780226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643.84411621093795</v>
      </c>
      <c r="E61">
        <v>544.17578125</v>
      </c>
      <c r="F61">
        <v>487.746826171875</v>
      </c>
      <c r="G61">
        <v>478.46350097656301</v>
      </c>
      <c r="I61" s="7">
        <f t="shared" si="0"/>
        <v>156.09729003906295</v>
      </c>
      <c r="J61" s="7">
        <f t="shared" si="0"/>
        <v>65.712280273436988</v>
      </c>
      <c r="K61" s="7">
        <f t="shared" si="1"/>
        <v>110.09869384765707</v>
      </c>
      <c r="L61" s="8">
        <f t="shared" si="2"/>
        <v>1.6754660375430999</v>
      </c>
      <c r="M61" s="8">
        <f t="shared" si="5"/>
        <v>2.3717084428573667</v>
      </c>
      <c r="P61" s="6">
        <f t="shared" si="4"/>
        <v>-3.2712348105700748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641.72882080078102</v>
      </c>
      <c r="E62">
        <v>543.39715576171898</v>
      </c>
      <c r="F62">
        <v>488.62057495117199</v>
      </c>
      <c r="G62">
        <v>479.65002441406301</v>
      </c>
      <c r="I62" s="7">
        <f t="shared" si="0"/>
        <v>153.10824584960903</v>
      </c>
      <c r="J62" s="7">
        <f t="shared" si="0"/>
        <v>63.747131347655966</v>
      </c>
      <c r="K62" s="7">
        <f t="shared" si="1"/>
        <v>108.48525390624985</v>
      </c>
      <c r="L62" s="8">
        <f t="shared" si="2"/>
        <v>1.7018060517046143</v>
      </c>
      <c r="M62" s="8">
        <f t="shared" si="5"/>
        <v>2.4096524971074524</v>
      </c>
      <c r="P62" s="6">
        <f t="shared" si="4"/>
        <v>-1.7237083745340827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640.24542236328102</v>
      </c>
      <c r="E63">
        <v>542.68609619140602</v>
      </c>
      <c r="F63">
        <v>488.02236938476602</v>
      </c>
      <c r="G63">
        <v>478.85421752929699</v>
      </c>
      <c r="I63" s="7">
        <f t="shared" si="0"/>
        <v>152.223052978515</v>
      </c>
      <c r="J63" s="7">
        <f t="shared" si="0"/>
        <v>63.831878662109034</v>
      </c>
      <c r="K63" s="7">
        <f t="shared" si="1"/>
        <v>107.54073791503868</v>
      </c>
      <c r="L63" s="8">
        <f t="shared" si="2"/>
        <v>1.6847496919885498</v>
      </c>
      <c r="M63" s="8">
        <f t="shared" si="5"/>
        <v>2.4042001774799591</v>
      </c>
      <c r="P63" s="6">
        <f t="shared" si="4"/>
        <v>-1.9460780956411743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639.996826171875</v>
      </c>
      <c r="E64">
        <v>544.36370849609398</v>
      </c>
      <c r="F64">
        <v>487.633056640625</v>
      </c>
      <c r="G64">
        <v>478.87234497070301</v>
      </c>
      <c r="I64" s="7">
        <f t="shared" si="0"/>
        <v>152.36376953125</v>
      </c>
      <c r="J64" s="7">
        <f t="shared" si="0"/>
        <v>65.491363525390966</v>
      </c>
      <c r="K64" s="7">
        <f t="shared" si="1"/>
        <v>106.51981506347633</v>
      </c>
      <c r="L64" s="8">
        <f t="shared" si="2"/>
        <v>1.6264711761907149</v>
      </c>
      <c r="M64" s="8">
        <f t="shared" si="5"/>
        <v>2.3575257017706952</v>
      </c>
      <c r="P64" s="6">
        <f t="shared" si="4"/>
        <v>-3.8496697511913291</v>
      </c>
      <c r="U64" s="18">
        <v>12.5</v>
      </c>
      <c r="V64" s="20">
        <f t="shared" ref="V64:V83" si="6">L26</f>
        <v>2.0857144279082425</v>
      </c>
    </row>
    <row r="65" spans="1:22" x14ac:dyDescent="0.15">
      <c r="A65" s="6">
        <v>32</v>
      </c>
      <c r="B65" s="6">
        <v>63</v>
      </c>
      <c r="D65">
        <v>638.65319824218795</v>
      </c>
      <c r="E65">
        <v>544.24328613281295</v>
      </c>
      <c r="F65">
        <v>488.93734741210898</v>
      </c>
      <c r="G65">
        <v>479.69970703125</v>
      </c>
      <c r="I65" s="7">
        <f t="shared" si="0"/>
        <v>149.71585083007898</v>
      </c>
      <c r="J65" s="7">
        <f t="shared" si="0"/>
        <v>64.543579101562955</v>
      </c>
      <c r="K65" s="7">
        <f t="shared" si="1"/>
        <v>104.53534545898492</v>
      </c>
      <c r="L65" s="8">
        <f t="shared" si="2"/>
        <v>1.6196087498416019</v>
      </c>
      <c r="M65" s="8">
        <f t="shared" si="5"/>
        <v>2.3622673155101532</v>
      </c>
      <c r="P65" s="6">
        <f t="shared" si="4"/>
        <v>-3.6562857610958002</v>
      </c>
      <c r="U65" s="18">
        <v>13</v>
      </c>
      <c r="V65" s="20">
        <f t="shared" si="6"/>
        <v>2.0723146818125366</v>
      </c>
    </row>
    <row r="66" spans="1:22" x14ac:dyDescent="0.15">
      <c r="A66" s="6">
        <v>32.5</v>
      </c>
      <c r="B66" s="6">
        <v>64</v>
      </c>
      <c r="D66">
        <v>635.788818359375</v>
      </c>
      <c r="E66">
        <v>544.124755859375</v>
      </c>
      <c r="F66">
        <v>487.50613403320301</v>
      </c>
      <c r="G66">
        <v>478.146240234375</v>
      </c>
      <c r="I66" s="7">
        <f t="shared" ref="I66:J129" si="7">D66-F66</f>
        <v>148.28268432617199</v>
      </c>
      <c r="J66" s="7">
        <f t="shared" si="7"/>
        <v>65.978515625</v>
      </c>
      <c r="K66" s="7">
        <f t="shared" ref="K66:K129" si="8">I66-0.7*J66</f>
        <v>102.09772338867199</v>
      </c>
      <c r="L66" s="8">
        <f t="shared" ref="L66:L129" si="9">K66/J66</f>
        <v>1.5474389264675428</v>
      </c>
      <c r="M66" s="8">
        <f t="shared" si="5"/>
        <v>2.3017015322246652</v>
      </c>
      <c r="P66" s="6">
        <f t="shared" si="4"/>
        <v>-6.1264264091080713</v>
      </c>
      <c r="U66" s="18">
        <v>13.5</v>
      </c>
      <c r="V66" s="20">
        <f t="shared" si="6"/>
        <v>2.120130946637198</v>
      </c>
    </row>
    <row r="67" spans="1:22" x14ac:dyDescent="0.15">
      <c r="A67" s="6">
        <v>33</v>
      </c>
      <c r="B67" s="6">
        <v>65</v>
      </c>
      <c r="D67">
        <v>636.42333984375</v>
      </c>
      <c r="E67">
        <v>545.39599609375</v>
      </c>
      <c r="F67">
        <v>488.81112670898398</v>
      </c>
      <c r="G67">
        <v>479.12200927734398</v>
      </c>
      <c r="I67" s="7">
        <f t="shared" si="7"/>
        <v>147.61221313476602</v>
      </c>
      <c r="J67" s="7">
        <f t="shared" si="7"/>
        <v>66.273986816406023</v>
      </c>
      <c r="K67" s="7">
        <f t="shared" si="8"/>
        <v>101.22042236328181</v>
      </c>
      <c r="L67" s="8">
        <f t="shared" si="9"/>
        <v>1.527302448903298</v>
      </c>
      <c r="M67" s="8">
        <f t="shared" si="5"/>
        <v>2.2931690947489916</v>
      </c>
      <c r="P67" s="6">
        <f t="shared" si="4"/>
        <v>-6.4744169656891293</v>
      </c>
      <c r="U67" s="18">
        <v>14</v>
      </c>
      <c r="V67" s="20">
        <f t="shared" si="6"/>
        <v>2.1530738494551662</v>
      </c>
    </row>
    <row r="68" spans="1:22" x14ac:dyDescent="0.15">
      <c r="A68" s="6">
        <v>33.5</v>
      </c>
      <c r="B68" s="6">
        <v>66</v>
      </c>
      <c r="D68">
        <v>634.35168457031295</v>
      </c>
      <c r="E68">
        <v>544.47552490234398</v>
      </c>
      <c r="F68">
        <v>487.57958984375</v>
      </c>
      <c r="G68">
        <v>478.70419311523398</v>
      </c>
      <c r="I68" s="7">
        <f t="shared" si="7"/>
        <v>146.77209472656295</v>
      </c>
      <c r="J68" s="7">
        <f t="shared" si="7"/>
        <v>65.77133178711</v>
      </c>
      <c r="K68" s="7">
        <f t="shared" si="8"/>
        <v>100.73216247558597</v>
      </c>
      <c r="L68" s="8">
        <f t="shared" si="9"/>
        <v>1.531551205343354</v>
      </c>
      <c r="M68" s="8">
        <f t="shared" si="5"/>
        <v>2.3090218912776188</v>
      </c>
      <c r="P68" s="6">
        <f t="shared" si="4"/>
        <v>-5.8278697740933643</v>
      </c>
      <c r="U68" s="18">
        <v>14.5</v>
      </c>
      <c r="V68" s="20">
        <f t="shared" si="6"/>
        <v>2.1921581414820732</v>
      </c>
    </row>
    <row r="69" spans="1:22" x14ac:dyDescent="0.15">
      <c r="A69" s="6">
        <v>34</v>
      </c>
      <c r="B69" s="6">
        <v>67</v>
      </c>
      <c r="D69">
        <v>631.9482421875</v>
      </c>
      <c r="E69">
        <v>544.47906494140602</v>
      </c>
      <c r="F69">
        <v>488.37118530273398</v>
      </c>
      <c r="G69">
        <v>479.56500244140602</v>
      </c>
      <c r="I69" s="7">
        <f t="shared" si="7"/>
        <v>143.57705688476602</v>
      </c>
      <c r="J69" s="7">
        <f t="shared" si="7"/>
        <v>64.9140625</v>
      </c>
      <c r="K69" s="7">
        <f t="shared" si="8"/>
        <v>98.137213134766029</v>
      </c>
      <c r="L69" s="8">
        <f t="shared" si="9"/>
        <v>1.5118020557528045</v>
      </c>
      <c r="M69" s="8">
        <f t="shared" si="5"/>
        <v>2.3008767817756404</v>
      </c>
      <c r="P69" s="6">
        <f t="shared" si="4"/>
        <v>-6.1600633819678086</v>
      </c>
      <c r="U69" s="18">
        <v>15</v>
      </c>
      <c r="V69" s="20">
        <f t="shared" si="6"/>
        <v>2.1845717824140567</v>
      </c>
    </row>
    <row r="70" spans="1:22" x14ac:dyDescent="0.15">
      <c r="A70" s="6">
        <v>34.5</v>
      </c>
      <c r="B70" s="6">
        <v>68</v>
      </c>
      <c r="D70">
        <v>631.00061035156295</v>
      </c>
      <c r="E70">
        <v>544.532958984375</v>
      </c>
      <c r="F70">
        <v>487.46444702148398</v>
      </c>
      <c r="G70">
        <v>478.58786010742199</v>
      </c>
      <c r="I70" s="7">
        <f t="shared" si="7"/>
        <v>143.53616333007898</v>
      </c>
      <c r="J70" s="7">
        <f t="shared" si="7"/>
        <v>65.945098876953011</v>
      </c>
      <c r="K70" s="7">
        <f t="shared" si="8"/>
        <v>97.374594116211881</v>
      </c>
      <c r="L70" s="8">
        <f t="shared" si="9"/>
        <v>1.476600926748221</v>
      </c>
      <c r="M70" s="8">
        <f t="shared" si="5"/>
        <v>2.2772796928596279</v>
      </c>
      <c r="P70" s="6">
        <f t="shared" ref="P70:P133" si="10">(M70-$O$2)/$O$2*100</f>
        <v>-7.1224570858756771</v>
      </c>
      <c r="U70" s="18">
        <v>15.5</v>
      </c>
      <c r="V70" s="20">
        <f t="shared" si="6"/>
        <v>2.1166321068621206</v>
      </c>
    </row>
    <row r="71" spans="1:22" x14ac:dyDescent="0.15">
      <c r="A71" s="6">
        <v>35</v>
      </c>
      <c r="B71" s="6">
        <v>69</v>
      </c>
      <c r="D71">
        <v>627.89825439453102</v>
      </c>
      <c r="E71">
        <v>543.71990966796898</v>
      </c>
      <c r="F71">
        <v>487.75881958007801</v>
      </c>
      <c r="G71">
        <v>478.86999511718801</v>
      </c>
      <c r="I71" s="7">
        <f t="shared" si="7"/>
        <v>140.13943481445301</v>
      </c>
      <c r="J71" s="7">
        <f t="shared" si="7"/>
        <v>64.849914550780966</v>
      </c>
      <c r="K71" s="7">
        <f t="shared" si="8"/>
        <v>94.744494628906338</v>
      </c>
      <c r="L71" s="8">
        <f t="shared" si="9"/>
        <v>1.4609810249590431</v>
      </c>
      <c r="M71" s="8">
        <f t="shared" si="5"/>
        <v>2.2732638311590212</v>
      </c>
      <c r="P71" s="6">
        <f t="shared" si="10"/>
        <v>-7.286241696349645</v>
      </c>
      <c r="U71" s="18">
        <v>16</v>
      </c>
      <c r="V71" s="20">
        <f t="shared" si="6"/>
        <v>2.0819362990281829</v>
      </c>
    </row>
    <row r="72" spans="1:22" x14ac:dyDescent="0.15">
      <c r="A72" s="6">
        <v>35.5</v>
      </c>
      <c r="B72" s="6">
        <v>70</v>
      </c>
      <c r="D72">
        <v>627.58416748046898</v>
      </c>
      <c r="E72">
        <v>543.96893310546898</v>
      </c>
      <c r="F72">
        <v>487.61611938476602</v>
      </c>
      <c r="G72">
        <v>478.56405639648398</v>
      </c>
      <c r="I72" s="7">
        <f t="shared" si="7"/>
        <v>139.96804809570295</v>
      </c>
      <c r="J72" s="7">
        <f t="shared" si="7"/>
        <v>65.404876708985</v>
      </c>
      <c r="K72" s="7">
        <f t="shared" si="8"/>
        <v>94.184634399413454</v>
      </c>
      <c r="L72" s="8">
        <f t="shared" si="9"/>
        <v>1.4400246455395402</v>
      </c>
      <c r="M72" s="8">
        <f t="shared" si="5"/>
        <v>2.2639114918280896</v>
      </c>
      <c r="P72" s="6">
        <f t="shared" si="10"/>
        <v>-7.6676714786814344</v>
      </c>
      <c r="U72" s="18">
        <v>16.5</v>
      </c>
      <c r="V72" s="20">
        <f t="shared" si="6"/>
        <v>2.1470455949028566</v>
      </c>
    </row>
    <row r="73" spans="1:22" x14ac:dyDescent="0.15">
      <c r="A73" s="6">
        <v>36</v>
      </c>
      <c r="B73" s="6">
        <v>71</v>
      </c>
      <c r="D73">
        <v>628.04095458984398</v>
      </c>
      <c r="E73">
        <v>544.869140625</v>
      </c>
      <c r="F73">
        <v>487.30545043945301</v>
      </c>
      <c r="G73">
        <v>478.54098510742199</v>
      </c>
      <c r="I73" s="7">
        <f t="shared" si="7"/>
        <v>140.73550415039097</v>
      </c>
      <c r="J73" s="7">
        <f t="shared" si="7"/>
        <v>66.328155517578011</v>
      </c>
      <c r="K73" s="7">
        <f t="shared" si="8"/>
        <v>94.305795288086358</v>
      </c>
      <c r="L73" s="8">
        <f t="shared" si="9"/>
        <v>1.4218063890393249</v>
      </c>
      <c r="M73" s="8">
        <f t="shared" si="5"/>
        <v>2.2572972754164451</v>
      </c>
      <c r="P73" s="6">
        <f t="shared" si="10"/>
        <v>-7.9374284920785962</v>
      </c>
      <c r="U73" s="18">
        <v>17</v>
      </c>
      <c r="V73" s="20">
        <f t="shared" si="6"/>
        <v>2.1517735417899</v>
      </c>
    </row>
    <row r="74" spans="1:22" x14ac:dyDescent="0.15">
      <c r="A74" s="6">
        <v>36.5</v>
      </c>
      <c r="B74" s="6">
        <v>72</v>
      </c>
      <c r="D74">
        <v>625.903564453125</v>
      </c>
      <c r="E74">
        <v>542.83544921875</v>
      </c>
      <c r="F74">
        <v>487.50329589843801</v>
      </c>
      <c r="G74">
        <v>478.53768920898398</v>
      </c>
      <c r="I74" s="7">
        <f t="shared" si="7"/>
        <v>138.40026855468699</v>
      </c>
      <c r="J74" s="7">
        <f t="shared" si="7"/>
        <v>64.297760009766023</v>
      </c>
      <c r="K74" s="7">
        <f t="shared" si="8"/>
        <v>93.391836547850772</v>
      </c>
      <c r="L74" s="8">
        <f t="shared" si="9"/>
        <v>1.4524897373355732</v>
      </c>
      <c r="M74" s="8">
        <f t="shared" si="5"/>
        <v>2.2995846638012645</v>
      </c>
      <c r="P74" s="6">
        <f t="shared" si="10"/>
        <v>-6.212761670628395</v>
      </c>
      <c r="U74" s="18">
        <v>17.5</v>
      </c>
      <c r="V74" s="20">
        <f t="shared" si="6"/>
        <v>2.1566336652020315</v>
      </c>
    </row>
    <row r="75" spans="1:22" x14ac:dyDescent="0.15">
      <c r="A75" s="6">
        <v>37</v>
      </c>
      <c r="B75" s="6">
        <v>73</v>
      </c>
      <c r="D75">
        <v>626.81536865234398</v>
      </c>
      <c r="E75">
        <v>544.13562011718795</v>
      </c>
      <c r="F75">
        <v>487.59042358398398</v>
      </c>
      <c r="G75">
        <v>478.17474365234398</v>
      </c>
      <c r="I75" s="7">
        <f t="shared" si="7"/>
        <v>139.22494506836</v>
      </c>
      <c r="J75" s="7">
        <f t="shared" si="7"/>
        <v>65.960876464843977</v>
      </c>
      <c r="K75" s="7">
        <f t="shared" si="8"/>
        <v>93.052331542969227</v>
      </c>
      <c r="L75" s="8">
        <f t="shared" si="9"/>
        <v>1.4107200590726616</v>
      </c>
      <c r="M75" s="8">
        <f t="shared" si="5"/>
        <v>2.2694190256269242</v>
      </c>
      <c r="P75" s="6">
        <f t="shared" si="10"/>
        <v>-7.4430498793424809</v>
      </c>
      <c r="U75" s="18">
        <v>18</v>
      </c>
      <c r="V75" s="20">
        <f t="shared" si="6"/>
        <v>2.0856485377720944</v>
      </c>
    </row>
    <row r="76" spans="1:22" x14ac:dyDescent="0.15">
      <c r="A76" s="6">
        <v>37.5</v>
      </c>
      <c r="B76" s="6">
        <v>74</v>
      </c>
      <c r="D76">
        <v>623.62091064453102</v>
      </c>
      <c r="E76">
        <v>542.79119873046898</v>
      </c>
      <c r="F76">
        <v>487.89874267578102</v>
      </c>
      <c r="G76">
        <v>478.58218383789102</v>
      </c>
      <c r="I76" s="7">
        <f t="shared" si="7"/>
        <v>135.72216796875</v>
      </c>
      <c r="J76" s="7">
        <f t="shared" si="7"/>
        <v>64.209014892577954</v>
      </c>
      <c r="K76" s="7">
        <f t="shared" si="8"/>
        <v>90.775857543945435</v>
      </c>
      <c r="L76" s="8">
        <f t="shared" si="9"/>
        <v>1.4137556493556855</v>
      </c>
      <c r="M76" s="8">
        <f t="shared" si="5"/>
        <v>2.2840586559985194</v>
      </c>
      <c r="P76" s="6">
        <f t="shared" si="10"/>
        <v>-6.8459809719315698</v>
      </c>
      <c r="U76" s="18">
        <v>18.5</v>
      </c>
      <c r="V76" s="20">
        <f t="shared" si="6"/>
        <v>2.0827541532219334</v>
      </c>
    </row>
    <row r="77" spans="1:22" x14ac:dyDescent="0.15">
      <c r="A77" s="6">
        <v>38</v>
      </c>
      <c r="B77" s="6">
        <v>75</v>
      </c>
      <c r="D77">
        <v>629.95806884765602</v>
      </c>
      <c r="E77">
        <v>547.32159423828102</v>
      </c>
      <c r="F77">
        <v>488.466552734375</v>
      </c>
      <c r="G77">
        <v>478.95217895507801</v>
      </c>
      <c r="I77" s="7">
        <f t="shared" si="7"/>
        <v>141.49151611328102</v>
      </c>
      <c r="J77" s="7">
        <f t="shared" si="7"/>
        <v>68.369415283203011</v>
      </c>
      <c r="K77" s="7">
        <f t="shared" si="8"/>
        <v>93.632925415038926</v>
      </c>
      <c r="L77" s="8">
        <f t="shared" si="9"/>
        <v>1.3695147900152167</v>
      </c>
      <c r="M77" s="8">
        <f t="shared" si="5"/>
        <v>2.2514218367466214</v>
      </c>
      <c r="P77" s="6">
        <f t="shared" si="10"/>
        <v>-8.1770548800479244</v>
      </c>
      <c r="U77" s="18">
        <v>19</v>
      </c>
      <c r="V77" s="20">
        <f t="shared" si="6"/>
        <v>1.973137736528076</v>
      </c>
    </row>
    <row r="78" spans="1:22" x14ac:dyDescent="0.15">
      <c r="A78" s="6">
        <v>38.5</v>
      </c>
      <c r="B78" s="6">
        <v>76</v>
      </c>
      <c r="D78">
        <v>638.900634765625</v>
      </c>
      <c r="E78">
        <v>552.66229248046898</v>
      </c>
      <c r="F78">
        <v>487.40579223632801</v>
      </c>
      <c r="G78">
        <v>477.96115112304699</v>
      </c>
      <c r="I78" s="7">
        <f t="shared" si="7"/>
        <v>151.49484252929699</v>
      </c>
      <c r="J78" s="7">
        <f t="shared" si="7"/>
        <v>74.701141357421989</v>
      </c>
      <c r="K78" s="7">
        <f t="shared" si="8"/>
        <v>99.204043579101608</v>
      </c>
      <c r="L78" s="8">
        <f t="shared" si="9"/>
        <v>1.3280124209139024</v>
      </c>
      <c r="M78" s="8">
        <f t="shared" si="5"/>
        <v>2.2215235077338784</v>
      </c>
      <c r="P78" s="6">
        <f t="shared" si="10"/>
        <v>-9.3964410383000345</v>
      </c>
      <c r="U78" s="18">
        <v>19.5</v>
      </c>
      <c r="V78" s="20">
        <f t="shared" si="6"/>
        <v>1.9873783028646537</v>
      </c>
    </row>
    <row r="79" spans="1:22" x14ac:dyDescent="0.15">
      <c r="A79" s="6">
        <v>39</v>
      </c>
      <c r="B79" s="6">
        <v>77</v>
      </c>
      <c r="D79">
        <v>633.41705322265602</v>
      </c>
      <c r="E79">
        <v>550.57568359375</v>
      </c>
      <c r="F79">
        <v>487.96466064453102</v>
      </c>
      <c r="G79">
        <v>478.73599243164102</v>
      </c>
      <c r="I79" s="7">
        <f t="shared" si="7"/>
        <v>145.452392578125</v>
      </c>
      <c r="J79" s="7">
        <f t="shared" si="7"/>
        <v>71.839691162108977</v>
      </c>
      <c r="K79" s="7">
        <f t="shared" si="8"/>
        <v>95.164608764648719</v>
      </c>
      <c r="L79" s="8">
        <f t="shared" si="9"/>
        <v>1.3246800929294946</v>
      </c>
      <c r="M79" s="8">
        <f t="shared" si="5"/>
        <v>2.2297952198380417</v>
      </c>
      <c r="P79" s="6">
        <f t="shared" si="10"/>
        <v>-9.0590840160877129</v>
      </c>
      <c r="U79" s="18">
        <v>20</v>
      </c>
      <c r="V79" s="20">
        <f t="shared" si="6"/>
        <v>2.0025819725211731</v>
      </c>
    </row>
    <row r="80" spans="1:22" x14ac:dyDescent="0.15">
      <c r="A80" s="6">
        <v>39.5</v>
      </c>
      <c r="B80" s="6">
        <v>78</v>
      </c>
      <c r="D80">
        <v>631.33044433593795</v>
      </c>
      <c r="E80">
        <v>550.45916748046898</v>
      </c>
      <c r="F80">
        <v>487.986572265625</v>
      </c>
      <c r="G80">
        <v>478.77719116210898</v>
      </c>
      <c r="I80" s="7">
        <f t="shared" si="7"/>
        <v>143.34387207031295</v>
      </c>
      <c r="J80" s="7">
        <f t="shared" si="7"/>
        <v>71.68197631836</v>
      </c>
      <c r="K80" s="7">
        <f t="shared" si="8"/>
        <v>93.166488647460966</v>
      </c>
      <c r="L80" s="8">
        <f t="shared" si="9"/>
        <v>1.2997198658932358</v>
      </c>
      <c r="M80" s="8">
        <f t="shared" si="5"/>
        <v>2.2164390328903538</v>
      </c>
      <c r="P80" s="6">
        <f t="shared" si="10"/>
        <v>-9.6038084213913262</v>
      </c>
      <c r="U80" s="18">
        <v>20.5</v>
      </c>
      <c r="V80" s="20">
        <f t="shared" si="6"/>
        <v>1.9384980378698575</v>
      </c>
    </row>
    <row r="81" spans="1:22" x14ac:dyDescent="0.15">
      <c r="A81" s="6">
        <v>40</v>
      </c>
      <c r="B81" s="6">
        <v>79</v>
      </c>
      <c r="D81">
        <v>632.120849609375</v>
      </c>
      <c r="E81">
        <v>550.08776855468795</v>
      </c>
      <c r="F81">
        <v>488.16131591796898</v>
      </c>
      <c r="G81">
        <v>478.97598266601602</v>
      </c>
      <c r="I81" s="7">
        <f t="shared" si="7"/>
        <v>143.95953369140602</v>
      </c>
      <c r="J81" s="7">
        <f t="shared" si="7"/>
        <v>71.111785888671932</v>
      </c>
      <c r="K81" s="7">
        <f t="shared" si="8"/>
        <v>94.181283569335676</v>
      </c>
      <c r="L81" s="8">
        <f t="shared" si="9"/>
        <v>1.3244117327721157</v>
      </c>
      <c r="M81" s="8">
        <f t="shared" si="5"/>
        <v>2.2527349398578052</v>
      </c>
      <c r="P81" s="6">
        <f t="shared" si="10"/>
        <v>-8.1235007246483768</v>
      </c>
      <c r="U81" s="18">
        <v>21</v>
      </c>
      <c r="V81" s="20">
        <f t="shared" si="6"/>
        <v>1.9739839524492866</v>
      </c>
    </row>
    <row r="82" spans="1:22" x14ac:dyDescent="0.15">
      <c r="A82" s="6">
        <v>40.5</v>
      </c>
      <c r="B82" s="6">
        <v>80</v>
      </c>
      <c r="D82">
        <v>630.89508056640602</v>
      </c>
      <c r="E82">
        <v>548.10217285156295</v>
      </c>
      <c r="F82">
        <v>488.633056640625</v>
      </c>
      <c r="G82">
        <v>479.07064819335898</v>
      </c>
      <c r="I82" s="7">
        <f t="shared" si="7"/>
        <v>142.26202392578102</v>
      </c>
      <c r="J82" s="7">
        <f t="shared" si="7"/>
        <v>69.031524658203978</v>
      </c>
      <c r="K82" s="7">
        <f t="shared" si="8"/>
        <v>93.939956665038238</v>
      </c>
      <c r="L82" s="8">
        <f t="shared" si="9"/>
        <v>1.3608269139377041</v>
      </c>
      <c r="M82" s="8">
        <f t="shared" si="5"/>
        <v>2.3007541611119642</v>
      </c>
      <c r="P82" s="6">
        <f t="shared" si="10"/>
        <v>-6.1650643952330881</v>
      </c>
      <c r="U82" s="18">
        <v>21.5</v>
      </c>
      <c r="V82" s="20">
        <f t="shared" si="6"/>
        <v>1.9888707665443059</v>
      </c>
    </row>
    <row r="83" spans="1:22" x14ac:dyDescent="0.15">
      <c r="A83" s="6">
        <v>41</v>
      </c>
      <c r="B83" s="6">
        <v>81</v>
      </c>
      <c r="D83">
        <v>630.72601318359398</v>
      </c>
      <c r="E83">
        <v>547.043701171875</v>
      </c>
      <c r="F83">
        <v>486.8603515625</v>
      </c>
      <c r="G83">
        <v>477.70184326171898</v>
      </c>
      <c r="I83" s="7">
        <f t="shared" si="7"/>
        <v>143.86566162109398</v>
      </c>
      <c r="J83" s="7">
        <f t="shared" si="7"/>
        <v>69.341857910156023</v>
      </c>
      <c r="K83" s="7">
        <f t="shared" si="8"/>
        <v>95.326361083984764</v>
      </c>
      <c r="L83" s="8">
        <f t="shared" si="9"/>
        <v>1.3747304147445258</v>
      </c>
      <c r="M83" s="8">
        <f t="shared" si="5"/>
        <v>2.3262617020073573</v>
      </c>
      <c r="P83" s="6">
        <f t="shared" si="10"/>
        <v>-5.1247540057917496</v>
      </c>
      <c r="U83" s="18">
        <v>22</v>
      </c>
      <c r="V83" s="20">
        <f t="shared" si="6"/>
        <v>1.9084171707060125</v>
      </c>
    </row>
    <row r="84" spans="1:22" x14ac:dyDescent="0.15">
      <c r="A84" s="6">
        <v>41.5</v>
      </c>
      <c r="B84" s="6">
        <v>82</v>
      </c>
      <c r="D84">
        <v>633.09503173828102</v>
      </c>
      <c r="E84">
        <v>547.541015625</v>
      </c>
      <c r="F84">
        <v>487.83135986328102</v>
      </c>
      <c r="G84">
        <v>478.95877075195301</v>
      </c>
      <c r="I84" s="7">
        <f t="shared" si="7"/>
        <v>145.263671875</v>
      </c>
      <c r="J84" s="7">
        <f t="shared" si="7"/>
        <v>68.582244873046989</v>
      </c>
      <c r="K84" s="7">
        <f t="shared" si="8"/>
        <v>97.256100463867114</v>
      </c>
      <c r="L84" s="8">
        <f t="shared" si="9"/>
        <v>1.4180944447633419</v>
      </c>
      <c r="M84" s="8">
        <f t="shared" si="5"/>
        <v>2.3812297721147444</v>
      </c>
      <c r="P84" s="6">
        <f t="shared" si="10"/>
        <v>-2.8829128712516998</v>
      </c>
      <c r="U84" s="18">
        <v>65</v>
      </c>
      <c r="V84" s="20">
        <f t="shared" ref="V84:V104" si="11">L131</f>
        <v>0.90829168099481539</v>
      </c>
    </row>
    <row r="85" spans="1:22" x14ac:dyDescent="0.15">
      <c r="A85" s="6">
        <v>42</v>
      </c>
      <c r="B85" s="6">
        <v>83</v>
      </c>
      <c r="D85">
        <v>639.27966308593795</v>
      </c>
      <c r="E85">
        <v>551.005126953125</v>
      </c>
      <c r="F85">
        <v>487.56524658203102</v>
      </c>
      <c r="G85">
        <v>478.47314453125</v>
      </c>
      <c r="I85" s="7">
        <f t="shared" si="7"/>
        <v>151.71441650390693</v>
      </c>
      <c r="J85" s="7">
        <f t="shared" si="7"/>
        <v>72.531982421875</v>
      </c>
      <c r="K85" s="7">
        <f t="shared" si="8"/>
        <v>100.94202880859444</v>
      </c>
      <c r="L85" s="8">
        <f t="shared" si="9"/>
        <v>1.3916899199235346</v>
      </c>
      <c r="M85" s="8">
        <f t="shared" si="5"/>
        <v>2.3664292873635082</v>
      </c>
      <c r="P85" s="6">
        <f t="shared" si="10"/>
        <v>-3.4865421320504146</v>
      </c>
      <c r="U85" s="18">
        <v>65.5</v>
      </c>
      <c r="V85" s="20">
        <f t="shared" si="11"/>
        <v>0.91215884520393964</v>
      </c>
    </row>
    <row r="86" spans="1:22" x14ac:dyDescent="0.15">
      <c r="A86" s="6">
        <v>42.5</v>
      </c>
      <c r="B86" s="6">
        <v>84</v>
      </c>
      <c r="D86">
        <v>621.70617675781295</v>
      </c>
      <c r="E86">
        <v>543.29382324218795</v>
      </c>
      <c r="F86">
        <v>488.23150634765602</v>
      </c>
      <c r="G86">
        <v>478.85302734375</v>
      </c>
      <c r="I86" s="7">
        <f t="shared" si="7"/>
        <v>133.47467041015693</v>
      </c>
      <c r="J86" s="7">
        <f t="shared" si="7"/>
        <v>64.440795898437955</v>
      </c>
      <c r="K86" s="7">
        <f t="shared" si="8"/>
        <v>88.366113281250364</v>
      </c>
      <c r="L86" s="8">
        <f t="shared" si="9"/>
        <v>1.3712759448303518</v>
      </c>
      <c r="M86" s="8">
        <f t="shared" si="5"/>
        <v>2.3576193523588964</v>
      </c>
      <c r="P86" s="6">
        <f t="shared" si="10"/>
        <v>-3.8458502657974782</v>
      </c>
      <c r="U86" s="18">
        <v>66</v>
      </c>
      <c r="V86" s="20">
        <f t="shared" si="11"/>
        <v>0.89772040670894593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623.44677734375</v>
      </c>
      <c r="E87">
        <v>544.42272949218795</v>
      </c>
      <c r="F87">
        <v>488.38507080078102</v>
      </c>
      <c r="G87">
        <v>478.58407592773398</v>
      </c>
      <c r="I87" s="7">
        <f t="shared" si="7"/>
        <v>135.06170654296898</v>
      </c>
      <c r="J87" s="7">
        <f t="shared" si="7"/>
        <v>65.838653564453978</v>
      </c>
      <c r="K87" s="7">
        <f t="shared" si="8"/>
        <v>88.974649047851187</v>
      </c>
      <c r="L87" s="8">
        <f t="shared" si="9"/>
        <v>1.3514044445144644</v>
      </c>
      <c r="M87" s="8">
        <f t="shared" si="5"/>
        <v>2.3493518921315806</v>
      </c>
      <c r="P87" s="6">
        <f t="shared" si="10"/>
        <v>-4.1830338776572589</v>
      </c>
      <c r="U87" s="18">
        <v>66.5</v>
      </c>
      <c r="V87" s="20">
        <f t="shared" si="11"/>
        <v>0.90141883004094547</v>
      </c>
    </row>
    <row r="88" spans="1:22" x14ac:dyDescent="0.15">
      <c r="A88" s="6">
        <v>43.5</v>
      </c>
      <c r="B88" s="6">
        <v>86</v>
      </c>
      <c r="D88">
        <v>624.04901123046898</v>
      </c>
      <c r="E88">
        <v>546.248779296875</v>
      </c>
      <c r="F88">
        <v>486.65542602539102</v>
      </c>
      <c r="G88">
        <v>477.73764038085898</v>
      </c>
      <c r="I88" s="7">
        <f t="shared" si="7"/>
        <v>137.39358520507795</v>
      </c>
      <c r="J88" s="7">
        <f t="shared" si="7"/>
        <v>68.511138916016023</v>
      </c>
      <c r="K88" s="7">
        <f t="shared" si="8"/>
        <v>89.435787963866744</v>
      </c>
      <c r="L88" s="8">
        <f t="shared" si="9"/>
        <v>1.3054196642899352</v>
      </c>
      <c r="M88" s="8">
        <f t="shared" ref="M88:M148" si="12">L88+ABS($N$2)*A88</f>
        <v>2.3149711519956222</v>
      </c>
      <c r="P88" s="6">
        <f t="shared" si="10"/>
        <v>-5.5852325963342189</v>
      </c>
      <c r="U88" s="18">
        <v>67</v>
      </c>
      <c r="V88" s="20">
        <f t="shared" si="11"/>
        <v>0.89614914269752122</v>
      </c>
    </row>
    <row r="89" spans="1:22" x14ac:dyDescent="0.15">
      <c r="A89" s="6">
        <v>44</v>
      </c>
      <c r="B89" s="6">
        <v>87</v>
      </c>
      <c r="D89">
        <v>623.45977783203102</v>
      </c>
      <c r="E89">
        <v>546.94329833984398</v>
      </c>
      <c r="F89">
        <v>488.31701660156301</v>
      </c>
      <c r="G89">
        <v>479.12457275390602</v>
      </c>
      <c r="I89" s="7">
        <f t="shared" si="7"/>
        <v>135.14276123046801</v>
      </c>
      <c r="J89" s="7">
        <f t="shared" si="7"/>
        <v>67.818725585937955</v>
      </c>
      <c r="K89" s="7">
        <f t="shared" si="8"/>
        <v>87.669653320311454</v>
      </c>
      <c r="L89" s="8">
        <f t="shared" si="9"/>
        <v>1.2927057027814386</v>
      </c>
      <c r="M89" s="8">
        <f t="shared" si="12"/>
        <v>2.3138612305756965</v>
      </c>
      <c r="P89" s="6">
        <f t="shared" si="10"/>
        <v>-5.6305001032784396</v>
      </c>
      <c r="U89" s="18">
        <v>67.5</v>
      </c>
      <c r="V89" s="20">
        <f t="shared" si="11"/>
        <v>0.88877443102482234</v>
      </c>
    </row>
    <row r="90" spans="1:22" x14ac:dyDescent="0.15">
      <c r="A90" s="6">
        <v>44.5</v>
      </c>
      <c r="B90" s="6">
        <v>88</v>
      </c>
      <c r="D90">
        <v>619.57940673828102</v>
      </c>
      <c r="E90">
        <v>544.59753417968795</v>
      </c>
      <c r="F90">
        <v>487.61706542968801</v>
      </c>
      <c r="G90">
        <v>478.22726440429699</v>
      </c>
      <c r="I90" s="7">
        <f t="shared" si="7"/>
        <v>131.96234130859301</v>
      </c>
      <c r="J90" s="7">
        <f t="shared" si="7"/>
        <v>66.370269775390966</v>
      </c>
      <c r="K90" s="7">
        <f t="shared" si="8"/>
        <v>85.50315246581934</v>
      </c>
      <c r="L90" s="8">
        <f t="shared" si="9"/>
        <v>1.2882748971064533</v>
      </c>
      <c r="M90" s="8">
        <f t="shared" si="12"/>
        <v>2.3210344649892827</v>
      </c>
      <c r="P90" s="6">
        <f t="shared" si="10"/>
        <v>-5.3379438620886184</v>
      </c>
      <c r="U90" s="18">
        <v>68</v>
      </c>
      <c r="V90" s="20">
        <f t="shared" si="11"/>
        <v>0.91106234677578202</v>
      </c>
    </row>
    <row r="91" spans="1:22" x14ac:dyDescent="0.15">
      <c r="A91" s="6">
        <v>45</v>
      </c>
      <c r="B91" s="6">
        <v>89</v>
      </c>
      <c r="D91">
        <v>619.09173583984398</v>
      </c>
      <c r="E91">
        <v>545.56170654296898</v>
      </c>
      <c r="F91">
        <v>487.44583129882801</v>
      </c>
      <c r="G91">
        <v>478.27178955078102</v>
      </c>
      <c r="I91" s="7">
        <f t="shared" si="7"/>
        <v>131.64590454101597</v>
      </c>
      <c r="J91" s="7">
        <f t="shared" si="7"/>
        <v>67.289916992187955</v>
      </c>
      <c r="K91" s="7">
        <f t="shared" si="8"/>
        <v>84.542962646484398</v>
      </c>
      <c r="L91" s="8">
        <f t="shared" si="9"/>
        <v>1.2563986764361657</v>
      </c>
      <c r="M91" s="8">
        <f t="shared" si="12"/>
        <v>2.3007622844075657</v>
      </c>
      <c r="P91" s="6">
        <f t="shared" si="10"/>
        <v>-6.1647330912926019</v>
      </c>
      <c r="U91" s="18">
        <v>68.5</v>
      </c>
      <c r="V91" s="20">
        <f t="shared" si="11"/>
        <v>0.87315054424048111</v>
      </c>
    </row>
    <row r="92" spans="1:22" x14ac:dyDescent="0.15">
      <c r="A92" s="6">
        <v>45.5</v>
      </c>
      <c r="B92" s="6">
        <v>90</v>
      </c>
      <c r="D92">
        <v>613.693359375</v>
      </c>
      <c r="E92">
        <v>543.686279296875</v>
      </c>
      <c r="F92">
        <v>487.85302734375</v>
      </c>
      <c r="G92">
        <v>478.18322753906301</v>
      </c>
      <c r="I92" s="7">
        <f t="shared" si="7"/>
        <v>125.84033203125</v>
      </c>
      <c r="J92" s="7">
        <f t="shared" si="7"/>
        <v>65.503051757811988</v>
      </c>
      <c r="K92" s="7">
        <f t="shared" si="8"/>
        <v>79.988195800781611</v>
      </c>
      <c r="L92" s="8">
        <f t="shared" si="9"/>
        <v>1.2211369341466156</v>
      </c>
      <c r="M92" s="8">
        <f t="shared" si="12"/>
        <v>2.2771045822065874</v>
      </c>
      <c r="P92" s="6">
        <f t="shared" si="10"/>
        <v>-7.1295988731772049</v>
      </c>
      <c r="U92" s="18">
        <v>69</v>
      </c>
      <c r="V92" s="20">
        <f t="shared" si="11"/>
        <v>0.84697651119271766</v>
      </c>
    </row>
    <row r="93" spans="1:22" x14ac:dyDescent="0.15">
      <c r="A93" s="6">
        <v>46</v>
      </c>
      <c r="B93" s="6">
        <v>91</v>
      </c>
      <c r="D93">
        <v>610.26611328125</v>
      </c>
      <c r="E93">
        <v>541.19207763671898</v>
      </c>
      <c r="F93">
        <v>487.87045288085898</v>
      </c>
      <c r="G93">
        <v>478.66015625</v>
      </c>
      <c r="I93" s="7">
        <f t="shared" si="7"/>
        <v>122.39566040039102</v>
      </c>
      <c r="J93" s="7">
        <f t="shared" si="7"/>
        <v>62.531921386718977</v>
      </c>
      <c r="K93" s="7">
        <f t="shared" si="8"/>
        <v>78.62331542968775</v>
      </c>
      <c r="L93" s="8">
        <f t="shared" si="9"/>
        <v>1.2573308749535144</v>
      </c>
      <c r="M93" s="8">
        <f t="shared" si="12"/>
        <v>2.3249025631020572</v>
      </c>
      <c r="P93" s="6">
        <f t="shared" si="10"/>
        <v>-5.1801857045852984</v>
      </c>
      <c r="U93" s="18">
        <v>69.5</v>
      </c>
      <c r="V93" s="20">
        <f t="shared" si="11"/>
        <v>0.84930581543934514</v>
      </c>
    </row>
    <row r="94" spans="1:22" x14ac:dyDescent="0.15">
      <c r="A94" s="6">
        <v>46.5</v>
      </c>
      <c r="B94" s="6">
        <v>92</v>
      </c>
      <c r="D94">
        <v>626.98541259765602</v>
      </c>
      <c r="E94">
        <v>550.54162597656295</v>
      </c>
      <c r="F94">
        <v>486.62292480468801</v>
      </c>
      <c r="G94">
        <v>477.60858154296898</v>
      </c>
      <c r="I94" s="7">
        <f t="shared" si="7"/>
        <v>140.36248779296801</v>
      </c>
      <c r="J94" s="7">
        <f t="shared" si="7"/>
        <v>72.933044433593977</v>
      </c>
      <c r="K94" s="7">
        <f t="shared" si="8"/>
        <v>89.30935668945223</v>
      </c>
      <c r="L94" s="8">
        <f t="shared" si="9"/>
        <v>1.2245389916606182</v>
      </c>
      <c r="M94" s="8">
        <f t="shared" si="12"/>
        <v>2.3037147198977319</v>
      </c>
      <c r="P94" s="6">
        <f t="shared" si="10"/>
        <v>-6.0443197073771815</v>
      </c>
      <c r="U94" s="18">
        <v>70</v>
      </c>
      <c r="V94" s="20">
        <f t="shared" si="11"/>
        <v>0.82850492573726275</v>
      </c>
    </row>
    <row r="95" spans="1:22" x14ac:dyDescent="0.15">
      <c r="A95" s="6">
        <v>47</v>
      </c>
      <c r="B95" s="6">
        <v>93</v>
      </c>
      <c r="D95">
        <v>628.66973876953102</v>
      </c>
      <c r="E95">
        <v>551.80889892578102</v>
      </c>
      <c r="F95">
        <v>487.95266723632801</v>
      </c>
      <c r="G95">
        <v>478.89660644531301</v>
      </c>
      <c r="I95" s="7">
        <f t="shared" si="7"/>
        <v>140.71707153320301</v>
      </c>
      <c r="J95" s="7">
        <f t="shared" si="7"/>
        <v>72.912292480468011</v>
      </c>
      <c r="K95" s="7">
        <f t="shared" si="8"/>
        <v>89.678466796875398</v>
      </c>
      <c r="L95" s="8">
        <f t="shared" si="9"/>
        <v>1.2299498993382874</v>
      </c>
      <c r="M95" s="8">
        <f t="shared" si="12"/>
        <v>2.3207296676639722</v>
      </c>
      <c r="P95" s="6">
        <f t="shared" si="10"/>
        <v>-5.3503748457532074</v>
      </c>
      <c r="U95" s="18">
        <v>70.5</v>
      </c>
      <c r="V95" s="20">
        <f t="shared" si="11"/>
        <v>0.82797580756985845</v>
      </c>
    </row>
    <row r="96" spans="1:22" x14ac:dyDescent="0.15">
      <c r="A96" s="6">
        <v>47.5</v>
      </c>
      <c r="B96" s="6">
        <v>94</v>
      </c>
      <c r="D96">
        <v>626.59613037109398</v>
      </c>
      <c r="E96">
        <v>550.9736328125</v>
      </c>
      <c r="F96">
        <v>486.57608032226602</v>
      </c>
      <c r="G96">
        <v>477.34103393554699</v>
      </c>
      <c r="I96" s="7">
        <f t="shared" si="7"/>
        <v>140.02005004882795</v>
      </c>
      <c r="J96" s="7">
        <f t="shared" si="7"/>
        <v>73.632598876953011</v>
      </c>
      <c r="K96" s="7">
        <f t="shared" si="8"/>
        <v>88.477230834960849</v>
      </c>
      <c r="L96" s="8">
        <f t="shared" si="9"/>
        <v>1.201604074613944</v>
      </c>
      <c r="M96" s="8">
        <f t="shared" si="12"/>
        <v>2.3039878830282001</v>
      </c>
      <c r="P96" s="6">
        <f t="shared" si="10"/>
        <v>-6.0331789061606393</v>
      </c>
      <c r="U96" s="18">
        <v>71</v>
      </c>
      <c r="V96" s="20">
        <f t="shared" si="11"/>
        <v>0.82499438824885185</v>
      </c>
    </row>
    <row r="97" spans="1:22" x14ac:dyDescent="0.15">
      <c r="A97" s="6">
        <v>48</v>
      </c>
      <c r="B97" s="6">
        <v>95</v>
      </c>
      <c r="D97">
        <v>626.24267578125</v>
      </c>
      <c r="E97">
        <v>550.70123291015602</v>
      </c>
      <c r="F97">
        <v>488.01153564453102</v>
      </c>
      <c r="G97">
        <v>478.60220336914102</v>
      </c>
      <c r="I97" s="7">
        <f t="shared" si="7"/>
        <v>138.23114013671898</v>
      </c>
      <c r="J97" s="7">
        <f t="shared" si="7"/>
        <v>72.099029541015</v>
      </c>
      <c r="K97" s="7">
        <f t="shared" si="8"/>
        <v>87.761819458008489</v>
      </c>
      <c r="L97" s="8">
        <f t="shared" si="9"/>
        <v>1.2172399547775243</v>
      </c>
      <c r="M97" s="8">
        <f t="shared" si="12"/>
        <v>2.3312278032803513</v>
      </c>
      <c r="P97" s="6">
        <f t="shared" si="10"/>
        <v>-4.9222144207137299</v>
      </c>
      <c r="U97" s="18">
        <v>71.5</v>
      </c>
      <c r="V97" s="20">
        <f t="shared" si="11"/>
        <v>0.82295727779168637</v>
      </c>
    </row>
    <row r="98" spans="1:22" x14ac:dyDescent="0.15">
      <c r="A98" s="6">
        <v>48.5</v>
      </c>
      <c r="B98" s="6">
        <v>96</v>
      </c>
      <c r="D98">
        <v>623.70062255859398</v>
      </c>
      <c r="E98">
        <v>550.90728759765602</v>
      </c>
      <c r="F98">
        <v>487.44372558593801</v>
      </c>
      <c r="G98">
        <v>477.95053100585898</v>
      </c>
      <c r="I98" s="7">
        <f t="shared" si="7"/>
        <v>136.25689697265597</v>
      </c>
      <c r="J98" s="7">
        <f t="shared" si="7"/>
        <v>72.956756591797046</v>
      </c>
      <c r="K98" s="7">
        <f t="shared" si="8"/>
        <v>85.187167358398028</v>
      </c>
      <c r="L98" s="8">
        <f t="shared" si="9"/>
        <v>1.1676391788499014</v>
      </c>
      <c r="M98" s="8">
        <f t="shared" si="12"/>
        <v>2.2932310674412997</v>
      </c>
      <c r="P98" s="6">
        <f t="shared" si="10"/>
        <v>-6.4718894450655551</v>
      </c>
      <c r="U98" s="18">
        <v>72</v>
      </c>
      <c r="V98" s="20">
        <f t="shared" si="11"/>
        <v>0.81075838805312972</v>
      </c>
    </row>
    <row r="99" spans="1:22" x14ac:dyDescent="0.15">
      <c r="A99" s="6">
        <v>49</v>
      </c>
      <c r="B99" s="6">
        <v>97</v>
      </c>
      <c r="D99">
        <v>620.72546386718795</v>
      </c>
      <c r="E99">
        <v>550.82659912109398</v>
      </c>
      <c r="F99">
        <v>487.72491455078102</v>
      </c>
      <c r="G99">
        <v>478.66131591796898</v>
      </c>
      <c r="I99" s="7">
        <f t="shared" si="7"/>
        <v>133.00054931640693</v>
      </c>
      <c r="J99" s="7">
        <f t="shared" si="7"/>
        <v>72.165283203125</v>
      </c>
      <c r="K99" s="7">
        <f t="shared" si="8"/>
        <v>82.484851074219435</v>
      </c>
      <c r="L99" s="8">
        <f t="shared" si="9"/>
        <v>1.142999062888006</v>
      </c>
      <c r="M99" s="8">
        <f t="shared" si="12"/>
        <v>2.2801949915679751</v>
      </c>
      <c r="P99" s="6">
        <f t="shared" si="10"/>
        <v>-7.0035583042543479</v>
      </c>
      <c r="U99" s="18">
        <v>72.5</v>
      </c>
      <c r="V99" s="20">
        <f t="shared" si="11"/>
        <v>0.81381213698322397</v>
      </c>
    </row>
    <row r="100" spans="1:22" x14ac:dyDescent="0.15">
      <c r="A100" s="6">
        <v>49.5</v>
      </c>
      <c r="B100" s="6">
        <v>98</v>
      </c>
      <c r="D100">
        <v>619.48260498046898</v>
      </c>
      <c r="E100">
        <v>549.62170410156295</v>
      </c>
      <c r="F100">
        <v>487.839599609375</v>
      </c>
      <c r="G100">
        <v>478.00354003906301</v>
      </c>
      <c r="I100" s="7">
        <f t="shared" si="7"/>
        <v>131.64300537109398</v>
      </c>
      <c r="J100" s="7">
        <f t="shared" si="7"/>
        <v>71.618164062499943</v>
      </c>
      <c r="K100" s="7">
        <f t="shared" si="8"/>
        <v>81.510290527344011</v>
      </c>
      <c r="L100" s="8">
        <f t="shared" si="9"/>
        <v>1.1381231506606533</v>
      </c>
      <c r="M100" s="8">
        <f t="shared" si="12"/>
        <v>2.2869231194291935</v>
      </c>
      <c r="P100" s="6">
        <f t="shared" si="10"/>
        <v>-6.7291554778815659</v>
      </c>
      <c r="U100" s="18">
        <v>73</v>
      </c>
      <c r="V100" s="20">
        <f t="shared" si="11"/>
        <v>0.81175938481005283</v>
      </c>
    </row>
    <row r="101" spans="1:22" x14ac:dyDescent="0.15">
      <c r="A101" s="6">
        <v>50</v>
      </c>
      <c r="B101" s="6">
        <v>99</v>
      </c>
      <c r="D101">
        <v>619.196044921875</v>
      </c>
      <c r="E101">
        <v>551.18853759765602</v>
      </c>
      <c r="F101">
        <v>487.519775390625</v>
      </c>
      <c r="G101">
        <v>478.26565551757801</v>
      </c>
      <c r="I101" s="7">
        <f t="shared" si="7"/>
        <v>131.67626953125</v>
      </c>
      <c r="J101" s="7">
        <f t="shared" si="7"/>
        <v>72.922882080078011</v>
      </c>
      <c r="K101" s="7">
        <f t="shared" si="8"/>
        <v>80.630252075195386</v>
      </c>
      <c r="L101" s="8">
        <f t="shared" si="9"/>
        <v>1.1056920650318478</v>
      </c>
      <c r="M101" s="8">
        <f t="shared" si="12"/>
        <v>2.2660960738889591</v>
      </c>
      <c r="P101" s="6">
        <f t="shared" si="10"/>
        <v>-7.578574555390011</v>
      </c>
      <c r="U101" s="18">
        <v>73.5</v>
      </c>
      <c r="V101" s="20">
        <f t="shared" si="11"/>
        <v>0.78536486533867444</v>
      </c>
    </row>
    <row r="102" spans="1:22" x14ac:dyDescent="0.15">
      <c r="A102" s="6">
        <v>50.5</v>
      </c>
      <c r="B102" s="6">
        <v>100</v>
      </c>
      <c r="D102">
        <v>616.53454589843795</v>
      </c>
      <c r="E102">
        <v>549.62469482421898</v>
      </c>
      <c r="F102">
        <v>488.23599243164102</v>
      </c>
      <c r="G102">
        <v>478.86975097656301</v>
      </c>
      <c r="I102" s="7">
        <f t="shared" si="7"/>
        <v>128.29855346679693</v>
      </c>
      <c r="J102" s="7">
        <f t="shared" si="7"/>
        <v>70.754943847655966</v>
      </c>
      <c r="K102" s="7">
        <f t="shared" si="8"/>
        <v>78.770092773437767</v>
      </c>
      <c r="L102" s="8">
        <f t="shared" si="9"/>
        <v>1.1132804082643242</v>
      </c>
      <c r="M102" s="8">
        <f t="shared" si="12"/>
        <v>2.2852884572100067</v>
      </c>
      <c r="P102" s="6">
        <f t="shared" si="10"/>
        <v>-6.7958242366153536</v>
      </c>
      <c r="U102" s="18">
        <v>74</v>
      </c>
      <c r="V102" s="20">
        <f t="shared" si="11"/>
        <v>0.78815449726874998</v>
      </c>
    </row>
    <row r="103" spans="1:22" x14ac:dyDescent="0.15">
      <c r="A103" s="6">
        <v>51</v>
      </c>
      <c r="B103" s="6">
        <v>101</v>
      </c>
      <c r="D103">
        <v>616.684326171875</v>
      </c>
      <c r="E103">
        <v>550.01336669921898</v>
      </c>
      <c r="F103">
        <v>487.35467529296898</v>
      </c>
      <c r="G103">
        <v>478.020263671875</v>
      </c>
      <c r="I103" s="7">
        <f t="shared" si="7"/>
        <v>129.32965087890602</v>
      </c>
      <c r="J103" s="7">
        <f t="shared" si="7"/>
        <v>71.993103027343977</v>
      </c>
      <c r="K103" s="7">
        <f t="shared" si="8"/>
        <v>78.934478759765241</v>
      </c>
      <c r="L103" s="8">
        <f t="shared" si="9"/>
        <v>1.0964172322143808</v>
      </c>
      <c r="M103" s="8">
        <f t="shared" si="12"/>
        <v>2.2800293212486347</v>
      </c>
      <c r="P103" s="6">
        <f t="shared" si="10"/>
        <v>-7.0103150729737909</v>
      </c>
      <c r="U103" s="18">
        <v>74.5</v>
      </c>
      <c r="V103" s="20">
        <f t="shared" si="11"/>
        <v>0.74659226883353402</v>
      </c>
    </row>
    <row r="104" spans="1:22" x14ac:dyDescent="0.15">
      <c r="A104" s="6">
        <v>51.5</v>
      </c>
      <c r="B104" s="6">
        <v>102</v>
      </c>
      <c r="D104">
        <v>614.93072509765602</v>
      </c>
      <c r="E104">
        <v>549.11865234375</v>
      </c>
      <c r="F104">
        <v>487.61776733398398</v>
      </c>
      <c r="G104">
        <v>478.61727905273398</v>
      </c>
      <c r="I104" s="7">
        <f t="shared" si="7"/>
        <v>127.31295776367205</v>
      </c>
      <c r="J104" s="7">
        <f t="shared" si="7"/>
        <v>70.501373291016023</v>
      </c>
      <c r="K104" s="7">
        <f t="shared" si="8"/>
        <v>77.961996459960829</v>
      </c>
      <c r="L104" s="8">
        <f t="shared" si="9"/>
        <v>1.1058223807662413</v>
      </c>
      <c r="M104" s="8">
        <f t="shared" si="12"/>
        <v>2.3010385098890662</v>
      </c>
      <c r="P104" s="6">
        <f t="shared" si="10"/>
        <v>-6.1534673938499553</v>
      </c>
      <c r="U104" s="18">
        <v>75</v>
      </c>
      <c r="V104" s="20">
        <f t="shared" si="11"/>
        <v>0.7589909554224894</v>
      </c>
    </row>
    <row r="105" spans="1:22" x14ac:dyDescent="0.15">
      <c r="A105" s="6">
        <v>52</v>
      </c>
      <c r="B105" s="6">
        <v>103</v>
      </c>
      <c r="D105">
        <v>615.12872314453102</v>
      </c>
      <c r="E105">
        <v>548.31488037109398</v>
      </c>
      <c r="F105">
        <v>487.84173583984398</v>
      </c>
      <c r="G105">
        <v>478.11187744140602</v>
      </c>
      <c r="I105" s="7">
        <f t="shared" si="7"/>
        <v>127.28698730468705</v>
      </c>
      <c r="J105" s="7">
        <f t="shared" si="7"/>
        <v>70.203002929687955</v>
      </c>
      <c r="K105" s="7">
        <f t="shared" si="8"/>
        <v>78.144885253905471</v>
      </c>
      <c r="L105" s="8">
        <f t="shared" si="9"/>
        <v>1.1131273876157652</v>
      </c>
      <c r="M105" s="8">
        <f t="shared" si="12"/>
        <v>2.3199475568271613</v>
      </c>
      <c r="P105" s="6">
        <f t="shared" si="10"/>
        <v>-5.3822727865451387</v>
      </c>
      <c r="U105" s="18"/>
      <c r="V105" s="20"/>
    </row>
    <row r="106" spans="1:22" x14ac:dyDescent="0.15">
      <c r="A106" s="6">
        <v>52.5</v>
      </c>
      <c r="B106" s="6">
        <v>104</v>
      </c>
      <c r="D106">
        <v>619.36999511718795</v>
      </c>
      <c r="E106">
        <v>551.594970703125</v>
      </c>
      <c r="F106">
        <v>487.239990234375</v>
      </c>
      <c r="G106">
        <v>477.97714233398398</v>
      </c>
      <c r="I106" s="7">
        <f t="shared" si="7"/>
        <v>132.13000488281295</v>
      </c>
      <c r="J106" s="7">
        <f t="shared" si="7"/>
        <v>73.617828369141023</v>
      </c>
      <c r="K106" s="7">
        <f t="shared" si="8"/>
        <v>80.597525024414239</v>
      </c>
      <c r="L106" s="8">
        <f t="shared" si="9"/>
        <v>1.0948098688849528</v>
      </c>
      <c r="M106" s="8">
        <f t="shared" si="12"/>
        <v>2.3132340781849199</v>
      </c>
      <c r="P106" s="6">
        <f t="shared" si="10"/>
        <v>-5.6560781529447528</v>
      </c>
    </row>
    <row r="107" spans="1:22" x14ac:dyDescent="0.15">
      <c r="A107" s="6">
        <v>53</v>
      </c>
      <c r="B107" s="6">
        <v>105</v>
      </c>
      <c r="D107">
        <v>624.46545410156295</v>
      </c>
      <c r="E107">
        <v>555.35900878906295</v>
      </c>
      <c r="F107">
        <v>488.24234008789102</v>
      </c>
      <c r="G107">
        <v>479.20654296875</v>
      </c>
      <c r="I107" s="7">
        <f t="shared" si="7"/>
        <v>136.22311401367193</v>
      </c>
      <c r="J107" s="7">
        <f t="shared" si="7"/>
        <v>76.152465820312955</v>
      </c>
      <c r="K107" s="7">
        <f t="shared" si="8"/>
        <v>82.916387939452875</v>
      </c>
      <c r="L107" s="8">
        <f t="shared" si="9"/>
        <v>1.0888207892716155</v>
      </c>
      <c r="M107" s="8">
        <f t="shared" si="12"/>
        <v>2.3188490386601535</v>
      </c>
      <c r="P107" s="6">
        <f t="shared" si="10"/>
        <v>-5.427075218375589</v>
      </c>
    </row>
    <row r="108" spans="1:22" x14ac:dyDescent="0.15">
      <c r="A108" s="6">
        <v>53.5</v>
      </c>
      <c r="B108" s="6">
        <v>106</v>
      </c>
      <c r="D108">
        <v>616.98681640625</v>
      </c>
      <c r="E108">
        <v>551.62115478515602</v>
      </c>
      <c r="F108">
        <v>487.55606079101602</v>
      </c>
      <c r="G108">
        <v>478.42205810546898</v>
      </c>
      <c r="I108" s="7">
        <f t="shared" si="7"/>
        <v>129.43075561523398</v>
      </c>
      <c r="J108" s="7">
        <f t="shared" si="7"/>
        <v>73.199096679687045</v>
      </c>
      <c r="K108" s="7">
        <f t="shared" si="8"/>
        <v>78.191387939453051</v>
      </c>
      <c r="L108" s="8">
        <f t="shared" si="9"/>
        <v>1.0682015419071611</v>
      </c>
      <c r="M108" s="8">
        <f t="shared" si="12"/>
        <v>2.3098338313842701</v>
      </c>
      <c r="P108" s="6">
        <f t="shared" si="10"/>
        <v>-5.7947552636818171</v>
      </c>
    </row>
    <row r="109" spans="1:22" x14ac:dyDescent="0.15">
      <c r="A109" s="6">
        <v>54</v>
      </c>
      <c r="B109" s="6">
        <v>107</v>
      </c>
      <c r="D109">
        <v>616.45721435546898</v>
      </c>
      <c r="E109">
        <v>552.802001953125</v>
      </c>
      <c r="F109">
        <v>487.08432006835898</v>
      </c>
      <c r="G109">
        <v>477.66226196289102</v>
      </c>
      <c r="I109" s="7">
        <f t="shared" si="7"/>
        <v>129.37289428711</v>
      </c>
      <c r="J109" s="7">
        <f t="shared" si="7"/>
        <v>75.139739990233977</v>
      </c>
      <c r="K109" s="7">
        <f t="shared" si="8"/>
        <v>76.775076293946228</v>
      </c>
      <c r="L109" s="8">
        <f t="shared" si="9"/>
        <v>1.0217639334914494</v>
      </c>
      <c r="M109" s="8">
        <f t="shared" si="12"/>
        <v>2.2750002630571302</v>
      </c>
      <c r="P109" s="6">
        <f t="shared" si="10"/>
        <v>-7.2154223197751515</v>
      </c>
    </row>
    <row r="110" spans="1:22" x14ac:dyDescent="0.15">
      <c r="A110" s="6">
        <v>54.5</v>
      </c>
      <c r="B110" s="6">
        <v>108</v>
      </c>
      <c r="D110">
        <v>619.425537109375</v>
      </c>
      <c r="E110">
        <v>555.20074462890602</v>
      </c>
      <c r="F110">
        <v>487.39495849609398</v>
      </c>
      <c r="G110">
        <v>477.766845703125</v>
      </c>
      <c r="I110" s="7">
        <f t="shared" si="7"/>
        <v>132.03057861328102</v>
      </c>
      <c r="J110" s="7">
        <f t="shared" si="7"/>
        <v>77.433898925781023</v>
      </c>
      <c r="K110" s="7">
        <f t="shared" si="8"/>
        <v>77.82684936523431</v>
      </c>
      <c r="L110" s="8">
        <f t="shared" si="9"/>
        <v>1.0050746565122586</v>
      </c>
      <c r="M110" s="8">
        <f t="shared" si="12"/>
        <v>2.26991502616651</v>
      </c>
      <c r="P110" s="6">
        <f t="shared" si="10"/>
        <v>-7.4228207825190866</v>
      </c>
    </row>
    <row r="111" spans="1:22" x14ac:dyDescent="0.15">
      <c r="A111" s="6">
        <v>55</v>
      </c>
      <c r="B111" s="6">
        <v>109</v>
      </c>
      <c r="D111">
        <v>615.54833984375</v>
      </c>
      <c r="E111">
        <v>552.10192871093795</v>
      </c>
      <c r="F111">
        <v>487.14767456054699</v>
      </c>
      <c r="G111">
        <v>477.89025878906301</v>
      </c>
      <c r="I111" s="7">
        <f t="shared" si="7"/>
        <v>128.40066528320301</v>
      </c>
      <c r="J111" s="7">
        <f t="shared" si="7"/>
        <v>74.211669921874943</v>
      </c>
      <c r="K111" s="7">
        <f t="shared" si="8"/>
        <v>76.452496337890551</v>
      </c>
      <c r="L111" s="8">
        <f t="shared" si="9"/>
        <v>1.0301950679505609</v>
      </c>
      <c r="M111" s="8">
        <f t="shared" si="12"/>
        <v>2.3066394776933836</v>
      </c>
      <c r="P111" s="6">
        <f t="shared" si="10"/>
        <v>-5.9250351423187926</v>
      </c>
    </row>
    <row r="112" spans="1:22" x14ac:dyDescent="0.15">
      <c r="A112" s="6">
        <v>55.5</v>
      </c>
      <c r="B112" s="6">
        <v>110</v>
      </c>
      <c r="D112">
        <v>613.28479003906295</v>
      </c>
      <c r="E112">
        <v>551.356201171875</v>
      </c>
      <c r="F112">
        <v>487.55322265625</v>
      </c>
      <c r="G112">
        <v>478.50259399414102</v>
      </c>
      <c r="I112" s="7">
        <f t="shared" si="7"/>
        <v>125.73156738281295</v>
      </c>
      <c r="J112" s="7">
        <f t="shared" si="7"/>
        <v>72.853607177733977</v>
      </c>
      <c r="K112" s="7">
        <f t="shared" si="8"/>
        <v>74.734042358399165</v>
      </c>
      <c r="L112" s="8">
        <f t="shared" si="9"/>
        <v>1.025811147224017</v>
      </c>
      <c r="M112" s="8">
        <f t="shared" si="12"/>
        <v>2.3138595970554108</v>
      </c>
      <c r="P112" s="6">
        <f t="shared" si="10"/>
        <v>-5.6305667254640737</v>
      </c>
    </row>
    <row r="113" spans="1:16" x14ac:dyDescent="0.15">
      <c r="A113" s="6">
        <v>56</v>
      </c>
      <c r="B113" s="6">
        <v>111</v>
      </c>
      <c r="D113">
        <v>617.06890869140602</v>
      </c>
      <c r="E113">
        <v>552.379638671875</v>
      </c>
      <c r="F113">
        <v>488.07418823242199</v>
      </c>
      <c r="G113">
        <v>478.54333496093801</v>
      </c>
      <c r="I113" s="7">
        <f t="shared" si="7"/>
        <v>128.99472045898403</v>
      </c>
      <c r="J113" s="7">
        <f t="shared" si="7"/>
        <v>73.836303710936988</v>
      </c>
      <c r="K113" s="7">
        <f t="shared" si="8"/>
        <v>77.309307861328136</v>
      </c>
      <c r="L113" s="8">
        <f t="shared" si="9"/>
        <v>1.0470365386109748</v>
      </c>
      <c r="M113" s="8">
        <f t="shared" si="12"/>
        <v>2.3466890285309399</v>
      </c>
      <c r="P113" s="6">
        <f t="shared" si="10"/>
        <v>-4.2916372385524699</v>
      </c>
    </row>
    <row r="114" spans="1:16" x14ac:dyDescent="0.15">
      <c r="A114" s="6">
        <v>56.5</v>
      </c>
      <c r="B114" s="6">
        <v>112</v>
      </c>
      <c r="D114">
        <v>615.55853271484398</v>
      </c>
      <c r="E114">
        <v>551.97247314453102</v>
      </c>
      <c r="F114">
        <v>487.40060424804699</v>
      </c>
      <c r="G114">
        <v>478.06784057617199</v>
      </c>
      <c r="I114" s="7">
        <f t="shared" si="7"/>
        <v>128.15792846679699</v>
      </c>
      <c r="J114" s="7">
        <f t="shared" si="7"/>
        <v>73.904632568359034</v>
      </c>
      <c r="K114" s="7">
        <f t="shared" si="8"/>
        <v>76.424685668945671</v>
      </c>
      <c r="L114" s="8">
        <f t="shared" si="9"/>
        <v>1.0340987163187054</v>
      </c>
      <c r="M114" s="8">
        <f t="shared" si="12"/>
        <v>2.3453552463272413</v>
      </c>
      <c r="P114" s="6">
        <f t="shared" si="10"/>
        <v>-4.3460347788504503</v>
      </c>
    </row>
    <row r="115" spans="1:16" x14ac:dyDescent="0.15">
      <c r="A115" s="6">
        <v>57</v>
      </c>
      <c r="B115" s="6">
        <v>113</v>
      </c>
      <c r="D115">
        <v>615.75183105468795</v>
      </c>
      <c r="E115">
        <v>551.998046875</v>
      </c>
      <c r="F115">
        <v>486.96209716796898</v>
      </c>
      <c r="G115">
        <v>477.72891235351602</v>
      </c>
      <c r="I115" s="7">
        <f t="shared" si="7"/>
        <v>128.78973388671898</v>
      </c>
      <c r="J115" s="7">
        <f t="shared" si="7"/>
        <v>74.269134521483977</v>
      </c>
      <c r="K115" s="7">
        <f t="shared" si="8"/>
        <v>76.801339721680193</v>
      </c>
      <c r="L115" s="8">
        <f t="shared" si="9"/>
        <v>1.0340949873256395</v>
      </c>
      <c r="M115" s="8">
        <f t="shared" si="12"/>
        <v>2.3569555574227468</v>
      </c>
      <c r="P115" s="6">
        <f t="shared" si="10"/>
        <v>-3.8729227606086014</v>
      </c>
    </row>
    <row r="116" spans="1:16" x14ac:dyDescent="0.15">
      <c r="A116" s="6">
        <v>57.5</v>
      </c>
      <c r="B116" s="6">
        <v>114</v>
      </c>
      <c r="D116">
        <v>616.071044921875</v>
      </c>
      <c r="E116">
        <v>552.48712158203102</v>
      </c>
      <c r="F116">
        <v>487.95007324218801</v>
      </c>
      <c r="G116">
        <v>478.34622192382801</v>
      </c>
      <c r="I116" s="7">
        <f t="shared" si="7"/>
        <v>128.12097167968699</v>
      </c>
      <c r="J116" s="7">
        <f t="shared" si="7"/>
        <v>74.140899658203011</v>
      </c>
      <c r="K116" s="7">
        <f t="shared" si="8"/>
        <v>76.222341918944892</v>
      </c>
      <c r="L116" s="8">
        <f t="shared" si="9"/>
        <v>1.0280741435609433</v>
      </c>
      <c r="M116" s="8">
        <f t="shared" si="12"/>
        <v>2.3625387537466214</v>
      </c>
      <c r="P116" s="6">
        <f t="shared" si="10"/>
        <v>-3.6452153086892953</v>
      </c>
    </row>
    <row r="117" spans="1:16" x14ac:dyDescent="0.15">
      <c r="A117" s="6">
        <v>58</v>
      </c>
      <c r="B117" s="6">
        <v>115</v>
      </c>
      <c r="D117">
        <v>611.587890625</v>
      </c>
      <c r="E117">
        <v>550.39324951171898</v>
      </c>
      <c r="F117">
        <v>488.36270141601602</v>
      </c>
      <c r="G117">
        <v>479.20794677734398</v>
      </c>
      <c r="I117" s="7">
        <f t="shared" si="7"/>
        <v>123.22518920898398</v>
      </c>
      <c r="J117" s="7">
        <f t="shared" si="7"/>
        <v>71.185302734375</v>
      </c>
      <c r="K117" s="7">
        <f t="shared" si="8"/>
        <v>73.395477294921477</v>
      </c>
      <c r="L117" s="8">
        <f t="shared" si="9"/>
        <v>1.0310481865729173</v>
      </c>
      <c r="M117" s="8">
        <f t="shared" si="12"/>
        <v>2.3771168368471667</v>
      </c>
      <c r="P117" s="6">
        <f t="shared" si="10"/>
        <v>-3.0506565713405465</v>
      </c>
    </row>
    <row r="118" spans="1:16" x14ac:dyDescent="0.15">
      <c r="A118" s="6">
        <v>58.5</v>
      </c>
      <c r="B118" s="6">
        <v>116</v>
      </c>
      <c r="D118">
        <v>611.4111328125</v>
      </c>
      <c r="E118">
        <v>550.105712890625</v>
      </c>
      <c r="F118">
        <v>487.77932739257801</v>
      </c>
      <c r="G118">
        <v>478.48233032226602</v>
      </c>
      <c r="I118" s="7">
        <f t="shared" si="7"/>
        <v>123.63180541992199</v>
      </c>
      <c r="J118" s="7">
        <f t="shared" si="7"/>
        <v>71.623382568358977</v>
      </c>
      <c r="K118" s="7">
        <f t="shared" si="8"/>
        <v>73.49543762207071</v>
      </c>
      <c r="L118" s="8">
        <f t="shared" si="9"/>
        <v>1.0261374845278357</v>
      </c>
      <c r="M118" s="8">
        <f t="shared" si="12"/>
        <v>2.3838101748906562</v>
      </c>
      <c r="P118" s="6">
        <f t="shared" si="10"/>
        <v>-2.7776726276808619</v>
      </c>
    </row>
    <row r="119" spans="1:16" x14ac:dyDescent="0.15">
      <c r="A119" s="6">
        <v>59</v>
      </c>
      <c r="B119" s="6">
        <v>117</v>
      </c>
      <c r="D119">
        <v>616.23596191406295</v>
      </c>
      <c r="E119">
        <v>553.894287109375</v>
      </c>
      <c r="F119">
        <v>487.38906860351602</v>
      </c>
      <c r="G119">
        <v>478.10858154296898</v>
      </c>
      <c r="I119" s="7">
        <f t="shared" si="7"/>
        <v>128.84689331054693</v>
      </c>
      <c r="J119" s="7">
        <f t="shared" si="7"/>
        <v>75.785705566406023</v>
      </c>
      <c r="K119" s="7">
        <f t="shared" si="8"/>
        <v>75.796899414062722</v>
      </c>
      <c r="L119" s="8">
        <f t="shared" si="9"/>
        <v>1.0001477039446032</v>
      </c>
      <c r="M119" s="8">
        <f t="shared" si="12"/>
        <v>2.3694244343959947</v>
      </c>
      <c r="P119" s="6">
        <f t="shared" si="10"/>
        <v>-3.3643867824391611</v>
      </c>
    </row>
    <row r="120" spans="1:16" x14ac:dyDescent="0.15">
      <c r="A120" s="6">
        <v>59.5</v>
      </c>
      <c r="B120" s="6">
        <v>118</v>
      </c>
      <c r="D120">
        <v>615.80670166015602</v>
      </c>
      <c r="E120">
        <v>554.14581298828102</v>
      </c>
      <c r="F120">
        <v>488.613037109375</v>
      </c>
      <c r="G120">
        <v>478.99765014648398</v>
      </c>
      <c r="I120" s="7">
        <f t="shared" si="7"/>
        <v>127.19366455078102</v>
      </c>
      <c r="J120" s="7">
        <f t="shared" si="7"/>
        <v>75.148162841797046</v>
      </c>
      <c r="K120" s="7">
        <f t="shared" si="8"/>
        <v>74.589950561523096</v>
      </c>
      <c r="L120" s="8">
        <f t="shared" si="9"/>
        <v>0.99257184395247156</v>
      </c>
      <c r="M120" s="8">
        <f t="shared" si="12"/>
        <v>2.3734526144924342</v>
      </c>
      <c r="P120" s="6">
        <f t="shared" si="10"/>
        <v>-3.2000997732738194</v>
      </c>
    </row>
    <row r="121" spans="1:16" x14ac:dyDescent="0.15">
      <c r="A121" s="6">
        <v>60</v>
      </c>
      <c r="B121" s="6">
        <v>119</v>
      </c>
      <c r="D121">
        <v>614.55621337890602</v>
      </c>
      <c r="E121">
        <v>553.16729736328102</v>
      </c>
      <c r="F121">
        <v>488.37234497070301</v>
      </c>
      <c r="G121">
        <v>478.713623046875</v>
      </c>
      <c r="I121" s="7">
        <f t="shared" si="7"/>
        <v>126.18386840820301</v>
      </c>
      <c r="J121" s="7">
        <f t="shared" si="7"/>
        <v>74.453674316406023</v>
      </c>
      <c r="K121" s="7">
        <f t="shared" si="8"/>
        <v>74.06629638671879</v>
      </c>
      <c r="L121" s="8">
        <f t="shared" si="9"/>
        <v>0.99479706094771103</v>
      </c>
      <c r="M121" s="8">
        <f t="shared" si="12"/>
        <v>2.3872818715762447</v>
      </c>
      <c r="P121" s="6">
        <f t="shared" si="10"/>
        <v>-2.6360814744678476</v>
      </c>
    </row>
    <row r="122" spans="1:16" x14ac:dyDescent="0.15">
      <c r="A122" s="6">
        <v>60.5</v>
      </c>
      <c r="B122" s="6">
        <v>120</v>
      </c>
      <c r="D122">
        <v>612.58770751953102</v>
      </c>
      <c r="E122">
        <v>552.32019042968795</v>
      </c>
      <c r="F122">
        <v>487.20843505859398</v>
      </c>
      <c r="G122">
        <v>477.766845703125</v>
      </c>
      <c r="I122" s="7">
        <f t="shared" si="7"/>
        <v>125.37927246093705</v>
      </c>
      <c r="J122" s="7">
        <f t="shared" si="7"/>
        <v>74.553344726562955</v>
      </c>
      <c r="K122" s="7">
        <f t="shared" si="8"/>
        <v>73.191931152342988</v>
      </c>
      <c r="L122" s="8">
        <f t="shared" si="9"/>
        <v>0.98173906778812969</v>
      </c>
      <c r="M122" s="8">
        <f t="shared" si="12"/>
        <v>2.3858279185052345</v>
      </c>
      <c r="P122" s="6">
        <f t="shared" si="10"/>
        <v>-2.6953801144949345</v>
      </c>
    </row>
    <row r="123" spans="1:16" x14ac:dyDescent="0.15">
      <c r="A123" s="6">
        <v>61</v>
      </c>
      <c r="B123" s="6">
        <v>121</v>
      </c>
      <c r="D123">
        <v>613.74273681640602</v>
      </c>
      <c r="E123">
        <v>553.441650390625</v>
      </c>
      <c r="F123">
        <v>487.93051147460898</v>
      </c>
      <c r="G123">
        <v>478.35610961914102</v>
      </c>
      <c r="I123" s="7">
        <f t="shared" si="7"/>
        <v>125.81222534179705</v>
      </c>
      <c r="J123" s="7">
        <f t="shared" si="7"/>
        <v>75.085540771483977</v>
      </c>
      <c r="K123" s="7">
        <f t="shared" si="8"/>
        <v>73.252346801758264</v>
      </c>
      <c r="L123" s="8">
        <f t="shared" si="9"/>
        <v>0.97558525981313937</v>
      </c>
      <c r="M123" s="8">
        <f t="shared" si="12"/>
        <v>2.3912781506188154</v>
      </c>
      <c r="P123" s="6">
        <f t="shared" si="10"/>
        <v>-2.4730955314425098</v>
      </c>
    </row>
    <row r="124" spans="1:16" x14ac:dyDescent="0.15">
      <c r="A124" s="6">
        <v>61.5</v>
      </c>
      <c r="B124" s="6">
        <v>122</v>
      </c>
      <c r="D124">
        <v>618.88073730468795</v>
      </c>
      <c r="E124">
        <v>556.81207275390602</v>
      </c>
      <c r="F124">
        <v>488.33795166015602</v>
      </c>
      <c r="G124">
        <v>478.83209228515602</v>
      </c>
      <c r="I124" s="7">
        <f t="shared" si="7"/>
        <v>130.54278564453193</v>
      </c>
      <c r="J124" s="7">
        <f t="shared" si="7"/>
        <v>77.97998046875</v>
      </c>
      <c r="K124" s="7">
        <f t="shared" si="8"/>
        <v>75.956799316406943</v>
      </c>
      <c r="L124" s="8">
        <f t="shared" si="9"/>
        <v>0.97405512106849224</v>
      </c>
      <c r="M124" s="8">
        <f t="shared" si="12"/>
        <v>2.4013520519627392</v>
      </c>
      <c r="P124" s="6">
        <f t="shared" si="10"/>
        <v>-2.0622372572847021</v>
      </c>
    </row>
    <row r="125" spans="1:16" x14ac:dyDescent="0.15">
      <c r="A125" s="6">
        <v>62</v>
      </c>
      <c r="B125" s="6">
        <v>123</v>
      </c>
      <c r="D125">
        <v>625.54968261718795</v>
      </c>
      <c r="E125">
        <v>560.39440917968795</v>
      </c>
      <c r="F125">
        <v>487.63235473632801</v>
      </c>
      <c r="G125">
        <v>478.51507568359398</v>
      </c>
      <c r="I125" s="7">
        <f t="shared" si="7"/>
        <v>137.91732788085994</v>
      </c>
      <c r="J125" s="7">
        <f t="shared" si="7"/>
        <v>81.879333496093977</v>
      </c>
      <c r="K125" s="7">
        <f t="shared" si="8"/>
        <v>80.601794433594165</v>
      </c>
      <c r="L125" s="8">
        <f t="shared" si="9"/>
        <v>0.98439729528867315</v>
      </c>
      <c r="M125" s="8">
        <f t="shared" si="12"/>
        <v>2.4232982662714915</v>
      </c>
      <c r="P125" s="6">
        <f t="shared" si="10"/>
        <v>-1.1671735250366162</v>
      </c>
    </row>
    <row r="126" spans="1:16" x14ac:dyDescent="0.15">
      <c r="A126" s="6">
        <v>62.5</v>
      </c>
      <c r="B126" s="6">
        <v>124</v>
      </c>
      <c r="D126">
        <v>629.52215576171898</v>
      </c>
      <c r="E126">
        <v>563.53668212890602</v>
      </c>
      <c r="F126">
        <v>487.63635253906301</v>
      </c>
      <c r="G126">
        <v>478.226318359375</v>
      </c>
      <c r="I126" s="7">
        <f t="shared" si="7"/>
        <v>141.88580322265597</v>
      </c>
      <c r="J126" s="7">
        <f t="shared" si="7"/>
        <v>85.310363769531023</v>
      </c>
      <c r="K126" s="7">
        <f t="shared" si="8"/>
        <v>82.168548583984261</v>
      </c>
      <c r="L126" s="8">
        <f t="shared" si="9"/>
        <v>0.96317194011697704</v>
      </c>
      <c r="M126" s="8">
        <f t="shared" si="12"/>
        <v>2.4136769511883664</v>
      </c>
      <c r="P126" s="6">
        <f t="shared" si="10"/>
        <v>-1.5595733287696125</v>
      </c>
    </row>
    <row r="127" spans="1:16" x14ac:dyDescent="0.15">
      <c r="A127" s="6">
        <v>63</v>
      </c>
      <c r="B127" s="6">
        <v>125</v>
      </c>
      <c r="D127">
        <v>619.61346435546898</v>
      </c>
      <c r="E127">
        <v>558.51525878906295</v>
      </c>
      <c r="F127">
        <v>488.74542236328102</v>
      </c>
      <c r="G127">
        <v>479.33184814453102</v>
      </c>
      <c r="I127" s="7">
        <f t="shared" si="7"/>
        <v>130.86804199218795</v>
      </c>
      <c r="J127" s="7">
        <f t="shared" si="7"/>
        <v>79.183410644531932</v>
      </c>
      <c r="K127" s="7">
        <f t="shared" si="8"/>
        <v>75.439654541015614</v>
      </c>
      <c r="L127" s="8">
        <f t="shared" si="9"/>
        <v>0.95272044897986663</v>
      </c>
      <c r="M127" s="8">
        <f t="shared" si="12"/>
        <v>2.4148295001398274</v>
      </c>
      <c r="P127" s="6">
        <f t="shared" si="10"/>
        <v>-1.5125672824611209</v>
      </c>
    </row>
    <row r="128" spans="1:16" x14ac:dyDescent="0.15">
      <c r="A128" s="6">
        <v>63.5</v>
      </c>
      <c r="B128" s="6">
        <v>126</v>
      </c>
      <c r="D128">
        <v>620.337158203125</v>
      </c>
      <c r="E128">
        <v>559.79473876953102</v>
      </c>
      <c r="F128">
        <v>487.49905395507801</v>
      </c>
      <c r="G128">
        <v>478.02801513671898</v>
      </c>
      <c r="I128" s="7">
        <f t="shared" si="7"/>
        <v>132.83810424804699</v>
      </c>
      <c r="J128" s="7">
        <f t="shared" si="7"/>
        <v>81.766723632812045</v>
      </c>
      <c r="K128" s="7">
        <f t="shared" si="8"/>
        <v>75.601397705078568</v>
      </c>
      <c r="L128" s="8">
        <f t="shared" si="9"/>
        <v>0.92459859397791255</v>
      </c>
      <c r="M128" s="8">
        <f t="shared" si="12"/>
        <v>2.3983116852264441</v>
      </c>
      <c r="P128" s="6">
        <f t="shared" si="10"/>
        <v>-2.1862368665159804</v>
      </c>
    </row>
    <row r="129" spans="1:16" x14ac:dyDescent="0.15">
      <c r="A129" s="6">
        <v>64</v>
      </c>
      <c r="B129" s="6">
        <v>127</v>
      </c>
      <c r="D129">
        <v>618.6171875</v>
      </c>
      <c r="E129">
        <v>558.50915527343795</v>
      </c>
      <c r="F129">
        <v>487.87094116210898</v>
      </c>
      <c r="G129">
        <v>478.17874145507801</v>
      </c>
      <c r="I129" s="7">
        <f t="shared" si="7"/>
        <v>130.74624633789102</v>
      </c>
      <c r="J129" s="7">
        <f t="shared" si="7"/>
        <v>80.330413818359943</v>
      </c>
      <c r="K129" s="7">
        <f t="shared" si="8"/>
        <v>74.514956665039065</v>
      </c>
      <c r="L129" s="8">
        <f t="shared" si="9"/>
        <v>0.92760578619113598</v>
      </c>
      <c r="M129" s="8">
        <f t="shared" si="12"/>
        <v>2.4129229175282387</v>
      </c>
      <c r="P129" s="6">
        <f t="shared" si="10"/>
        <v>-1.5903261580539527</v>
      </c>
    </row>
    <row r="130" spans="1:16" x14ac:dyDescent="0.15">
      <c r="A130" s="6">
        <v>64.5</v>
      </c>
      <c r="B130" s="6">
        <v>128</v>
      </c>
      <c r="D130">
        <v>620.84490966796898</v>
      </c>
      <c r="E130">
        <v>559.62878417968795</v>
      </c>
      <c r="F130">
        <v>487.99081420898398</v>
      </c>
      <c r="G130">
        <v>478.52142333984398</v>
      </c>
      <c r="I130" s="7">
        <f t="shared" ref="I130:J148" si="13">D130-F130</f>
        <v>132.854095458985</v>
      </c>
      <c r="J130" s="7">
        <f t="shared" si="13"/>
        <v>81.107360839843977</v>
      </c>
      <c r="K130" s="7">
        <f t="shared" ref="K130:K148" si="14">I130-0.7*J130</f>
        <v>76.078942871094227</v>
      </c>
      <c r="L130" s="8">
        <f t="shared" ref="L130:L148" si="15">K130/J130</f>
        <v>0.93800293935492551</v>
      </c>
      <c r="M130" s="8">
        <f t="shared" si="12"/>
        <v>2.4349241107805994</v>
      </c>
      <c r="P130" s="6">
        <f t="shared" si="10"/>
        <v>-0.69302014120184008</v>
      </c>
    </row>
    <row r="131" spans="1:16" x14ac:dyDescent="0.15">
      <c r="A131" s="6">
        <v>65</v>
      </c>
      <c r="B131" s="6">
        <v>129</v>
      </c>
      <c r="D131">
        <v>619.87603759765602</v>
      </c>
      <c r="E131">
        <v>560.034423828125</v>
      </c>
      <c r="F131">
        <v>487.85137939453102</v>
      </c>
      <c r="G131">
        <v>477.94442749023398</v>
      </c>
      <c r="I131" s="7">
        <f t="shared" si="13"/>
        <v>132.024658203125</v>
      </c>
      <c r="J131" s="7">
        <f t="shared" si="13"/>
        <v>82.089996337891023</v>
      </c>
      <c r="K131" s="7">
        <f t="shared" si="14"/>
        <v>74.561660766601278</v>
      </c>
      <c r="L131" s="8">
        <f t="shared" si="15"/>
        <v>0.90829168099481539</v>
      </c>
      <c r="M131" s="8">
        <f t="shared" si="12"/>
        <v>2.4168168925090603</v>
      </c>
      <c r="P131" s="6">
        <f t="shared" si="10"/>
        <v>-1.4315126273656633</v>
      </c>
    </row>
    <row r="132" spans="1:16" x14ac:dyDescent="0.15">
      <c r="A132" s="6">
        <v>65.5</v>
      </c>
      <c r="B132" s="6">
        <v>130</v>
      </c>
      <c r="D132">
        <v>617.94390869140602</v>
      </c>
      <c r="E132">
        <v>558.94763183593795</v>
      </c>
      <c r="F132">
        <v>488.35891723632801</v>
      </c>
      <c r="G132">
        <v>478.56784057617199</v>
      </c>
      <c r="I132" s="7">
        <f t="shared" si="13"/>
        <v>129.58499145507801</v>
      </c>
      <c r="J132" s="7">
        <f t="shared" si="13"/>
        <v>80.379791259765966</v>
      </c>
      <c r="K132" s="7">
        <f t="shared" si="14"/>
        <v>73.319137573241846</v>
      </c>
      <c r="L132" s="8">
        <f t="shared" si="15"/>
        <v>0.91215884520393964</v>
      </c>
      <c r="M132" s="8">
        <f t="shared" si="12"/>
        <v>2.4322880968067557</v>
      </c>
      <c r="P132" s="6">
        <f t="shared" si="10"/>
        <v>-0.80052845550576623</v>
      </c>
    </row>
    <row r="133" spans="1:16" x14ac:dyDescent="0.15">
      <c r="A133" s="6">
        <v>66</v>
      </c>
      <c r="B133" s="6">
        <v>131</v>
      </c>
      <c r="D133">
        <v>611.88330078125</v>
      </c>
      <c r="E133">
        <v>555.645751953125</v>
      </c>
      <c r="F133">
        <v>488.10858154296898</v>
      </c>
      <c r="G133">
        <v>478.17617797851602</v>
      </c>
      <c r="I133" s="7">
        <f t="shared" si="13"/>
        <v>123.77471923828102</v>
      </c>
      <c r="J133" s="7">
        <f t="shared" si="13"/>
        <v>77.469573974608977</v>
      </c>
      <c r="K133" s="7">
        <f t="shared" si="14"/>
        <v>69.546017456054742</v>
      </c>
      <c r="L133" s="8">
        <f t="shared" si="15"/>
        <v>0.89772040670894593</v>
      </c>
      <c r="M133" s="8">
        <f t="shared" si="12"/>
        <v>2.4294536984003332</v>
      </c>
      <c r="P133" s="6">
        <f t="shared" si="10"/>
        <v>-0.91612776482804925</v>
      </c>
    </row>
    <row r="134" spans="1:16" x14ac:dyDescent="0.15">
      <c r="A134" s="6">
        <v>66.5</v>
      </c>
      <c r="B134" s="6">
        <v>132</v>
      </c>
      <c r="D134">
        <v>613.50836181640602</v>
      </c>
      <c r="E134">
        <v>556.760498046875</v>
      </c>
      <c r="F134">
        <v>488.30123901367199</v>
      </c>
      <c r="G134">
        <v>478.57537841796898</v>
      </c>
      <c r="I134" s="7">
        <f t="shared" si="13"/>
        <v>125.20712280273403</v>
      </c>
      <c r="J134" s="7">
        <f t="shared" si="13"/>
        <v>78.185119628906023</v>
      </c>
      <c r="K134" s="7">
        <f t="shared" si="14"/>
        <v>70.477539062499829</v>
      </c>
      <c r="L134" s="8">
        <f t="shared" si="15"/>
        <v>0.90141883004094547</v>
      </c>
      <c r="M134" s="8">
        <f t="shared" si="12"/>
        <v>2.4447561618209037</v>
      </c>
      <c r="P134" s="6">
        <f t="shared" ref="P134:P148" si="16">(M134-$O$2)/$O$2*100</f>
        <v>-0.29202559262136896</v>
      </c>
    </row>
    <row r="135" spans="1:16" x14ac:dyDescent="0.15">
      <c r="A135" s="6">
        <v>67</v>
      </c>
      <c r="B135" s="6">
        <v>133</v>
      </c>
      <c r="D135">
        <v>608.66540527343795</v>
      </c>
      <c r="E135">
        <v>554.10510253906295</v>
      </c>
      <c r="F135">
        <v>488.17333984375</v>
      </c>
      <c r="G135">
        <v>478.61587524414102</v>
      </c>
      <c r="I135" s="7">
        <f t="shared" si="13"/>
        <v>120.49206542968795</v>
      </c>
      <c r="J135" s="7">
        <f t="shared" si="13"/>
        <v>75.489227294921932</v>
      </c>
      <c r="K135" s="7">
        <f t="shared" si="14"/>
        <v>67.649606323242608</v>
      </c>
      <c r="L135" s="8">
        <f t="shared" si="15"/>
        <v>0.89614914269752122</v>
      </c>
      <c r="M135" s="8">
        <f t="shared" si="12"/>
        <v>2.4510905145660509</v>
      </c>
      <c r="P135" s="6">
        <f t="shared" si="16"/>
        <v>-3.3682657950115963E-2</v>
      </c>
    </row>
    <row r="136" spans="1:16" x14ac:dyDescent="0.15">
      <c r="A136" s="6">
        <v>67.5</v>
      </c>
      <c r="B136" s="6">
        <v>134</v>
      </c>
      <c r="D136">
        <v>616.19934082031295</v>
      </c>
      <c r="E136">
        <v>558.83465576171898</v>
      </c>
      <c r="F136">
        <v>487.37469482421898</v>
      </c>
      <c r="G136">
        <v>477.75036621093801</v>
      </c>
      <c r="I136" s="7">
        <f t="shared" si="13"/>
        <v>128.82464599609398</v>
      </c>
      <c r="J136" s="7">
        <f t="shared" si="13"/>
        <v>81.084289550780966</v>
      </c>
      <c r="K136" s="7">
        <f t="shared" si="14"/>
        <v>72.065643310547301</v>
      </c>
      <c r="L136" s="8">
        <f t="shared" si="15"/>
        <v>0.88877443102482234</v>
      </c>
      <c r="M136" s="8">
        <f t="shared" si="12"/>
        <v>2.4553198429819227</v>
      </c>
      <c r="P136" s="6">
        <f t="shared" si="16"/>
        <v>0.13880806976976531</v>
      </c>
    </row>
    <row r="137" spans="1:16" x14ac:dyDescent="0.15">
      <c r="A137" s="6">
        <v>68</v>
      </c>
      <c r="B137" s="6">
        <v>135</v>
      </c>
      <c r="D137">
        <v>613.87322998046898</v>
      </c>
      <c r="E137">
        <v>556.94097900390602</v>
      </c>
      <c r="F137">
        <v>488.85256958007801</v>
      </c>
      <c r="G137">
        <v>479.339599609375</v>
      </c>
      <c r="I137" s="7">
        <f t="shared" si="13"/>
        <v>125.02066040039097</v>
      </c>
      <c r="J137" s="7">
        <f t="shared" si="13"/>
        <v>77.601379394531023</v>
      </c>
      <c r="K137" s="7">
        <f t="shared" si="14"/>
        <v>70.69969482421925</v>
      </c>
      <c r="L137" s="8">
        <f t="shared" si="15"/>
        <v>0.91106234677578202</v>
      </c>
      <c r="M137" s="8">
        <f t="shared" si="12"/>
        <v>2.4892117988214535</v>
      </c>
      <c r="P137" s="6">
        <f t="shared" si="16"/>
        <v>1.5210720019514392</v>
      </c>
    </row>
    <row r="138" spans="1:16" x14ac:dyDescent="0.15">
      <c r="A138" s="6">
        <v>68.5</v>
      </c>
      <c r="B138" s="6">
        <v>136</v>
      </c>
      <c r="D138">
        <v>611.34954833984398</v>
      </c>
      <c r="E138">
        <v>556.81970214843795</v>
      </c>
      <c r="F138">
        <v>487.56994628906301</v>
      </c>
      <c r="G138">
        <v>478.13708496093801</v>
      </c>
      <c r="I138" s="7">
        <f t="shared" si="13"/>
        <v>123.77960205078097</v>
      </c>
      <c r="J138" s="7">
        <f t="shared" si="13"/>
        <v>78.682617187499943</v>
      </c>
      <c r="K138" s="7">
        <f t="shared" si="14"/>
        <v>68.701770019531011</v>
      </c>
      <c r="L138" s="8">
        <f t="shared" si="15"/>
        <v>0.87315054424048111</v>
      </c>
      <c r="M138" s="8">
        <f t="shared" si="12"/>
        <v>2.4629040363747241</v>
      </c>
      <c r="P138" s="6">
        <f t="shared" si="16"/>
        <v>0.44812503663930053</v>
      </c>
    </row>
    <row r="139" spans="1:16" x14ac:dyDescent="0.15">
      <c r="A139" s="6">
        <v>69</v>
      </c>
      <c r="B139" s="6">
        <v>137</v>
      </c>
      <c r="D139">
        <v>617.11413574218795</v>
      </c>
      <c r="E139">
        <v>562.03796386718795</v>
      </c>
      <c r="F139">
        <v>488.75436401367199</v>
      </c>
      <c r="G139">
        <v>479.06335449218801</v>
      </c>
      <c r="I139" s="7">
        <f t="shared" si="13"/>
        <v>128.35977172851597</v>
      </c>
      <c r="J139" s="7">
        <f t="shared" si="13"/>
        <v>82.974609374999943</v>
      </c>
      <c r="K139" s="7">
        <f t="shared" si="14"/>
        <v>70.277545166016012</v>
      </c>
      <c r="L139" s="8">
        <f t="shared" si="15"/>
        <v>0.84697651119271766</v>
      </c>
      <c r="M139" s="8">
        <f t="shared" si="12"/>
        <v>2.4483340434155316</v>
      </c>
      <c r="P139" s="6">
        <f t="shared" si="16"/>
        <v>-0.14610374894593231</v>
      </c>
    </row>
    <row r="140" spans="1:16" x14ac:dyDescent="0.15">
      <c r="A140" s="6">
        <v>69.5</v>
      </c>
      <c r="B140" s="6">
        <v>138</v>
      </c>
      <c r="D140">
        <v>612.23303222656295</v>
      </c>
      <c r="E140">
        <v>558.30902099609398</v>
      </c>
      <c r="F140">
        <v>487.28143310546898</v>
      </c>
      <c r="G140">
        <v>477.65896606445301</v>
      </c>
      <c r="I140" s="7">
        <f t="shared" si="13"/>
        <v>124.95159912109398</v>
      </c>
      <c r="J140" s="7">
        <f t="shared" si="13"/>
        <v>80.650054931640966</v>
      </c>
      <c r="K140" s="7">
        <f t="shared" si="14"/>
        <v>68.496560668945307</v>
      </c>
      <c r="L140" s="8">
        <f t="shared" si="15"/>
        <v>0.84930581543934514</v>
      </c>
      <c r="M140" s="8">
        <f t="shared" si="12"/>
        <v>2.46226738775073</v>
      </c>
      <c r="P140" s="6">
        <f t="shared" si="16"/>
        <v>0.42215968856122416</v>
      </c>
    </row>
    <row r="141" spans="1:16" x14ac:dyDescent="0.15">
      <c r="A141" s="6">
        <v>70</v>
      </c>
      <c r="B141" s="6">
        <v>139</v>
      </c>
      <c r="D141">
        <v>614.63116455078102</v>
      </c>
      <c r="E141">
        <v>561.771484375</v>
      </c>
      <c r="F141">
        <v>488.93710327148398</v>
      </c>
      <c r="G141">
        <v>479.53814697265602</v>
      </c>
      <c r="I141" s="7">
        <f t="shared" si="13"/>
        <v>125.69406127929705</v>
      </c>
      <c r="J141" s="7">
        <f t="shared" si="13"/>
        <v>82.233337402343977</v>
      </c>
      <c r="K141" s="7">
        <f t="shared" si="14"/>
        <v>68.130725097656267</v>
      </c>
      <c r="L141" s="8">
        <f t="shared" si="15"/>
        <v>0.82850492573726275</v>
      </c>
      <c r="M141" s="8">
        <f t="shared" si="12"/>
        <v>2.4530705381372186</v>
      </c>
      <c r="P141" s="6">
        <f t="shared" si="16"/>
        <v>4.7071464953068659E-2</v>
      </c>
    </row>
    <row r="142" spans="1:16" x14ac:dyDescent="0.15">
      <c r="A142" s="6">
        <v>70.5</v>
      </c>
      <c r="B142" s="6">
        <v>140</v>
      </c>
      <c r="D142">
        <v>614.44714355468795</v>
      </c>
      <c r="E142">
        <v>561.18896484375</v>
      </c>
      <c r="F142">
        <v>487.66604614257801</v>
      </c>
      <c r="G142">
        <v>478.21572875976602</v>
      </c>
      <c r="I142" s="7">
        <f t="shared" si="13"/>
        <v>126.78109741210994</v>
      </c>
      <c r="J142" s="7">
        <f t="shared" si="13"/>
        <v>82.973236083983977</v>
      </c>
      <c r="K142" s="7">
        <f t="shared" si="14"/>
        <v>68.699832153321154</v>
      </c>
      <c r="L142" s="8">
        <f t="shared" si="15"/>
        <v>0.82797580756985845</v>
      </c>
      <c r="M142" s="8">
        <f t="shared" si="12"/>
        <v>2.4641454600583854</v>
      </c>
      <c r="P142" s="6">
        <f t="shared" si="16"/>
        <v>0.49875578780060337</v>
      </c>
    </row>
    <row r="143" spans="1:16" x14ac:dyDescent="0.15">
      <c r="A143" s="6">
        <v>71</v>
      </c>
      <c r="B143" s="6">
        <v>141</v>
      </c>
      <c r="D143">
        <v>613.93603515625</v>
      </c>
      <c r="E143">
        <v>561.00964355468795</v>
      </c>
      <c r="F143">
        <v>488.08737182617199</v>
      </c>
      <c r="G143">
        <v>478.48562622070301</v>
      </c>
      <c r="I143" s="7">
        <f t="shared" si="13"/>
        <v>125.84866333007801</v>
      </c>
      <c r="J143" s="7">
        <f t="shared" si="13"/>
        <v>82.524017333984943</v>
      </c>
      <c r="K143" s="7">
        <f t="shared" si="14"/>
        <v>68.081851196288554</v>
      </c>
      <c r="L143" s="8">
        <f t="shared" si="15"/>
        <v>0.82499438824885185</v>
      </c>
      <c r="M143" s="8">
        <f t="shared" si="12"/>
        <v>2.4727680808259502</v>
      </c>
      <c r="P143" s="6">
        <f t="shared" si="16"/>
        <v>0.85042441808908553</v>
      </c>
    </row>
    <row r="144" spans="1:16" x14ac:dyDescent="0.15">
      <c r="A144" s="6">
        <v>71.5</v>
      </c>
      <c r="B144" s="6">
        <v>142</v>
      </c>
      <c r="D144">
        <v>613.6669921875</v>
      </c>
      <c r="E144">
        <v>560.650634765625</v>
      </c>
      <c r="F144">
        <v>488.31512451171898</v>
      </c>
      <c r="G144">
        <v>478.34243774414102</v>
      </c>
      <c r="I144" s="7">
        <f t="shared" si="13"/>
        <v>125.35186767578102</v>
      </c>
      <c r="J144" s="7">
        <f t="shared" si="13"/>
        <v>82.308197021483977</v>
      </c>
      <c r="K144" s="7">
        <f t="shared" si="14"/>
        <v>67.736129760742244</v>
      </c>
      <c r="L144" s="8">
        <f t="shared" si="15"/>
        <v>0.82295727779168637</v>
      </c>
      <c r="M144" s="8">
        <f t="shared" si="12"/>
        <v>2.4823350104573558</v>
      </c>
      <c r="P144" s="6">
        <f t="shared" si="16"/>
        <v>1.2406061424435086</v>
      </c>
    </row>
    <row r="145" spans="1:16" x14ac:dyDescent="0.15">
      <c r="A145" s="6">
        <v>72</v>
      </c>
      <c r="B145" s="6">
        <v>143</v>
      </c>
      <c r="D145">
        <v>618.99884033203102</v>
      </c>
      <c r="E145">
        <v>564.762451171875</v>
      </c>
      <c r="F145">
        <v>487.40509033203102</v>
      </c>
      <c r="G145">
        <v>477.65802001953102</v>
      </c>
      <c r="I145" s="7">
        <f t="shared" si="13"/>
        <v>131.59375</v>
      </c>
      <c r="J145" s="7">
        <f t="shared" si="13"/>
        <v>87.104431152343977</v>
      </c>
      <c r="K145" s="7">
        <f t="shared" si="14"/>
        <v>70.620648193359216</v>
      </c>
      <c r="L145" s="8">
        <f t="shared" si="15"/>
        <v>0.81075838805312972</v>
      </c>
      <c r="M145" s="8">
        <f t="shared" si="12"/>
        <v>2.4817401608073704</v>
      </c>
      <c r="P145" s="6">
        <f t="shared" si="16"/>
        <v>1.2163455414873741</v>
      </c>
    </row>
    <row r="146" spans="1:16" x14ac:dyDescent="0.15">
      <c r="A146" s="6">
        <v>72.5</v>
      </c>
      <c r="B146" s="6">
        <v>144</v>
      </c>
      <c r="D146">
        <v>617.82067871093795</v>
      </c>
      <c r="E146">
        <v>564.480224609375</v>
      </c>
      <c r="F146">
        <v>488.13375854492199</v>
      </c>
      <c r="G146">
        <v>478.81112670898398</v>
      </c>
      <c r="I146" s="7">
        <f t="shared" si="13"/>
        <v>129.68692016601597</v>
      </c>
      <c r="J146" s="7">
        <f t="shared" si="13"/>
        <v>85.669097900391023</v>
      </c>
      <c r="K146" s="7">
        <f t="shared" si="14"/>
        <v>69.718551635742244</v>
      </c>
      <c r="L146" s="8">
        <f t="shared" si="15"/>
        <v>0.81381213698322397</v>
      </c>
      <c r="M146" s="8">
        <f t="shared" si="12"/>
        <v>2.4963979498260356</v>
      </c>
      <c r="P146" s="6">
        <f t="shared" si="16"/>
        <v>1.8141550388784238</v>
      </c>
    </row>
    <row r="147" spans="1:16" x14ac:dyDescent="0.15">
      <c r="A147" s="6">
        <v>73</v>
      </c>
      <c r="B147" s="6">
        <v>145</v>
      </c>
      <c r="D147">
        <v>612.19091796875</v>
      </c>
      <c r="E147">
        <v>560.27532958984398</v>
      </c>
      <c r="F147">
        <v>487.49176025390602</v>
      </c>
      <c r="G147">
        <v>477.78921508789102</v>
      </c>
      <c r="I147" s="7">
        <f t="shared" si="13"/>
        <v>124.69915771484398</v>
      </c>
      <c r="J147" s="7">
        <f t="shared" si="13"/>
        <v>82.486114501952954</v>
      </c>
      <c r="K147" s="7">
        <f t="shared" si="14"/>
        <v>66.958877563476904</v>
      </c>
      <c r="L147" s="8">
        <f t="shared" si="15"/>
        <v>0.81175938481005283</v>
      </c>
      <c r="M147" s="8">
        <f t="shared" si="12"/>
        <v>2.5059492377414356</v>
      </c>
      <c r="P147" s="6">
        <f t="shared" si="16"/>
        <v>2.2036988248390208</v>
      </c>
    </row>
    <row r="148" spans="1:16" x14ac:dyDescent="0.15">
      <c r="A148" s="6">
        <v>73.5</v>
      </c>
      <c r="B148" s="6">
        <v>146</v>
      </c>
      <c r="D148">
        <v>613.95159912109398</v>
      </c>
      <c r="E148">
        <v>563.53631591796898</v>
      </c>
      <c r="F148">
        <v>488.54873657226602</v>
      </c>
      <c r="G148">
        <v>479.11068725585898</v>
      </c>
      <c r="I148" s="7">
        <f t="shared" si="13"/>
        <v>125.40286254882795</v>
      </c>
      <c r="J148" s="7">
        <f t="shared" si="13"/>
        <v>84.42562866211</v>
      </c>
      <c r="K148" s="7">
        <f t="shared" si="14"/>
        <v>66.304922485350957</v>
      </c>
      <c r="L148" s="8">
        <f t="shared" si="15"/>
        <v>0.78536486533867444</v>
      </c>
      <c r="M148" s="8">
        <f t="shared" si="12"/>
        <v>2.4911587583586283</v>
      </c>
      <c r="P148" s="6">
        <f t="shared" si="16"/>
        <v>1.6004776272389281</v>
      </c>
    </row>
    <row r="149" spans="1:16" x14ac:dyDescent="0.15">
      <c r="A149" s="18">
        <v>74</v>
      </c>
      <c r="B149" s="18">
        <v>147</v>
      </c>
      <c r="D149">
        <v>611.48059082031295</v>
      </c>
      <c r="E149">
        <v>561.52294921875</v>
      </c>
      <c r="F149">
        <v>488.18511962890602</v>
      </c>
      <c r="G149">
        <v>478.67169189453102</v>
      </c>
      <c r="I149" s="19">
        <f t="shared" ref="I149:I189" si="17">D149-F149</f>
        <v>123.29547119140693</v>
      </c>
      <c r="J149" s="19">
        <f t="shared" ref="J149:J189" si="18">E149-G149</f>
        <v>82.851257324218977</v>
      </c>
      <c r="K149" s="19">
        <f t="shared" ref="K149:K189" si="19">I149-0.7*J149</f>
        <v>65.299591064453651</v>
      </c>
      <c r="L149" s="20">
        <f t="shared" ref="L149:L189" si="20">K149/J149</f>
        <v>0.78815449726874998</v>
      </c>
      <c r="M149" s="20">
        <f t="shared" ref="M149:M189" si="21">L149+ABS($N$2)*A149</f>
        <v>2.5055524303772749</v>
      </c>
      <c r="N149" s="18"/>
      <c r="O149" s="18"/>
      <c r="P149" s="18">
        <f t="shared" ref="P149:P189" si="22">(M149-$O$2)/$O$2*100</f>
        <v>2.1875152646426024</v>
      </c>
    </row>
    <row r="150" spans="1:16" x14ac:dyDescent="0.15">
      <c r="A150" s="18">
        <v>74.5</v>
      </c>
      <c r="B150" s="18">
        <v>148</v>
      </c>
      <c r="D150">
        <v>610.69256591796898</v>
      </c>
      <c r="E150">
        <v>563.03326416015602</v>
      </c>
      <c r="F150">
        <v>487.24493408203102</v>
      </c>
      <c r="G150">
        <v>477.69641113281301</v>
      </c>
      <c r="I150" s="19">
        <f t="shared" si="17"/>
        <v>123.44763183593795</v>
      </c>
      <c r="J150" s="19">
        <f t="shared" si="18"/>
        <v>85.336853027343011</v>
      </c>
      <c r="K150" s="19">
        <f t="shared" si="19"/>
        <v>63.711834716797853</v>
      </c>
      <c r="L150" s="20">
        <f t="shared" si="20"/>
        <v>0.74659226883353402</v>
      </c>
      <c r="M150" s="20">
        <f t="shared" si="21"/>
        <v>2.4755942420306303</v>
      </c>
      <c r="N150" s="18"/>
      <c r="O150" s="18"/>
      <c r="P150" s="18">
        <f t="shared" si="22"/>
        <v>0.96568777787441507</v>
      </c>
    </row>
    <row r="151" spans="1:16" x14ac:dyDescent="0.15">
      <c r="A151" s="18">
        <v>75</v>
      </c>
      <c r="B151" s="18">
        <v>149</v>
      </c>
      <c r="D151">
        <v>610.90002441406295</v>
      </c>
      <c r="E151">
        <v>562.86773681640602</v>
      </c>
      <c r="F151">
        <v>488.92227172851602</v>
      </c>
      <c r="G151">
        <v>479.26354980468801</v>
      </c>
      <c r="I151" s="19">
        <f t="shared" si="17"/>
        <v>121.97775268554693</v>
      </c>
      <c r="J151" s="19">
        <f t="shared" si="18"/>
        <v>83.604187011718011</v>
      </c>
      <c r="K151" s="19">
        <f t="shared" si="19"/>
        <v>63.454821777344328</v>
      </c>
      <c r="L151" s="20">
        <f t="shared" si="20"/>
        <v>0.7589909554224894</v>
      </c>
      <c r="M151" s="20">
        <f t="shared" si="21"/>
        <v>2.4995969687081567</v>
      </c>
      <c r="N151" s="18"/>
      <c r="O151" s="18"/>
      <c r="P151" s="18">
        <f t="shared" si="22"/>
        <v>1.9446251846575773</v>
      </c>
    </row>
    <row r="152" spans="1:16" x14ac:dyDescent="0.15">
      <c r="A152" s="18">
        <v>75.5</v>
      </c>
      <c r="B152" s="18">
        <v>150</v>
      </c>
      <c r="D152">
        <v>609.78094482421898</v>
      </c>
      <c r="E152">
        <v>562.49182128906295</v>
      </c>
      <c r="F152">
        <v>487.60504150390602</v>
      </c>
      <c r="G152">
        <v>477.95455932617199</v>
      </c>
      <c r="I152" s="19">
        <f t="shared" si="17"/>
        <v>122.17590332031295</v>
      </c>
      <c r="J152" s="19">
        <f t="shared" si="18"/>
        <v>84.537261962890966</v>
      </c>
      <c r="K152" s="19">
        <f t="shared" si="19"/>
        <v>62.999819946289286</v>
      </c>
      <c r="L152" s="20">
        <f t="shared" si="20"/>
        <v>0.7452313747036674</v>
      </c>
      <c r="M152" s="20">
        <f t="shared" si="21"/>
        <v>2.4974414280779058</v>
      </c>
      <c r="N152" s="18"/>
      <c r="O152" s="18"/>
      <c r="P152" s="18">
        <f t="shared" si="22"/>
        <v>1.8567126994160865</v>
      </c>
    </row>
    <row r="153" spans="1:16" x14ac:dyDescent="0.15">
      <c r="A153" s="18">
        <v>76</v>
      </c>
      <c r="B153" s="18">
        <v>151</v>
      </c>
      <c r="D153">
        <v>606.93426513671898</v>
      </c>
      <c r="E153">
        <v>560.04254150390602</v>
      </c>
      <c r="F153">
        <v>488.819580078125</v>
      </c>
      <c r="G153">
        <v>478.94888305664102</v>
      </c>
      <c r="I153" s="19">
        <f t="shared" si="17"/>
        <v>118.11468505859398</v>
      </c>
      <c r="J153" s="19">
        <f t="shared" si="18"/>
        <v>81.093658447265</v>
      </c>
      <c r="K153" s="19">
        <f t="shared" si="19"/>
        <v>61.349124145508483</v>
      </c>
      <c r="L153" s="20">
        <f t="shared" si="20"/>
        <v>0.75652184548319101</v>
      </c>
      <c r="M153" s="20">
        <f t="shared" si="21"/>
        <v>2.5203359389460003</v>
      </c>
      <c r="N153" s="18"/>
      <c r="O153" s="18"/>
      <c r="P153" s="18">
        <f t="shared" si="22"/>
        <v>2.7904521615983455</v>
      </c>
    </row>
    <row r="154" spans="1:16" x14ac:dyDescent="0.15">
      <c r="A154" s="18">
        <v>76.5</v>
      </c>
      <c r="B154" s="18">
        <v>152</v>
      </c>
      <c r="D154">
        <v>602.51507568359398</v>
      </c>
      <c r="E154">
        <v>557.01965332031295</v>
      </c>
      <c r="F154">
        <v>488.193603515625</v>
      </c>
      <c r="G154">
        <v>478.01672363281301</v>
      </c>
      <c r="I154" s="19">
        <f t="shared" si="17"/>
        <v>114.32147216796898</v>
      </c>
      <c r="J154" s="19">
        <f t="shared" si="18"/>
        <v>79.002929687499943</v>
      </c>
      <c r="K154" s="19">
        <f t="shared" si="19"/>
        <v>59.019421386719017</v>
      </c>
      <c r="L154" s="20">
        <f t="shared" si="20"/>
        <v>0.74705357915425796</v>
      </c>
      <c r="M154" s="20">
        <f t="shared" si="21"/>
        <v>2.5224717127056384</v>
      </c>
      <c r="N154" s="18"/>
      <c r="O154" s="18"/>
      <c r="P154" s="18">
        <f t="shared" si="22"/>
        <v>2.8775584663871792</v>
      </c>
    </row>
    <row r="155" spans="1:16" x14ac:dyDescent="0.15">
      <c r="A155" s="18">
        <v>77</v>
      </c>
      <c r="B155" s="18">
        <v>153</v>
      </c>
      <c r="D155">
        <v>605.21942138671898</v>
      </c>
      <c r="E155">
        <v>558.50817871093795</v>
      </c>
      <c r="F155">
        <v>487.02001953125</v>
      </c>
      <c r="G155">
        <v>477.45053100585898</v>
      </c>
      <c r="I155" s="19">
        <f t="shared" si="17"/>
        <v>118.19940185546898</v>
      </c>
      <c r="J155" s="19">
        <f t="shared" si="18"/>
        <v>81.057647705078978</v>
      </c>
      <c r="K155" s="19">
        <f t="shared" si="19"/>
        <v>61.459048461913696</v>
      </c>
      <c r="L155" s="20">
        <f t="shared" si="20"/>
        <v>0.75821406371829292</v>
      </c>
      <c r="M155" s="20">
        <f t="shared" si="21"/>
        <v>2.5452362373582447</v>
      </c>
      <c r="N155" s="18"/>
      <c r="O155" s="18"/>
      <c r="P155" s="18">
        <f t="shared" si="22"/>
        <v>3.8059965155084496</v>
      </c>
    </row>
    <row r="156" spans="1:16" x14ac:dyDescent="0.15">
      <c r="A156" s="18">
        <v>77.5</v>
      </c>
      <c r="B156" s="18">
        <v>154</v>
      </c>
      <c r="D156">
        <v>608.34619140625</v>
      </c>
      <c r="E156">
        <v>560.91259765625</v>
      </c>
      <c r="F156">
        <v>488.79415893554699</v>
      </c>
      <c r="G156">
        <v>479.23693847656301</v>
      </c>
      <c r="I156" s="19">
        <f t="shared" si="17"/>
        <v>119.55203247070301</v>
      </c>
      <c r="J156" s="19">
        <f t="shared" si="18"/>
        <v>81.675659179686988</v>
      </c>
      <c r="K156" s="19">
        <f t="shared" si="19"/>
        <v>62.379071044922121</v>
      </c>
      <c r="L156" s="20">
        <f t="shared" si="20"/>
        <v>0.76374126234705686</v>
      </c>
      <c r="M156" s="20">
        <f t="shared" si="21"/>
        <v>2.5623674760755799</v>
      </c>
      <c r="N156" s="18"/>
      <c r="O156" s="18"/>
      <c r="P156" s="18">
        <f t="shared" si="22"/>
        <v>4.5046842367094522</v>
      </c>
    </row>
    <row r="157" spans="1:16" x14ac:dyDescent="0.15">
      <c r="A157" s="18">
        <v>78</v>
      </c>
      <c r="B157" s="18">
        <v>155</v>
      </c>
      <c r="D157">
        <v>619.25842285156295</v>
      </c>
      <c r="E157">
        <v>566.36663818359398</v>
      </c>
      <c r="F157">
        <v>487.32241821289102</v>
      </c>
      <c r="G157">
        <v>477.28097534179699</v>
      </c>
      <c r="I157" s="19">
        <f t="shared" si="17"/>
        <v>131.93600463867193</v>
      </c>
      <c r="J157" s="19">
        <f t="shared" si="18"/>
        <v>89.085662841796989</v>
      </c>
      <c r="K157" s="19">
        <f t="shared" si="19"/>
        <v>69.57604064941404</v>
      </c>
      <c r="L157" s="20">
        <f t="shared" si="20"/>
        <v>0.78100154873372651</v>
      </c>
      <c r="M157" s="20">
        <f t="shared" si="21"/>
        <v>2.5912318025508205</v>
      </c>
      <c r="N157" s="18"/>
      <c r="O157" s="18"/>
      <c r="P157" s="18">
        <f t="shared" si="22"/>
        <v>5.6818991959861753</v>
      </c>
    </row>
    <row r="158" spans="1:16" x14ac:dyDescent="0.15">
      <c r="A158" s="18">
        <v>78.5</v>
      </c>
      <c r="B158" s="18">
        <v>156</v>
      </c>
      <c r="D158">
        <v>619.09387207031295</v>
      </c>
      <c r="E158">
        <v>565.12969970703102</v>
      </c>
      <c r="F158">
        <v>487.96185302734398</v>
      </c>
      <c r="G158">
        <v>478.53109741210898</v>
      </c>
      <c r="I158" s="19">
        <f t="shared" si="17"/>
        <v>131.13201904296898</v>
      </c>
      <c r="J158" s="19">
        <f t="shared" si="18"/>
        <v>86.598602294922046</v>
      </c>
      <c r="K158" s="19">
        <f t="shared" si="19"/>
        <v>70.512997436523548</v>
      </c>
      <c r="L158" s="20">
        <f t="shared" si="20"/>
        <v>0.81425098752036418</v>
      </c>
      <c r="M158" s="20">
        <f t="shared" si="21"/>
        <v>2.6360852814260292</v>
      </c>
      <c r="N158" s="18"/>
      <c r="O158" s="18"/>
      <c r="P158" s="18">
        <f t="shared" si="22"/>
        <v>7.51122254267126</v>
      </c>
    </row>
    <row r="159" spans="1:16" x14ac:dyDescent="0.15">
      <c r="A159" s="18">
        <v>79</v>
      </c>
      <c r="B159" s="18">
        <v>157</v>
      </c>
      <c r="D159">
        <v>618.87933349609398</v>
      </c>
      <c r="E159">
        <v>564.391845703125</v>
      </c>
      <c r="F159">
        <v>488.28945922851602</v>
      </c>
      <c r="G159">
        <v>478.41592407226602</v>
      </c>
      <c r="I159" s="19">
        <f t="shared" si="17"/>
        <v>130.58987426757795</v>
      </c>
      <c r="J159" s="19">
        <f t="shared" si="18"/>
        <v>85.975921630858977</v>
      </c>
      <c r="K159" s="19">
        <f t="shared" si="19"/>
        <v>70.406729125976682</v>
      </c>
      <c r="L159" s="20">
        <f t="shared" si="20"/>
        <v>0.81891217669373484</v>
      </c>
      <c r="M159" s="20">
        <f t="shared" si="21"/>
        <v>2.6523505106879712</v>
      </c>
      <c r="N159" s="18"/>
      <c r="O159" s="18"/>
      <c r="P159" s="18">
        <f t="shared" si="22"/>
        <v>8.1745905661603331</v>
      </c>
    </row>
    <row r="160" spans="1:16" x14ac:dyDescent="0.15">
      <c r="A160" s="18">
        <v>79.5</v>
      </c>
      <c r="B160" s="18">
        <v>158</v>
      </c>
      <c r="D160">
        <v>617.07556152343795</v>
      </c>
      <c r="E160">
        <v>562.64495849609398</v>
      </c>
      <c r="F160">
        <v>487.56594848632801</v>
      </c>
      <c r="G160">
        <v>478.22961425781301</v>
      </c>
      <c r="I160" s="19">
        <f t="shared" si="17"/>
        <v>129.50961303710994</v>
      </c>
      <c r="J160" s="19">
        <f t="shared" si="18"/>
        <v>84.415344238280966</v>
      </c>
      <c r="K160" s="19">
        <f t="shared" si="19"/>
        <v>70.41887207031327</v>
      </c>
      <c r="L160" s="20">
        <f t="shared" si="20"/>
        <v>0.8341951656506954</v>
      </c>
      <c r="M160" s="20">
        <f t="shared" si="21"/>
        <v>2.6792375397335029</v>
      </c>
      <c r="N160" s="18"/>
      <c r="O160" s="18"/>
      <c r="P160" s="18">
        <f t="shared" si="22"/>
        <v>9.2711625866458292</v>
      </c>
    </row>
    <row r="161" spans="1:16" x14ac:dyDescent="0.15">
      <c r="A161" s="18">
        <v>80</v>
      </c>
      <c r="B161" s="18">
        <v>159</v>
      </c>
      <c r="D161">
        <v>616.561279296875</v>
      </c>
      <c r="E161">
        <v>562.89056396484398</v>
      </c>
      <c r="F161">
        <v>487.63729858398398</v>
      </c>
      <c r="G161">
        <v>477.8134765625</v>
      </c>
      <c r="I161" s="19">
        <f t="shared" si="17"/>
        <v>128.92398071289102</v>
      </c>
      <c r="J161" s="19">
        <f t="shared" si="18"/>
        <v>85.077087402343977</v>
      </c>
      <c r="K161" s="19">
        <f t="shared" si="19"/>
        <v>69.37001953125025</v>
      </c>
      <c r="L161" s="20">
        <f t="shared" si="20"/>
        <v>0.8153784015100054</v>
      </c>
      <c r="M161" s="20">
        <f t="shared" si="21"/>
        <v>2.6720248156813842</v>
      </c>
      <c r="N161" s="18"/>
      <c r="O161" s="18"/>
      <c r="P161" s="18">
        <f t="shared" si="22"/>
        <v>8.9769957832536722</v>
      </c>
    </row>
    <row r="162" spans="1:16" x14ac:dyDescent="0.15">
      <c r="A162" s="18">
        <v>80.5</v>
      </c>
      <c r="B162" s="18">
        <v>160</v>
      </c>
      <c r="D162">
        <v>616.60046386718795</v>
      </c>
      <c r="E162">
        <v>562.41156005859398</v>
      </c>
      <c r="F162">
        <v>488.82501220703102</v>
      </c>
      <c r="G162">
        <v>478.52401733398398</v>
      </c>
      <c r="I162" s="19">
        <f t="shared" si="17"/>
        <v>127.77545166015693</v>
      </c>
      <c r="J162" s="19">
        <f t="shared" si="18"/>
        <v>83.88754272461</v>
      </c>
      <c r="K162" s="19">
        <f t="shared" si="19"/>
        <v>69.054171752929932</v>
      </c>
      <c r="L162" s="20">
        <f t="shared" si="20"/>
        <v>0.82317552177710385</v>
      </c>
      <c r="M162" s="20">
        <f t="shared" si="21"/>
        <v>2.6914259760370536</v>
      </c>
      <c r="N162" s="18"/>
      <c r="O162" s="18"/>
      <c r="P162" s="18">
        <f t="shared" si="22"/>
        <v>9.768260953345612</v>
      </c>
    </row>
    <row r="163" spans="1:16" x14ac:dyDescent="0.15">
      <c r="A163" s="18">
        <v>81</v>
      </c>
      <c r="B163" s="18">
        <v>161</v>
      </c>
      <c r="D163">
        <v>615.03875732421898</v>
      </c>
      <c r="E163">
        <v>561.3837890625</v>
      </c>
      <c r="F163">
        <v>488.63449096679699</v>
      </c>
      <c r="G163">
        <v>478.71807861328102</v>
      </c>
      <c r="I163" s="19">
        <f t="shared" si="17"/>
        <v>126.40426635742199</v>
      </c>
      <c r="J163" s="19">
        <f t="shared" si="18"/>
        <v>82.665710449218977</v>
      </c>
      <c r="K163" s="19">
        <f t="shared" si="19"/>
        <v>68.538269042968707</v>
      </c>
      <c r="L163" s="20">
        <f t="shared" si="20"/>
        <v>0.82910155456864221</v>
      </c>
      <c r="M163" s="20">
        <f t="shared" si="21"/>
        <v>2.7089560489171629</v>
      </c>
      <c r="N163" s="18"/>
      <c r="O163" s="18"/>
      <c r="P163" s="18">
        <f t="shared" si="22"/>
        <v>10.483214896559138</v>
      </c>
    </row>
    <row r="164" spans="1:16" x14ac:dyDescent="0.15">
      <c r="A164" s="18">
        <v>81.5</v>
      </c>
      <c r="B164" s="18">
        <v>162</v>
      </c>
      <c r="D164">
        <v>613.72546386718795</v>
      </c>
      <c r="E164">
        <v>559.81005859375</v>
      </c>
      <c r="F164">
        <v>487.73858642578102</v>
      </c>
      <c r="G164">
        <v>477.50283813476602</v>
      </c>
      <c r="I164" s="19">
        <f t="shared" si="17"/>
        <v>125.98687744140693</v>
      </c>
      <c r="J164" s="19">
        <f t="shared" si="18"/>
        <v>82.307220458983977</v>
      </c>
      <c r="K164" s="19">
        <f t="shared" si="19"/>
        <v>68.371823120118151</v>
      </c>
      <c r="L164" s="20">
        <f t="shared" si="20"/>
        <v>0.83069046359292098</v>
      </c>
      <c r="M164" s="20">
        <f t="shared" si="21"/>
        <v>2.7221489980300126</v>
      </c>
      <c r="N164" s="18"/>
      <c r="O164" s="18"/>
      <c r="P164" s="18">
        <f t="shared" si="22"/>
        <v>11.021281740625135</v>
      </c>
    </row>
    <row r="165" spans="1:16" x14ac:dyDescent="0.15">
      <c r="A165" s="18">
        <v>82</v>
      </c>
      <c r="B165" s="18">
        <v>163</v>
      </c>
      <c r="D165">
        <v>612.087158203125</v>
      </c>
      <c r="E165">
        <v>558.45306396484398</v>
      </c>
      <c r="F165">
        <v>487.91708374023398</v>
      </c>
      <c r="G165">
        <v>477.81817626953102</v>
      </c>
      <c r="I165" s="19">
        <f t="shared" si="17"/>
        <v>124.17007446289102</v>
      </c>
      <c r="J165" s="19">
        <f t="shared" si="18"/>
        <v>80.634887695312955</v>
      </c>
      <c r="K165" s="19">
        <f t="shared" si="19"/>
        <v>67.725653076171966</v>
      </c>
      <c r="L165" s="20">
        <f t="shared" si="20"/>
        <v>0.83990509582006445</v>
      </c>
      <c r="M165" s="20">
        <f t="shared" si="21"/>
        <v>2.7429676703457275</v>
      </c>
      <c r="N165" s="18"/>
      <c r="O165" s="18"/>
      <c r="P165" s="18">
        <f t="shared" si="22"/>
        <v>11.870359320985873</v>
      </c>
    </row>
    <row r="166" spans="1:16" x14ac:dyDescent="0.15">
      <c r="A166" s="18">
        <v>82.5</v>
      </c>
      <c r="B166" s="18">
        <v>164</v>
      </c>
      <c r="D166">
        <v>611.813232421875</v>
      </c>
      <c r="E166">
        <v>558.596923828125</v>
      </c>
      <c r="F166">
        <v>488.90579223632801</v>
      </c>
      <c r="G166">
        <v>478.86459350585898</v>
      </c>
      <c r="I166" s="19">
        <f t="shared" si="17"/>
        <v>122.90744018554699</v>
      </c>
      <c r="J166" s="19">
        <f t="shared" si="18"/>
        <v>79.732330322266023</v>
      </c>
      <c r="K166" s="19">
        <f t="shared" si="19"/>
        <v>67.094808959960773</v>
      </c>
      <c r="L166" s="20">
        <f t="shared" si="20"/>
        <v>0.84150066464599371</v>
      </c>
      <c r="M166" s="20">
        <f t="shared" si="21"/>
        <v>2.7561672792602279</v>
      </c>
      <c r="N166" s="18"/>
      <c r="O166" s="18"/>
      <c r="P166" s="18">
        <f t="shared" si="22"/>
        <v>12.408697781233027</v>
      </c>
    </row>
    <row r="167" spans="1:16" x14ac:dyDescent="0.15">
      <c r="A167" s="18">
        <v>83</v>
      </c>
      <c r="B167" s="18">
        <v>165</v>
      </c>
      <c r="D167">
        <v>610.78546142578102</v>
      </c>
      <c r="E167">
        <v>558.6669921875</v>
      </c>
      <c r="F167">
        <v>488.61798095703102</v>
      </c>
      <c r="G167">
        <v>478.68487548828102</v>
      </c>
      <c r="I167" s="19">
        <f t="shared" si="17"/>
        <v>122.16748046875</v>
      </c>
      <c r="J167" s="19">
        <f t="shared" si="18"/>
        <v>79.982116699218977</v>
      </c>
      <c r="K167" s="19">
        <f t="shared" si="19"/>
        <v>66.17999877929671</v>
      </c>
      <c r="L167" s="20">
        <f t="shared" si="20"/>
        <v>0.8274349505924361</v>
      </c>
      <c r="M167" s="20">
        <f t="shared" si="21"/>
        <v>2.7537056052952416</v>
      </c>
      <c r="N167" s="18"/>
      <c r="O167" s="18"/>
      <c r="P167" s="18">
        <f t="shared" si="22"/>
        <v>12.308299823950716</v>
      </c>
    </row>
    <row r="168" spans="1:16" x14ac:dyDescent="0.15">
      <c r="A168" s="18">
        <v>83.5</v>
      </c>
      <c r="B168" s="18">
        <v>166</v>
      </c>
      <c r="D168">
        <v>610.47155761718795</v>
      </c>
      <c r="E168">
        <v>557.45306396484398</v>
      </c>
      <c r="F168">
        <v>487.039794921875</v>
      </c>
      <c r="G168">
        <v>477.11941528320301</v>
      </c>
      <c r="I168" s="19">
        <f t="shared" si="17"/>
        <v>123.43176269531295</v>
      </c>
      <c r="J168" s="19">
        <f t="shared" si="18"/>
        <v>80.333648681640966</v>
      </c>
      <c r="K168" s="19">
        <f t="shared" si="19"/>
        <v>67.198208618164273</v>
      </c>
      <c r="L168" s="20">
        <f t="shared" si="20"/>
        <v>0.83648893982729555</v>
      </c>
      <c r="M168" s="20">
        <f t="shared" si="21"/>
        <v>2.774363634618672</v>
      </c>
      <c r="N168" s="18"/>
      <c r="O168" s="18"/>
      <c r="P168" s="18">
        <f t="shared" si="22"/>
        <v>13.150825672235445</v>
      </c>
    </row>
    <row r="169" spans="1:16" x14ac:dyDescent="0.15">
      <c r="A169" s="18">
        <v>84</v>
      </c>
      <c r="B169" s="18">
        <v>167</v>
      </c>
      <c r="D169">
        <v>610.07067871093795</v>
      </c>
      <c r="E169">
        <v>556.970703125</v>
      </c>
      <c r="F169">
        <v>487.79745483398398</v>
      </c>
      <c r="G169">
        <v>478.09844970703102</v>
      </c>
      <c r="I169" s="19">
        <f t="shared" si="17"/>
        <v>122.27322387695398</v>
      </c>
      <c r="J169" s="19">
        <f t="shared" si="18"/>
        <v>78.872253417968977</v>
      </c>
      <c r="K169" s="19">
        <f t="shared" si="19"/>
        <v>67.062646484375705</v>
      </c>
      <c r="L169" s="20">
        <f t="shared" si="20"/>
        <v>0.85026918311804234</v>
      </c>
      <c r="M169" s="20">
        <f t="shared" si="21"/>
        <v>2.7997479179979896</v>
      </c>
      <c r="N169" s="18"/>
      <c r="O169" s="18"/>
      <c r="P169" s="18">
        <f t="shared" si="22"/>
        <v>14.18610907475257</v>
      </c>
    </row>
    <row r="170" spans="1:16" x14ac:dyDescent="0.15">
      <c r="A170" s="18">
        <v>84.5</v>
      </c>
      <c r="B170" s="18">
        <v>168</v>
      </c>
      <c r="D170">
        <v>609.824462890625</v>
      </c>
      <c r="E170">
        <v>555.74530029296898</v>
      </c>
      <c r="F170">
        <v>488.54333496093801</v>
      </c>
      <c r="G170">
        <v>478.69805908203102</v>
      </c>
      <c r="I170" s="19">
        <f t="shared" si="17"/>
        <v>121.28112792968699</v>
      </c>
      <c r="J170" s="19">
        <f t="shared" si="18"/>
        <v>77.047241210937955</v>
      </c>
      <c r="K170" s="19">
        <f t="shared" si="19"/>
        <v>67.348059082030431</v>
      </c>
      <c r="L170" s="20">
        <f t="shared" si="20"/>
        <v>0.87411382969114559</v>
      </c>
      <c r="M170" s="20">
        <f t="shared" si="21"/>
        <v>2.8351966046596639</v>
      </c>
      <c r="N170" s="18"/>
      <c r="O170" s="18"/>
      <c r="P170" s="18">
        <f t="shared" si="22"/>
        <v>15.631863378447555</v>
      </c>
    </row>
    <row r="171" spans="1:16" x14ac:dyDescent="0.15">
      <c r="A171" s="18">
        <v>85</v>
      </c>
      <c r="B171" s="18">
        <v>169</v>
      </c>
      <c r="D171">
        <v>609.14031982421898</v>
      </c>
      <c r="E171">
        <v>555.78668212890602</v>
      </c>
      <c r="F171">
        <v>487.87023925781301</v>
      </c>
      <c r="G171">
        <v>477.87588500976602</v>
      </c>
      <c r="I171" s="19">
        <f t="shared" si="17"/>
        <v>121.27008056640597</v>
      </c>
      <c r="J171" s="19">
        <f t="shared" si="18"/>
        <v>77.91079711914</v>
      </c>
      <c r="K171" s="19">
        <f t="shared" si="19"/>
        <v>66.732522583007977</v>
      </c>
      <c r="L171" s="20">
        <f t="shared" si="20"/>
        <v>0.85652470582429829</v>
      </c>
      <c r="M171" s="20">
        <f t="shared" si="21"/>
        <v>2.8292115208813877</v>
      </c>
      <c r="N171" s="18"/>
      <c r="O171" s="18"/>
      <c r="P171" s="18">
        <f t="shared" si="22"/>
        <v>15.387765177772236</v>
      </c>
    </row>
    <row r="172" spans="1:16" x14ac:dyDescent="0.15">
      <c r="A172" s="18">
        <v>85.5</v>
      </c>
      <c r="B172" s="18">
        <v>170</v>
      </c>
      <c r="D172">
        <v>612.8984375</v>
      </c>
      <c r="E172">
        <v>560.09582519531295</v>
      </c>
      <c r="F172">
        <v>488.14697265625</v>
      </c>
      <c r="G172">
        <v>478.25552368164102</v>
      </c>
      <c r="I172" s="19">
        <f t="shared" si="17"/>
        <v>124.75146484375</v>
      </c>
      <c r="J172" s="19">
        <f t="shared" si="18"/>
        <v>81.840301513671932</v>
      </c>
      <c r="K172" s="19">
        <f t="shared" si="19"/>
        <v>67.463253784179642</v>
      </c>
      <c r="L172" s="20">
        <f t="shared" si="20"/>
        <v>0.82432802099231617</v>
      </c>
      <c r="M172" s="20">
        <f t="shared" si="21"/>
        <v>2.8086188761379769</v>
      </c>
      <c r="N172" s="18"/>
      <c r="O172" s="18"/>
      <c r="P172" s="18">
        <f t="shared" si="22"/>
        <v>14.547906001989674</v>
      </c>
    </row>
    <row r="173" spans="1:16" x14ac:dyDescent="0.15">
      <c r="A173" s="18">
        <v>86</v>
      </c>
      <c r="B173" s="18">
        <v>171</v>
      </c>
      <c r="D173">
        <v>613.055908203125</v>
      </c>
      <c r="E173">
        <v>560.177734375</v>
      </c>
      <c r="F173">
        <v>488.693359375</v>
      </c>
      <c r="G173">
        <v>478.69924926757801</v>
      </c>
      <c r="I173" s="19">
        <f t="shared" si="17"/>
        <v>124.362548828125</v>
      </c>
      <c r="J173" s="19">
        <f t="shared" si="18"/>
        <v>81.478485107421989</v>
      </c>
      <c r="K173" s="19">
        <f t="shared" si="19"/>
        <v>67.327609252929619</v>
      </c>
      <c r="L173" s="20">
        <f t="shared" si="20"/>
        <v>0.82632377325332296</v>
      </c>
      <c r="M173" s="20">
        <f t="shared" si="21"/>
        <v>2.822218668487555</v>
      </c>
      <c r="N173" s="18"/>
      <c r="O173" s="18"/>
      <c r="P173" s="18">
        <f t="shared" si="22"/>
        <v>15.102565713544468</v>
      </c>
    </row>
    <row r="174" spans="1:16" x14ac:dyDescent="0.15">
      <c r="A174" s="18">
        <v>86.5</v>
      </c>
      <c r="B174" s="18">
        <v>172</v>
      </c>
      <c r="D174">
        <v>613.854736328125</v>
      </c>
      <c r="E174">
        <v>559.85534667968795</v>
      </c>
      <c r="F174">
        <v>488.16555786132801</v>
      </c>
      <c r="G174">
        <v>478.39047241210898</v>
      </c>
      <c r="I174" s="19">
        <f t="shared" si="17"/>
        <v>125.68917846679699</v>
      </c>
      <c r="J174" s="19">
        <f t="shared" si="18"/>
        <v>81.464874267578978</v>
      </c>
      <c r="K174" s="19">
        <f t="shared" si="19"/>
        <v>68.663766479491699</v>
      </c>
      <c r="L174" s="20">
        <f t="shared" si="20"/>
        <v>0.84286346841902871</v>
      </c>
      <c r="M174" s="20">
        <f t="shared" si="21"/>
        <v>2.8503624037418316</v>
      </c>
      <c r="N174" s="18"/>
      <c r="O174" s="18"/>
      <c r="P174" s="18">
        <f t="shared" si="22"/>
        <v>16.250391774189868</v>
      </c>
    </row>
    <row r="175" spans="1:16" x14ac:dyDescent="0.15">
      <c r="A175" s="18">
        <v>87</v>
      </c>
      <c r="B175" s="18">
        <v>173</v>
      </c>
      <c r="D175">
        <v>614.24304199218795</v>
      </c>
      <c r="E175">
        <v>559.584716796875</v>
      </c>
      <c r="F175">
        <v>488.33609008789102</v>
      </c>
      <c r="G175">
        <v>478.07418823242199</v>
      </c>
      <c r="I175" s="19">
        <f t="shared" si="17"/>
        <v>125.90695190429693</v>
      </c>
      <c r="J175" s="19">
        <f t="shared" si="18"/>
        <v>81.510528564453011</v>
      </c>
      <c r="K175" s="19">
        <f t="shared" si="19"/>
        <v>68.849581909179818</v>
      </c>
      <c r="L175" s="20">
        <f t="shared" si="20"/>
        <v>0.84467102743344658</v>
      </c>
      <c r="M175" s="20">
        <f t="shared" si="21"/>
        <v>2.8637740028448206</v>
      </c>
      <c r="N175" s="18"/>
      <c r="O175" s="18"/>
      <c r="P175" s="18">
        <f t="shared" si="22"/>
        <v>16.797376132387313</v>
      </c>
    </row>
    <row r="176" spans="1:16" x14ac:dyDescent="0.15">
      <c r="A176" s="18">
        <v>87.5</v>
      </c>
      <c r="B176" s="18">
        <v>174</v>
      </c>
      <c r="D176">
        <v>615.418212890625</v>
      </c>
      <c r="E176">
        <v>560.51171875</v>
      </c>
      <c r="F176">
        <v>488.526611328125</v>
      </c>
      <c r="G176">
        <v>479.06076049804699</v>
      </c>
      <c r="I176" s="19">
        <f t="shared" si="17"/>
        <v>126.8916015625</v>
      </c>
      <c r="J176" s="19">
        <f t="shared" si="18"/>
        <v>81.450958251953011</v>
      </c>
      <c r="K176" s="19">
        <f t="shared" si="19"/>
        <v>69.875930786132898</v>
      </c>
      <c r="L176" s="20">
        <f t="shared" si="20"/>
        <v>0.85788960972055139</v>
      </c>
      <c r="M176" s="20">
        <f t="shared" si="21"/>
        <v>2.8885966252204969</v>
      </c>
      <c r="N176" s="18"/>
      <c r="O176" s="18"/>
      <c r="P176" s="18">
        <f t="shared" si="22"/>
        <v>17.809752513807091</v>
      </c>
    </row>
    <row r="177" spans="1:16" x14ac:dyDescent="0.15">
      <c r="A177" s="18">
        <v>88</v>
      </c>
      <c r="B177" s="18">
        <v>175</v>
      </c>
      <c r="D177">
        <v>614.49951171875</v>
      </c>
      <c r="E177">
        <v>559.61505126953102</v>
      </c>
      <c r="F177">
        <v>489.19830322265602</v>
      </c>
      <c r="G177">
        <v>478.79650878906301</v>
      </c>
      <c r="I177" s="19">
        <f t="shared" si="17"/>
        <v>125.30120849609398</v>
      </c>
      <c r="J177" s="19">
        <f t="shared" si="18"/>
        <v>80.818542480468011</v>
      </c>
      <c r="K177" s="19">
        <f t="shared" si="19"/>
        <v>68.728228759766381</v>
      </c>
      <c r="L177" s="20">
        <f t="shared" si="20"/>
        <v>0.85040173517576634</v>
      </c>
      <c r="M177" s="20">
        <f t="shared" si="21"/>
        <v>2.8927127907642824</v>
      </c>
      <c r="N177" s="18"/>
      <c r="O177" s="18"/>
      <c r="P177" s="18">
        <f t="shared" si="22"/>
        <v>17.977627958853773</v>
      </c>
    </row>
    <row r="178" spans="1:16" x14ac:dyDescent="0.15">
      <c r="A178" s="18">
        <v>88.5</v>
      </c>
      <c r="B178" s="18">
        <v>176</v>
      </c>
      <c r="D178">
        <v>614.689453125</v>
      </c>
      <c r="E178">
        <v>559.779541015625</v>
      </c>
      <c r="F178">
        <v>487.96160888671898</v>
      </c>
      <c r="G178">
        <v>477.97457885742199</v>
      </c>
      <c r="I178" s="19">
        <f t="shared" si="17"/>
        <v>126.72784423828102</v>
      </c>
      <c r="J178" s="19">
        <f t="shared" si="18"/>
        <v>81.804962158203011</v>
      </c>
      <c r="K178" s="19">
        <f t="shared" si="19"/>
        <v>69.46437072753892</v>
      </c>
      <c r="L178" s="20">
        <f t="shared" si="20"/>
        <v>0.84914617518190938</v>
      </c>
      <c r="M178" s="20">
        <f t="shared" si="21"/>
        <v>2.9030612708589967</v>
      </c>
      <c r="N178" s="18"/>
      <c r="O178" s="18"/>
      <c r="P178" s="18">
        <f t="shared" si="22"/>
        <v>18.399684769489035</v>
      </c>
    </row>
    <row r="179" spans="1:16" x14ac:dyDescent="0.15">
      <c r="A179" s="18">
        <v>89</v>
      </c>
      <c r="B179" s="18">
        <v>177</v>
      </c>
      <c r="D179">
        <v>615.61486816406295</v>
      </c>
      <c r="E179">
        <v>559.02874755859398</v>
      </c>
      <c r="F179">
        <v>488.30123901367199</v>
      </c>
      <c r="G179">
        <v>478.67074584960898</v>
      </c>
      <c r="I179" s="19">
        <f t="shared" si="17"/>
        <v>127.31362915039097</v>
      </c>
      <c r="J179" s="19">
        <f t="shared" si="18"/>
        <v>80.358001708985</v>
      </c>
      <c r="K179" s="19">
        <f t="shared" si="19"/>
        <v>71.063027954101472</v>
      </c>
      <c r="L179" s="20">
        <f t="shared" si="20"/>
        <v>0.88433045176328418</v>
      </c>
      <c r="M179" s="20">
        <f t="shared" si="21"/>
        <v>2.9498495875289423</v>
      </c>
      <c r="N179" s="18"/>
      <c r="O179" s="18"/>
      <c r="P179" s="18">
        <f t="shared" si="22"/>
        <v>20.307919363165876</v>
      </c>
    </row>
    <row r="180" spans="1:16" x14ac:dyDescent="0.15">
      <c r="A180" s="18">
        <v>89.5</v>
      </c>
      <c r="B180" s="18">
        <v>178</v>
      </c>
      <c r="D180">
        <v>614.11041259765602</v>
      </c>
      <c r="E180">
        <v>558.01354980468795</v>
      </c>
      <c r="F180">
        <v>488.94253540039102</v>
      </c>
      <c r="G180">
        <v>478.74353027343801</v>
      </c>
      <c r="I180" s="19">
        <f t="shared" si="17"/>
        <v>125.167877197265</v>
      </c>
      <c r="J180" s="19">
        <f t="shared" si="18"/>
        <v>79.270019531249943</v>
      </c>
      <c r="K180" s="19">
        <f t="shared" si="19"/>
        <v>69.678863525390042</v>
      </c>
      <c r="L180" s="20">
        <f t="shared" si="20"/>
        <v>0.87900651390556472</v>
      </c>
      <c r="M180" s="20">
        <f t="shared" si="21"/>
        <v>2.9561296897597944</v>
      </c>
      <c r="N180" s="18"/>
      <c r="O180" s="18"/>
      <c r="P180" s="18">
        <f t="shared" si="22"/>
        <v>20.564049721803823</v>
      </c>
    </row>
    <row r="181" spans="1:16" x14ac:dyDescent="0.15">
      <c r="A181" s="18">
        <v>90</v>
      </c>
      <c r="B181" s="18">
        <v>179</v>
      </c>
      <c r="D181">
        <v>614.6943359375</v>
      </c>
      <c r="E181">
        <v>558.15783691406295</v>
      </c>
      <c r="F181">
        <v>487.83184814453102</v>
      </c>
      <c r="G181">
        <v>477.82455444335898</v>
      </c>
      <c r="I181" s="19">
        <f t="shared" si="17"/>
        <v>126.86248779296898</v>
      </c>
      <c r="J181" s="19">
        <f t="shared" si="18"/>
        <v>80.333282470703978</v>
      </c>
      <c r="K181" s="19">
        <f t="shared" si="19"/>
        <v>70.629190063476187</v>
      </c>
      <c r="L181" s="20">
        <f t="shared" si="20"/>
        <v>0.87920209272207084</v>
      </c>
      <c r="M181" s="20">
        <f t="shared" si="21"/>
        <v>2.9679293086648713</v>
      </c>
      <c r="N181" s="18"/>
      <c r="O181" s="18"/>
      <c r="P181" s="18">
        <f t="shared" si="22"/>
        <v>21.045290394463763</v>
      </c>
    </row>
    <row r="182" spans="1:16" x14ac:dyDescent="0.15">
      <c r="A182" s="18">
        <v>90.5</v>
      </c>
      <c r="B182" s="18">
        <v>180</v>
      </c>
      <c r="D182">
        <v>615.07574462890602</v>
      </c>
      <c r="E182">
        <v>558.56170654296898</v>
      </c>
      <c r="F182">
        <v>487.96749877929699</v>
      </c>
      <c r="G182">
        <v>477.76779174804699</v>
      </c>
      <c r="I182" s="19">
        <f t="shared" si="17"/>
        <v>127.10824584960903</v>
      </c>
      <c r="J182" s="19">
        <f t="shared" si="18"/>
        <v>80.793914794921989</v>
      </c>
      <c r="K182" s="19">
        <f t="shared" si="19"/>
        <v>70.552505493163636</v>
      </c>
      <c r="L182" s="20">
        <f t="shared" si="20"/>
        <v>0.87324033836268522</v>
      </c>
      <c r="M182" s="20">
        <f t="shared" si="21"/>
        <v>2.9735715943940573</v>
      </c>
      <c r="N182" s="18"/>
      <c r="O182" s="18"/>
      <c r="P182" s="18">
        <f t="shared" si="22"/>
        <v>21.275407773804279</v>
      </c>
    </row>
    <row r="183" spans="1:16" x14ac:dyDescent="0.15">
      <c r="A183" s="18">
        <v>91</v>
      </c>
      <c r="B183" s="18">
        <v>181</v>
      </c>
      <c r="D183">
        <v>616.32904052734398</v>
      </c>
      <c r="E183">
        <v>558.990966796875</v>
      </c>
      <c r="F183">
        <v>489.26895141601602</v>
      </c>
      <c r="G183">
        <v>479.35632324218801</v>
      </c>
      <c r="I183" s="19">
        <f t="shared" si="17"/>
        <v>127.06008911132795</v>
      </c>
      <c r="J183" s="19">
        <f t="shared" si="18"/>
        <v>79.634643554686988</v>
      </c>
      <c r="K183" s="19">
        <f t="shared" si="19"/>
        <v>71.315838623047057</v>
      </c>
      <c r="L183" s="20">
        <f t="shared" si="20"/>
        <v>0.89553786442294792</v>
      </c>
      <c r="M183" s="20">
        <f t="shared" si="21"/>
        <v>3.007473160542891</v>
      </c>
      <c r="N183" s="18"/>
      <c r="O183" s="18"/>
      <c r="P183" s="18">
        <f t="shared" si="22"/>
        <v>22.658063656925272</v>
      </c>
    </row>
    <row r="184" spans="1:16" x14ac:dyDescent="0.15">
      <c r="A184" s="18">
        <v>91.5</v>
      </c>
      <c r="B184" s="18">
        <v>182</v>
      </c>
      <c r="D184">
        <v>615.32708740234398</v>
      </c>
      <c r="E184">
        <v>558.36981201171898</v>
      </c>
      <c r="F184">
        <v>488.64956665039102</v>
      </c>
      <c r="G184">
        <v>478.75717163085898</v>
      </c>
      <c r="I184" s="19">
        <f t="shared" si="17"/>
        <v>126.67752075195295</v>
      </c>
      <c r="J184" s="19">
        <f t="shared" si="18"/>
        <v>79.61264038086</v>
      </c>
      <c r="K184" s="19">
        <f t="shared" si="19"/>
        <v>70.948672485350954</v>
      </c>
      <c r="L184" s="20">
        <f t="shared" si="20"/>
        <v>0.89117346373564088</v>
      </c>
      <c r="M184" s="20">
        <f t="shared" si="21"/>
        <v>3.0147127999441548</v>
      </c>
      <c r="N184" s="18"/>
      <c r="O184" s="18"/>
      <c r="P184" s="18">
        <f t="shared" si="22"/>
        <v>22.953328187356885</v>
      </c>
    </row>
    <row r="185" spans="1:16" x14ac:dyDescent="0.15">
      <c r="A185" s="18">
        <v>92</v>
      </c>
      <c r="B185" s="18">
        <v>183</v>
      </c>
      <c r="D185">
        <v>614.60949707031295</v>
      </c>
      <c r="E185">
        <v>557.85314941406295</v>
      </c>
      <c r="F185">
        <v>487.65496826171898</v>
      </c>
      <c r="G185">
        <v>477.90130615234398</v>
      </c>
      <c r="I185" s="19">
        <f t="shared" si="17"/>
        <v>126.95452880859398</v>
      </c>
      <c r="J185" s="19">
        <f t="shared" si="18"/>
        <v>79.951843261718977</v>
      </c>
      <c r="K185" s="19">
        <f t="shared" si="19"/>
        <v>70.988238525390699</v>
      </c>
      <c r="L185" s="20">
        <f t="shared" si="20"/>
        <v>0.88788745361396737</v>
      </c>
      <c r="M185" s="20">
        <f t="shared" si="21"/>
        <v>3.0230308299110527</v>
      </c>
      <c r="N185" s="18"/>
      <c r="O185" s="18"/>
      <c r="P185" s="18">
        <f t="shared" si="22"/>
        <v>23.292574256969626</v>
      </c>
    </row>
    <row r="186" spans="1:16" x14ac:dyDescent="0.15">
      <c r="A186" s="18">
        <v>92.5</v>
      </c>
      <c r="B186" s="18">
        <v>184</v>
      </c>
      <c r="D186">
        <v>614.88055419921898</v>
      </c>
      <c r="E186">
        <v>559.17614746093795</v>
      </c>
      <c r="F186">
        <v>487.35891723632801</v>
      </c>
      <c r="G186">
        <v>477.51318359375</v>
      </c>
      <c r="I186" s="19">
        <f t="shared" si="17"/>
        <v>127.52163696289097</v>
      </c>
      <c r="J186" s="19">
        <f t="shared" si="18"/>
        <v>81.662963867187955</v>
      </c>
      <c r="K186" s="19">
        <f t="shared" si="19"/>
        <v>70.357562255859392</v>
      </c>
      <c r="L186" s="20">
        <f t="shared" si="20"/>
        <v>0.86156023396707682</v>
      </c>
      <c r="M186" s="20">
        <f t="shared" si="21"/>
        <v>3.0083076503527328</v>
      </c>
      <c r="N186" s="18"/>
      <c r="O186" s="18"/>
      <c r="P186" s="18">
        <f t="shared" si="22"/>
        <v>22.692097844016121</v>
      </c>
    </row>
    <row r="187" spans="1:16" x14ac:dyDescent="0.15">
      <c r="A187" s="18">
        <v>93</v>
      </c>
      <c r="B187" s="18">
        <v>185</v>
      </c>
      <c r="D187">
        <v>618.12243652343795</v>
      </c>
      <c r="E187">
        <v>560.891357421875</v>
      </c>
      <c r="F187">
        <v>488.09207153320301</v>
      </c>
      <c r="G187">
        <v>478.05041503906301</v>
      </c>
      <c r="I187" s="19">
        <f t="shared" si="17"/>
        <v>130.03036499023494</v>
      </c>
      <c r="J187" s="19">
        <f t="shared" si="18"/>
        <v>82.840942382811988</v>
      </c>
      <c r="K187" s="19">
        <f t="shared" si="19"/>
        <v>72.041705322266552</v>
      </c>
      <c r="L187" s="20">
        <f t="shared" si="20"/>
        <v>0.86963889171321063</v>
      </c>
      <c r="M187" s="20">
        <f t="shared" si="21"/>
        <v>3.027990348187438</v>
      </c>
      <c r="N187" s="18"/>
      <c r="O187" s="18"/>
      <c r="P187" s="18">
        <f t="shared" si="22"/>
        <v>23.49484535831596</v>
      </c>
    </row>
    <row r="188" spans="1:16" x14ac:dyDescent="0.15">
      <c r="A188" s="18">
        <v>93.5</v>
      </c>
      <c r="B188" s="18">
        <v>186</v>
      </c>
      <c r="D188">
        <v>618.984619140625</v>
      </c>
      <c r="E188">
        <v>561.84393310546898</v>
      </c>
      <c r="F188">
        <v>488.43215942382801</v>
      </c>
      <c r="G188">
        <v>478.54498291015602</v>
      </c>
      <c r="I188" s="19">
        <f t="shared" si="17"/>
        <v>130.55245971679699</v>
      </c>
      <c r="J188" s="19">
        <f t="shared" si="18"/>
        <v>83.298950195312955</v>
      </c>
      <c r="K188" s="19">
        <f t="shared" si="19"/>
        <v>72.243194580077926</v>
      </c>
      <c r="L188" s="20">
        <f t="shared" si="20"/>
        <v>0.86727617107643795</v>
      </c>
      <c r="M188" s="20">
        <f t="shared" si="21"/>
        <v>3.0372316676392366</v>
      </c>
      <c r="N188" s="18"/>
      <c r="O188" s="18"/>
      <c r="P188" s="18">
        <f t="shared" si="22"/>
        <v>23.871747258710005</v>
      </c>
    </row>
    <row r="189" spans="1:16" x14ac:dyDescent="0.15">
      <c r="A189" s="18">
        <v>94</v>
      </c>
      <c r="B189" s="18">
        <v>187</v>
      </c>
      <c r="D189">
        <v>616.38513183593795</v>
      </c>
      <c r="E189">
        <v>560.31451416015602</v>
      </c>
      <c r="F189">
        <v>488.10314941406301</v>
      </c>
      <c r="G189">
        <v>478.52285766601602</v>
      </c>
      <c r="I189" s="19">
        <f t="shared" si="17"/>
        <v>128.28198242187494</v>
      </c>
      <c r="J189" s="19">
        <f t="shared" si="18"/>
        <v>81.79165649414</v>
      </c>
      <c r="K189" s="19">
        <f t="shared" si="19"/>
        <v>71.027822875976938</v>
      </c>
      <c r="L189" s="20">
        <f t="shared" si="20"/>
        <v>0.86839936884107194</v>
      </c>
      <c r="M189" s="20">
        <f t="shared" si="21"/>
        <v>3.0499589054924416</v>
      </c>
      <c r="N189" s="18"/>
      <c r="O189" s="18"/>
      <c r="P189" s="18">
        <f t="shared" si="22"/>
        <v>24.390820336819687</v>
      </c>
    </row>
    <row r="190" spans="1:16" x14ac:dyDescent="0.15">
      <c r="A190" s="18"/>
      <c r="B190" s="18"/>
      <c r="D190">
        <v>613.91357421875</v>
      </c>
      <c r="E190">
        <v>558.876220703125</v>
      </c>
      <c r="F190">
        <v>487.15945434570301</v>
      </c>
      <c r="G190">
        <v>477.24258422851602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D191">
        <v>614.020263671875</v>
      </c>
      <c r="E191">
        <v>558.43280029296898</v>
      </c>
      <c r="F191">
        <v>487.07135009765602</v>
      </c>
      <c r="G191">
        <v>477.49386596679699</v>
      </c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V798"/>
  <sheetViews>
    <sheetView topLeftCell="A22" zoomScale="75" zoomScaleNormal="75" zoomScalePageLayoutView="75" workbookViewId="0">
      <selection activeCell="S54" sqref="S54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649.47259521484398</v>
      </c>
      <c r="E2">
        <v>518.4462890625</v>
      </c>
      <c r="F2">
        <v>485.69525146484398</v>
      </c>
      <c r="G2">
        <v>479.00064086914102</v>
      </c>
      <c r="I2" s="7">
        <f t="shared" ref="I2:J65" si="0">D2-F2</f>
        <v>163.77734375</v>
      </c>
      <c r="J2" s="7">
        <f t="shared" si="0"/>
        <v>39.445648193358977</v>
      </c>
      <c r="K2" s="7">
        <f t="shared" ref="K2:K65" si="1">I2-0.7*J2</f>
        <v>136.16539001464872</v>
      </c>
      <c r="L2" s="8">
        <f t="shared" ref="L2:L65" si="2">K2/J2</f>
        <v>3.4519749643149069</v>
      </c>
      <c r="M2" s="8"/>
      <c r="N2" s="18">
        <f>LINEST(V64:V104,U64:U104)</f>
        <v>-1.0246513176299616E-2</v>
      </c>
      <c r="O2" s="9">
        <f>AVERAGE(M38:M45)</f>
        <v>2.0087397856292846</v>
      </c>
    </row>
    <row r="3" spans="1:16" x14ac:dyDescent="0.15">
      <c r="A3" s="6">
        <v>1</v>
      </c>
      <c r="B3" s="6">
        <v>1</v>
      </c>
      <c r="C3" s="6" t="s">
        <v>7</v>
      </c>
      <c r="D3">
        <v>643.37609863281295</v>
      </c>
      <c r="E3">
        <v>518.07440185546898</v>
      </c>
      <c r="F3">
        <v>486.63418579101602</v>
      </c>
      <c r="G3">
        <v>479.31359863281301</v>
      </c>
      <c r="I3" s="7">
        <f t="shared" si="0"/>
        <v>156.74191284179693</v>
      </c>
      <c r="J3" s="7">
        <f t="shared" si="0"/>
        <v>38.760803222655966</v>
      </c>
      <c r="K3" s="7">
        <f t="shared" si="1"/>
        <v>129.60935058593776</v>
      </c>
      <c r="L3" s="8">
        <f t="shared" si="2"/>
        <v>3.3438251999427138</v>
      </c>
      <c r="M3" s="8"/>
      <c r="N3" s="18"/>
    </row>
    <row r="4" spans="1:16" ht="15" x14ac:dyDescent="0.15">
      <c r="A4" s="6">
        <v>1.5</v>
      </c>
      <c r="B4" s="6">
        <v>2</v>
      </c>
      <c r="D4">
        <v>641.34088134765602</v>
      </c>
      <c r="E4">
        <v>518.32745361328102</v>
      </c>
      <c r="F4">
        <v>486.18511962890602</v>
      </c>
      <c r="G4">
        <v>479.60726928710898</v>
      </c>
      <c r="I4" s="7">
        <f t="shared" si="0"/>
        <v>155.15576171875</v>
      </c>
      <c r="J4" s="7">
        <f t="shared" si="0"/>
        <v>38.720184326172046</v>
      </c>
      <c r="K4" s="7">
        <f t="shared" si="1"/>
        <v>128.05163269042959</v>
      </c>
      <c r="L4" s="8">
        <f t="shared" si="2"/>
        <v>3.3071028694425904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637.80645751953102</v>
      </c>
      <c r="E5">
        <v>518.27850341796898</v>
      </c>
      <c r="F5">
        <v>485.51425170898398</v>
      </c>
      <c r="G5">
        <v>478.91424560546898</v>
      </c>
      <c r="I5" s="7">
        <f t="shared" si="0"/>
        <v>152.29220581054705</v>
      </c>
      <c r="J5" s="7">
        <f t="shared" si="0"/>
        <v>39.3642578125</v>
      </c>
      <c r="K5" s="7">
        <f t="shared" si="1"/>
        <v>124.73722534179704</v>
      </c>
      <c r="L5" s="8">
        <f t="shared" si="2"/>
        <v>3.1687940348309351</v>
      </c>
      <c r="M5" s="8"/>
      <c r="N5" s="18">
        <f>RSQ(V64:V104,U64:U104)</f>
        <v>0.91344387140651895</v>
      </c>
    </row>
    <row r="6" spans="1:16" x14ac:dyDescent="0.15">
      <c r="A6" s="6">
        <v>2.5</v>
      </c>
      <c r="B6" s="6">
        <v>4</v>
      </c>
      <c r="C6" s="6" t="s">
        <v>5</v>
      </c>
      <c r="D6">
        <v>635.92950439453102</v>
      </c>
      <c r="E6">
        <v>520.77374267578102</v>
      </c>
      <c r="F6">
        <v>484.77435302734398</v>
      </c>
      <c r="G6">
        <v>477.95758056640602</v>
      </c>
      <c r="I6" s="7">
        <f t="shared" si="0"/>
        <v>151.15515136718705</v>
      </c>
      <c r="J6" s="7">
        <f t="shared" si="0"/>
        <v>42.816162109375</v>
      </c>
      <c r="K6" s="7">
        <f t="shared" si="1"/>
        <v>121.18383789062455</v>
      </c>
      <c r="L6" s="8">
        <f t="shared" si="2"/>
        <v>2.8303292943691982</v>
      </c>
      <c r="M6" s="8">
        <f t="shared" ref="M6:M22" si="3">L6+ABS($N$2)*A6</f>
        <v>2.8559455773099471</v>
      </c>
      <c r="N6" s="18"/>
      <c r="P6" s="6">
        <f t="shared" ref="P6:P69" si="4">(M6-$O$2)/$O$2*100</f>
        <v>42.175985050012613</v>
      </c>
    </row>
    <row r="7" spans="1:16" x14ac:dyDescent="0.15">
      <c r="A7" s="6">
        <v>3</v>
      </c>
      <c r="B7" s="6">
        <v>5</v>
      </c>
      <c r="C7" s="6" t="s">
        <v>8</v>
      </c>
      <c r="D7">
        <v>633.53497314453102</v>
      </c>
      <c r="E7">
        <v>520.68231201171898</v>
      </c>
      <c r="F7">
        <v>486.06011962890602</v>
      </c>
      <c r="G7">
        <v>479.25222778320301</v>
      </c>
      <c r="I7" s="7">
        <f t="shared" si="0"/>
        <v>147.474853515625</v>
      </c>
      <c r="J7" s="7">
        <f t="shared" si="0"/>
        <v>41.430084228515966</v>
      </c>
      <c r="K7" s="7">
        <f t="shared" si="1"/>
        <v>118.47379455566383</v>
      </c>
      <c r="L7" s="8">
        <f t="shared" si="2"/>
        <v>2.859607861335685</v>
      </c>
      <c r="M7" s="8">
        <f t="shared" si="3"/>
        <v>2.890347400864584</v>
      </c>
      <c r="P7" s="6">
        <f t="shared" si="4"/>
        <v>43.888592317551741</v>
      </c>
    </row>
    <row r="8" spans="1:16" x14ac:dyDescent="0.15">
      <c r="A8" s="6">
        <v>3.5</v>
      </c>
      <c r="B8" s="6">
        <v>6</v>
      </c>
      <c r="D8">
        <v>631.48742675781295</v>
      </c>
      <c r="E8">
        <v>522.05059814453102</v>
      </c>
      <c r="F8">
        <v>484.67279052734398</v>
      </c>
      <c r="G8">
        <v>478.32308959960898</v>
      </c>
      <c r="I8" s="7">
        <f t="shared" si="0"/>
        <v>146.81463623046898</v>
      </c>
      <c r="J8" s="7">
        <f t="shared" si="0"/>
        <v>43.727508544922046</v>
      </c>
      <c r="K8" s="7">
        <f t="shared" si="1"/>
        <v>116.20538024902355</v>
      </c>
      <c r="L8" s="8">
        <f t="shared" si="2"/>
        <v>2.6574891667940261</v>
      </c>
      <c r="M8" s="8">
        <f t="shared" si="3"/>
        <v>2.6933519629110747</v>
      </c>
      <c r="P8" s="6">
        <f t="shared" si="4"/>
        <v>34.081675594796835</v>
      </c>
    </row>
    <row r="9" spans="1:16" x14ac:dyDescent="0.15">
      <c r="A9" s="6">
        <v>4</v>
      </c>
      <c r="B9" s="6">
        <v>7</v>
      </c>
      <c r="D9">
        <v>629.04473876953102</v>
      </c>
      <c r="E9">
        <v>522.30426025390602</v>
      </c>
      <c r="F9">
        <v>485.23828125</v>
      </c>
      <c r="G9">
        <v>478.46011352539102</v>
      </c>
      <c r="I9" s="7">
        <f t="shared" si="0"/>
        <v>143.80645751953102</v>
      </c>
      <c r="J9" s="7">
        <f t="shared" si="0"/>
        <v>43.844146728515</v>
      </c>
      <c r="K9" s="7">
        <f t="shared" si="1"/>
        <v>113.11555480957053</v>
      </c>
      <c r="L9" s="8">
        <f t="shared" si="2"/>
        <v>2.5799465436056339</v>
      </c>
      <c r="M9" s="8">
        <f t="shared" si="3"/>
        <v>2.6209325963108325</v>
      </c>
      <c r="P9" s="6">
        <f t="shared" si="4"/>
        <v>30.476461663239483</v>
      </c>
    </row>
    <row r="10" spans="1:16" x14ac:dyDescent="0.15">
      <c r="A10" s="6">
        <v>4.5</v>
      </c>
      <c r="B10" s="6">
        <v>8</v>
      </c>
      <c r="D10">
        <v>626.37445068359398</v>
      </c>
      <c r="E10">
        <v>522.494384765625</v>
      </c>
      <c r="F10">
        <v>484.621826171875</v>
      </c>
      <c r="G10">
        <v>478.12530517578102</v>
      </c>
      <c r="I10" s="7">
        <f t="shared" si="0"/>
        <v>141.75262451171898</v>
      </c>
      <c r="J10" s="7">
        <f t="shared" si="0"/>
        <v>44.369079589843977</v>
      </c>
      <c r="K10" s="7">
        <f t="shared" si="1"/>
        <v>110.69426879882819</v>
      </c>
      <c r="L10" s="8">
        <f t="shared" si="2"/>
        <v>2.494851590839986</v>
      </c>
      <c r="M10" s="8">
        <f t="shared" si="3"/>
        <v>2.5409609001333342</v>
      </c>
      <c r="P10" s="6">
        <f t="shared" si="4"/>
        <v>26.495274216780594</v>
      </c>
    </row>
    <row r="11" spans="1:16" x14ac:dyDescent="0.15">
      <c r="A11" s="6">
        <v>5</v>
      </c>
      <c r="B11" s="6">
        <v>9</v>
      </c>
      <c r="D11">
        <v>624.81628417968795</v>
      </c>
      <c r="E11">
        <v>523.82971191406295</v>
      </c>
      <c r="F11">
        <v>484.41265869140602</v>
      </c>
      <c r="G11">
        <v>477.80032348632801</v>
      </c>
      <c r="I11" s="7">
        <f t="shared" si="0"/>
        <v>140.40362548828193</v>
      </c>
      <c r="J11" s="7">
        <f t="shared" si="0"/>
        <v>46.029388427734943</v>
      </c>
      <c r="K11" s="7">
        <f t="shared" si="1"/>
        <v>108.18305358886747</v>
      </c>
      <c r="L11" s="8">
        <f t="shared" si="2"/>
        <v>2.3503039532822019</v>
      </c>
      <c r="M11" s="8">
        <f t="shared" si="3"/>
        <v>2.4015365191637001</v>
      </c>
      <c r="P11" s="6">
        <f t="shared" si="4"/>
        <v>19.554386105384118</v>
      </c>
    </row>
    <row r="12" spans="1:16" x14ac:dyDescent="0.15">
      <c r="A12" s="6">
        <v>5.5</v>
      </c>
      <c r="B12" s="6">
        <v>10</v>
      </c>
      <c r="D12">
        <v>623.853759765625</v>
      </c>
      <c r="E12">
        <v>523.851806640625</v>
      </c>
      <c r="F12">
        <v>485.128173828125</v>
      </c>
      <c r="G12">
        <v>478.57247924804699</v>
      </c>
      <c r="I12" s="7">
        <f t="shared" si="0"/>
        <v>138.7255859375</v>
      </c>
      <c r="J12" s="7">
        <f t="shared" si="0"/>
        <v>45.279327392578011</v>
      </c>
      <c r="K12" s="7">
        <f t="shared" si="1"/>
        <v>107.03005676269539</v>
      </c>
      <c r="L12" s="8">
        <f t="shared" si="2"/>
        <v>2.3637731151509835</v>
      </c>
      <c r="M12" s="8">
        <f t="shared" si="3"/>
        <v>2.4201289376206314</v>
      </c>
      <c r="P12" s="6">
        <f t="shared" si="4"/>
        <v>20.47996235920969</v>
      </c>
    </row>
    <row r="13" spans="1:16" x14ac:dyDescent="0.15">
      <c r="A13" s="6">
        <v>6</v>
      </c>
      <c r="B13" s="6">
        <v>11</v>
      </c>
      <c r="D13">
        <v>624.37109375</v>
      </c>
      <c r="E13">
        <v>525.04583740234398</v>
      </c>
      <c r="F13">
        <v>483.6474609375</v>
      </c>
      <c r="G13">
        <v>477.26739501953102</v>
      </c>
      <c r="I13" s="7">
        <f t="shared" si="0"/>
        <v>140.7236328125</v>
      </c>
      <c r="J13" s="7">
        <f t="shared" si="0"/>
        <v>47.778442382812955</v>
      </c>
      <c r="K13" s="7">
        <f t="shared" si="1"/>
        <v>107.27872314453094</v>
      </c>
      <c r="L13" s="8">
        <f t="shared" si="2"/>
        <v>2.2453373905533942</v>
      </c>
      <c r="M13" s="8">
        <f t="shared" si="3"/>
        <v>2.3068164696111917</v>
      </c>
      <c r="P13" s="6">
        <f t="shared" si="4"/>
        <v>14.8389894059139</v>
      </c>
    </row>
    <row r="14" spans="1:16" x14ac:dyDescent="0.15">
      <c r="A14" s="6">
        <v>6.5</v>
      </c>
      <c r="B14" s="6">
        <v>12</v>
      </c>
      <c r="D14">
        <v>623.51428222656295</v>
      </c>
      <c r="E14">
        <v>525.29473876953102</v>
      </c>
      <c r="F14">
        <v>484.72277832031301</v>
      </c>
      <c r="G14">
        <v>477.96234130859398</v>
      </c>
      <c r="I14" s="7">
        <f t="shared" si="0"/>
        <v>138.79150390624994</v>
      </c>
      <c r="J14" s="7">
        <f t="shared" si="0"/>
        <v>47.332397460937045</v>
      </c>
      <c r="K14" s="7">
        <f t="shared" si="1"/>
        <v>105.65882568359402</v>
      </c>
      <c r="L14" s="8">
        <f t="shared" si="2"/>
        <v>2.2322728480169043</v>
      </c>
      <c r="M14" s="8">
        <f t="shared" si="3"/>
        <v>2.2988751836628518</v>
      </c>
      <c r="P14" s="6">
        <f t="shared" si="4"/>
        <v>14.443652687581709</v>
      </c>
    </row>
    <row r="15" spans="1:16" x14ac:dyDescent="0.15">
      <c r="A15" s="6">
        <v>7</v>
      </c>
      <c r="B15" s="6">
        <v>13</v>
      </c>
      <c r="D15">
        <v>613.22961425781295</v>
      </c>
      <c r="E15">
        <v>523.66864013671898</v>
      </c>
      <c r="F15">
        <v>484.28070068359398</v>
      </c>
      <c r="G15">
        <v>477.72152709960898</v>
      </c>
      <c r="I15" s="7">
        <f t="shared" si="0"/>
        <v>128.94891357421898</v>
      </c>
      <c r="J15" s="7">
        <f t="shared" si="0"/>
        <v>45.94711303711</v>
      </c>
      <c r="K15" s="7">
        <f t="shared" si="1"/>
        <v>96.785934448241989</v>
      </c>
      <c r="L15" s="8">
        <f t="shared" si="2"/>
        <v>2.1064638896914181</v>
      </c>
      <c r="M15" s="8">
        <f t="shared" si="3"/>
        <v>2.1781894819255152</v>
      </c>
      <c r="P15" s="6">
        <f t="shared" si="4"/>
        <v>8.4356220506254651</v>
      </c>
    </row>
    <row r="16" spans="1:16" x14ac:dyDescent="0.15">
      <c r="A16" s="6">
        <v>7.5</v>
      </c>
      <c r="B16" s="6">
        <v>14</v>
      </c>
      <c r="D16">
        <v>608.96697998046898</v>
      </c>
      <c r="E16">
        <v>523.4423828125</v>
      </c>
      <c r="F16">
        <v>485.43197631835898</v>
      </c>
      <c r="G16">
        <v>478.31076049804699</v>
      </c>
      <c r="I16" s="7">
        <f t="shared" si="0"/>
        <v>123.53500366211</v>
      </c>
      <c r="J16" s="7">
        <f t="shared" si="0"/>
        <v>45.131622314453011</v>
      </c>
      <c r="K16" s="7">
        <f t="shared" si="1"/>
        <v>91.942868041992895</v>
      </c>
      <c r="L16" s="8">
        <f t="shared" si="2"/>
        <v>2.0372161098350099</v>
      </c>
      <c r="M16" s="8">
        <f t="shared" si="3"/>
        <v>2.1140649586572571</v>
      </c>
      <c r="P16" s="6">
        <f t="shared" si="4"/>
        <v>5.2433457922961857</v>
      </c>
    </row>
    <row r="17" spans="1:16" x14ac:dyDescent="0.15">
      <c r="A17" s="6">
        <v>8</v>
      </c>
      <c r="B17" s="6">
        <v>15</v>
      </c>
      <c r="D17">
        <v>606.16638183593795</v>
      </c>
      <c r="E17">
        <v>525.36267089843795</v>
      </c>
      <c r="F17">
        <v>483.79208374023398</v>
      </c>
      <c r="G17">
        <v>476.92056274414102</v>
      </c>
      <c r="I17" s="7">
        <f t="shared" si="0"/>
        <v>122.37429809570398</v>
      </c>
      <c r="J17" s="7">
        <f t="shared" si="0"/>
        <v>48.442108154296932</v>
      </c>
      <c r="K17" s="7">
        <f t="shared" si="1"/>
        <v>88.464822387696131</v>
      </c>
      <c r="L17" s="8">
        <f t="shared" si="2"/>
        <v>1.8261967894939579</v>
      </c>
      <c r="M17" s="8">
        <f t="shared" si="3"/>
        <v>1.9081688949043549</v>
      </c>
      <c r="P17" s="6">
        <f t="shared" si="4"/>
        <v>-5.006665942718084</v>
      </c>
    </row>
    <row r="18" spans="1:16" x14ac:dyDescent="0.15">
      <c r="A18" s="6">
        <v>8.5</v>
      </c>
      <c r="B18" s="6">
        <v>16</v>
      </c>
      <c r="D18">
        <v>602.56768798828102</v>
      </c>
      <c r="E18">
        <v>524.83386230468795</v>
      </c>
      <c r="F18">
        <v>484.75283813476602</v>
      </c>
      <c r="G18">
        <v>478.38165283203102</v>
      </c>
      <c r="I18" s="7">
        <f t="shared" si="0"/>
        <v>117.814849853515</v>
      </c>
      <c r="J18" s="7">
        <f t="shared" si="0"/>
        <v>46.452209472656932</v>
      </c>
      <c r="K18" s="7">
        <f t="shared" si="1"/>
        <v>85.29830322265515</v>
      </c>
      <c r="L18" s="8">
        <f t="shared" si="2"/>
        <v>1.8362593338614843</v>
      </c>
      <c r="M18" s="8">
        <f t="shared" si="3"/>
        <v>1.9233546958600312</v>
      </c>
      <c r="P18" s="6">
        <f t="shared" si="4"/>
        <v>-4.2506794747685319</v>
      </c>
    </row>
    <row r="19" spans="1:16" x14ac:dyDescent="0.15">
      <c r="A19" s="6">
        <v>9</v>
      </c>
      <c r="B19" s="6">
        <v>17</v>
      </c>
      <c r="D19">
        <v>600.44964599609398</v>
      </c>
      <c r="E19">
        <v>525.60595703125</v>
      </c>
      <c r="F19">
        <v>483.46963500976602</v>
      </c>
      <c r="G19">
        <v>476.49652099609398</v>
      </c>
      <c r="I19" s="7">
        <f t="shared" si="0"/>
        <v>116.98001098632795</v>
      </c>
      <c r="J19" s="7">
        <f t="shared" si="0"/>
        <v>49.109436035156023</v>
      </c>
      <c r="K19" s="7">
        <f t="shared" si="1"/>
        <v>82.603405761718733</v>
      </c>
      <c r="L19" s="8">
        <f t="shared" si="2"/>
        <v>1.6820271709613066</v>
      </c>
      <c r="M19" s="8">
        <f t="shared" si="3"/>
        <v>1.774245789548003</v>
      </c>
      <c r="P19" s="6">
        <f t="shared" si="4"/>
        <v>-11.673687042934773</v>
      </c>
    </row>
    <row r="20" spans="1:16" x14ac:dyDescent="0.15">
      <c r="A20" s="6">
        <v>9.5</v>
      </c>
      <c r="B20" s="6">
        <v>18</v>
      </c>
      <c r="D20">
        <v>601.00445556640602</v>
      </c>
      <c r="E20">
        <v>526.19128417968795</v>
      </c>
      <c r="F20">
        <v>484.77532958984398</v>
      </c>
      <c r="G20">
        <v>478.24557495117199</v>
      </c>
      <c r="I20" s="7">
        <f t="shared" si="0"/>
        <v>116.22912597656205</v>
      </c>
      <c r="J20" s="7">
        <f t="shared" si="0"/>
        <v>47.945709228515966</v>
      </c>
      <c r="K20" s="7">
        <f t="shared" si="1"/>
        <v>82.66712951660088</v>
      </c>
      <c r="L20" s="8">
        <f t="shared" si="2"/>
        <v>1.7241820143403817</v>
      </c>
      <c r="M20" s="8">
        <f t="shared" si="3"/>
        <v>1.8215238895152279</v>
      </c>
      <c r="P20" s="6">
        <f t="shared" si="4"/>
        <v>-9.3200671114007392</v>
      </c>
    </row>
    <row r="21" spans="1:16" x14ac:dyDescent="0.15">
      <c r="A21" s="6">
        <v>10</v>
      </c>
      <c r="B21" s="6">
        <v>19</v>
      </c>
      <c r="D21">
        <v>600.90240478515602</v>
      </c>
      <c r="E21">
        <v>526.07269287109398</v>
      </c>
      <c r="F21">
        <v>484.02499389648398</v>
      </c>
      <c r="G21">
        <v>477.95285034179699</v>
      </c>
      <c r="I21" s="7">
        <f t="shared" si="0"/>
        <v>116.87741088867205</v>
      </c>
      <c r="J21" s="7">
        <f t="shared" si="0"/>
        <v>48.119842529296989</v>
      </c>
      <c r="K21" s="7">
        <f t="shared" si="1"/>
        <v>83.193521118164156</v>
      </c>
      <c r="L21" s="8">
        <f t="shared" si="2"/>
        <v>1.7288818239069075</v>
      </c>
      <c r="M21" s="8">
        <f t="shared" si="3"/>
        <v>1.8313469556699036</v>
      </c>
      <c r="P21" s="6">
        <f t="shared" si="4"/>
        <v>-8.8310507527389142</v>
      </c>
    </row>
    <row r="22" spans="1:16" x14ac:dyDescent="0.15">
      <c r="A22" s="6">
        <v>10.5</v>
      </c>
      <c r="B22" s="6">
        <v>20</v>
      </c>
      <c r="D22">
        <v>600.30114746093795</v>
      </c>
      <c r="E22">
        <v>526.65576171875</v>
      </c>
      <c r="F22">
        <v>483.12057495117199</v>
      </c>
      <c r="G22">
        <v>476.86138916015602</v>
      </c>
      <c r="I22" s="7">
        <f t="shared" si="0"/>
        <v>117.18057250976597</v>
      </c>
      <c r="J22" s="7">
        <f t="shared" si="0"/>
        <v>49.794372558593977</v>
      </c>
      <c r="K22" s="7">
        <f t="shared" si="1"/>
        <v>82.324511718750188</v>
      </c>
      <c r="L22" s="8">
        <f t="shared" si="2"/>
        <v>1.6532894680393329</v>
      </c>
      <c r="M22" s="8">
        <f t="shared" si="3"/>
        <v>1.7608778563904788</v>
      </c>
      <c r="P22" s="6">
        <f t="shared" si="4"/>
        <v>-12.33917558720316</v>
      </c>
    </row>
    <row r="23" spans="1:16" x14ac:dyDescent="0.15">
      <c r="A23" s="6">
        <v>11</v>
      </c>
      <c r="B23" s="6">
        <v>21</v>
      </c>
      <c r="D23">
        <v>599.375</v>
      </c>
      <c r="E23">
        <v>526.70886230468795</v>
      </c>
      <c r="F23">
        <v>483.98068237304699</v>
      </c>
      <c r="G23">
        <v>477.05538940429699</v>
      </c>
      <c r="I23" s="7">
        <f t="shared" si="0"/>
        <v>115.39431762695301</v>
      </c>
      <c r="J23" s="7">
        <f t="shared" si="0"/>
        <v>49.653472900390966</v>
      </c>
      <c r="K23" s="7">
        <f t="shared" si="1"/>
        <v>80.636886596679346</v>
      </c>
      <c r="L23" s="8">
        <f t="shared" si="2"/>
        <v>1.6239928828028547</v>
      </c>
      <c r="M23" s="8">
        <f>L23+ABS($N$2)*A23</f>
        <v>1.7367045277421505</v>
      </c>
      <c r="P23" s="6">
        <f t="shared" si="4"/>
        <v>-13.542583257089854</v>
      </c>
    </row>
    <row r="24" spans="1:16" x14ac:dyDescent="0.15">
      <c r="A24" s="6">
        <v>11.5</v>
      </c>
      <c r="B24" s="6">
        <v>22</v>
      </c>
      <c r="D24">
        <v>599.47930908203102</v>
      </c>
      <c r="E24">
        <v>527.4423828125</v>
      </c>
      <c r="F24">
        <v>482.72372436523398</v>
      </c>
      <c r="G24">
        <v>476.17562866210898</v>
      </c>
      <c r="I24" s="7">
        <f t="shared" si="0"/>
        <v>116.75558471679705</v>
      </c>
      <c r="J24" s="7">
        <f t="shared" si="0"/>
        <v>51.266754150391023</v>
      </c>
      <c r="K24" s="7">
        <f t="shared" si="1"/>
        <v>80.868856811523329</v>
      </c>
      <c r="L24" s="8">
        <f t="shared" si="2"/>
        <v>1.5774132408362451</v>
      </c>
      <c r="M24" s="8">
        <f t="shared" ref="M24:M87" si="5">L24+ABS($N$2)*A24</f>
        <v>1.6952481423636907</v>
      </c>
      <c r="P24" s="6">
        <f t="shared" si="4"/>
        <v>-15.606383938245404</v>
      </c>
    </row>
    <row r="25" spans="1:16" x14ac:dyDescent="0.15">
      <c r="A25" s="6">
        <v>12</v>
      </c>
      <c r="B25" s="6">
        <v>23</v>
      </c>
      <c r="D25">
        <v>600.046142578125</v>
      </c>
      <c r="E25">
        <v>527.197998046875</v>
      </c>
      <c r="F25">
        <v>484.03988647460898</v>
      </c>
      <c r="G25">
        <v>477.32943725585898</v>
      </c>
      <c r="I25" s="7">
        <f t="shared" si="0"/>
        <v>116.00625610351602</v>
      </c>
      <c r="J25" s="7">
        <f t="shared" si="0"/>
        <v>49.868560791016023</v>
      </c>
      <c r="K25" s="7">
        <f t="shared" si="1"/>
        <v>81.098263549804813</v>
      </c>
      <c r="L25" s="8">
        <f t="shared" si="2"/>
        <v>1.6262403057842993</v>
      </c>
      <c r="M25" s="8">
        <f t="shared" si="5"/>
        <v>1.7491984638998948</v>
      </c>
      <c r="P25" s="6">
        <f t="shared" si="4"/>
        <v>-12.920604430009956</v>
      </c>
    </row>
    <row r="26" spans="1:16" x14ac:dyDescent="0.15">
      <c r="A26" s="6">
        <v>12.5</v>
      </c>
      <c r="B26" s="6">
        <v>24</v>
      </c>
      <c r="D26">
        <v>592.08166503906295</v>
      </c>
      <c r="E26">
        <v>523.434814453125</v>
      </c>
      <c r="F26">
        <v>483.88229370117199</v>
      </c>
      <c r="G26">
        <v>477.47784423828102</v>
      </c>
      <c r="I26" s="7">
        <f t="shared" si="0"/>
        <v>108.19937133789097</v>
      </c>
      <c r="J26" s="7">
        <f t="shared" si="0"/>
        <v>45.956970214843977</v>
      </c>
      <c r="K26" s="7">
        <f t="shared" si="1"/>
        <v>76.029492187500182</v>
      </c>
      <c r="L26" s="8">
        <f t="shared" si="2"/>
        <v>1.6543625881356048</v>
      </c>
      <c r="M26" s="8">
        <f t="shared" si="5"/>
        <v>1.78244400283935</v>
      </c>
      <c r="P26" s="6">
        <f t="shared" si="4"/>
        <v>-11.265559850453309</v>
      </c>
    </row>
    <row r="27" spans="1:16" x14ac:dyDescent="0.15">
      <c r="A27" s="6">
        <v>13</v>
      </c>
      <c r="B27" s="6">
        <v>25</v>
      </c>
      <c r="D27">
        <v>589.51312255859398</v>
      </c>
      <c r="E27">
        <v>521.430908203125</v>
      </c>
      <c r="F27">
        <v>483.18640136718801</v>
      </c>
      <c r="G27">
        <v>476.47024536132801</v>
      </c>
      <c r="I27" s="7">
        <f t="shared" si="0"/>
        <v>106.32672119140597</v>
      </c>
      <c r="J27" s="7">
        <f t="shared" si="0"/>
        <v>44.960662841796989</v>
      </c>
      <c r="K27" s="7">
        <f t="shared" si="1"/>
        <v>74.854257202148077</v>
      </c>
      <c r="L27" s="8">
        <f t="shared" si="2"/>
        <v>1.6648833106739913</v>
      </c>
      <c r="M27" s="8">
        <f t="shared" si="5"/>
        <v>1.7980879819658864</v>
      </c>
      <c r="P27" s="6">
        <f t="shared" si="4"/>
        <v>-10.486764147871279</v>
      </c>
    </row>
    <row r="28" spans="1:16" x14ac:dyDescent="0.15">
      <c r="A28" s="6">
        <v>13.5</v>
      </c>
      <c r="B28" s="6">
        <v>26</v>
      </c>
      <c r="D28">
        <v>589.36602783203102</v>
      </c>
      <c r="E28">
        <v>521.011474609375</v>
      </c>
      <c r="F28">
        <v>482.95980834960898</v>
      </c>
      <c r="G28">
        <v>476.47119140625</v>
      </c>
      <c r="I28" s="7">
        <f t="shared" si="0"/>
        <v>106.40621948242205</v>
      </c>
      <c r="J28" s="7">
        <f t="shared" si="0"/>
        <v>44.540283203125</v>
      </c>
      <c r="K28" s="7">
        <f t="shared" si="1"/>
        <v>75.22802124023454</v>
      </c>
      <c r="L28" s="8">
        <f t="shared" si="2"/>
        <v>1.6889883905128931</v>
      </c>
      <c r="M28" s="8">
        <f t="shared" si="5"/>
        <v>1.827316318392938</v>
      </c>
      <c r="P28" s="6">
        <f t="shared" si="4"/>
        <v>-9.0317057756443795</v>
      </c>
    </row>
    <row r="29" spans="1:16" x14ac:dyDescent="0.15">
      <c r="A29" s="6">
        <v>14</v>
      </c>
      <c r="B29" s="6">
        <v>27</v>
      </c>
      <c r="D29">
        <v>591.11968994140602</v>
      </c>
      <c r="E29">
        <v>520.375</v>
      </c>
      <c r="F29">
        <v>483.87594604492199</v>
      </c>
      <c r="G29">
        <v>476.96170043945301</v>
      </c>
      <c r="I29" s="7">
        <f t="shared" si="0"/>
        <v>107.24374389648403</v>
      </c>
      <c r="J29" s="7">
        <f t="shared" si="0"/>
        <v>43.413299560546989</v>
      </c>
      <c r="K29" s="7">
        <f t="shared" si="1"/>
        <v>76.854434204101139</v>
      </c>
      <c r="L29" s="8">
        <f t="shared" si="2"/>
        <v>1.7702970053431435</v>
      </c>
      <c r="M29" s="8">
        <f t="shared" si="5"/>
        <v>1.9137481898113382</v>
      </c>
      <c r="P29" s="6">
        <f t="shared" si="4"/>
        <v>-4.7289149394822196</v>
      </c>
    </row>
    <row r="30" spans="1:16" x14ac:dyDescent="0.15">
      <c r="A30" s="6">
        <v>14.5</v>
      </c>
      <c r="B30" s="6">
        <v>28</v>
      </c>
      <c r="D30">
        <v>590.92169189453102</v>
      </c>
      <c r="E30">
        <v>519.39404296875</v>
      </c>
      <c r="F30">
        <v>483.52941894531301</v>
      </c>
      <c r="G30">
        <v>477.69967651367199</v>
      </c>
      <c r="I30" s="7">
        <f t="shared" si="0"/>
        <v>107.39227294921801</v>
      </c>
      <c r="J30" s="7">
        <f t="shared" si="0"/>
        <v>41.694366455078011</v>
      </c>
      <c r="K30" s="7">
        <f t="shared" si="1"/>
        <v>78.206216430663403</v>
      </c>
      <c r="L30" s="8">
        <f t="shared" si="2"/>
        <v>1.8757022370138103</v>
      </c>
      <c r="M30" s="8">
        <f t="shared" si="5"/>
        <v>2.0242766780701547</v>
      </c>
      <c r="P30" s="6">
        <f t="shared" si="4"/>
        <v>0.77346466436431904</v>
      </c>
    </row>
    <row r="31" spans="1:16" x14ac:dyDescent="0.15">
      <c r="A31" s="6">
        <v>15</v>
      </c>
      <c r="B31" s="6">
        <v>29</v>
      </c>
      <c r="D31">
        <v>591.41412353515602</v>
      </c>
      <c r="E31">
        <v>518.40997314453102</v>
      </c>
      <c r="F31">
        <v>484.06454467773398</v>
      </c>
      <c r="G31">
        <v>477.38418579101602</v>
      </c>
      <c r="I31" s="7">
        <f t="shared" si="0"/>
        <v>107.34957885742205</v>
      </c>
      <c r="J31" s="7">
        <f t="shared" si="0"/>
        <v>41.025787353515</v>
      </c>
      <c r="K31" s="7">
        <f t="shared" si="1"/>
        <v>78.631527709961546</v>
      </c>
      <c r="L31" s="8">
        <f t="shared" si="2"/>
        <v>1.9166366517820057</v>
      </c>
      <c r="M31" s="8">
        <f t="shared" si="5"/>
        <v>2.0703343494265001</v>
      </c>
      <c r="P31" s="6">
        <f t="shared" si="4"/>
        <v>3.0663286622721806</v>
      </c>
    </row>
    <row r="32" spans="1:16" x14ac:dyDescent="0.15">
      <c r="A32" s="6">
        <v>15.5</v>
      </c>
      <c r="B32" s="6">
        <v>30</v>
      </c>
      <c r="D32">
        <v>592.96392822265602</v>
      </c>
      <c r="E32">
        <v>519.22650146484398</v>
      </c>
      <c r="F32">
        <v>482.86740112304699</v>
      </c>
      <c r="G32">
        <v>476.71456909179699</v>
      </c>
      <c r="I32" s="7">
        <f t="shared" si="0"/>
        <v>110.09652709960903</v>
      </c>
      <c r="J32" s="7">
        <f t="shared" si="0"/>
        <v>42.511932373046989</v>
      </c>
      <c r="K32" s="7">
        <f t="shared" si="1"/>
        <v>80.338174438476145</v>
      </c>
      <c r="L32" s="8">
        <f t="shared" si="2"/>
        <v>1.8897794090727194</v>
      </c>
      <c r="M32" s="8">
        <f t="shared" si="5"/>
        <v>2.0486003633053635</v>
      </c>
      <c r="P32" s="6">
        <f t="shared" si="4"/>
        <v>1.9843574544221876</v>
      </c>
    </row>
    <row r="33" spans="1:16" x14ac:dyDescent="0.15">
      <c r="A33" s="6">
        <v>16</v>
      </c>
      <c r="B33" s="6">
        <v>31</v>
      </c>
      <c r="D33">
        <v>594.37890625</v>
      </c>
      <c r="E33">
        <v>518.70080566406295</v>
      </c>
      <c r="F33">
        <v>483.09335327148398</v>
      </c>
      <c r="G33">
        <v>476.84811401367199</v>
      </c>
      <c r="I33" s="7">
        <f t="shared" si="0"/>
        <v>111.28555297851602</v>
      </c>
      <c r="J33" s="7">
        <f t="shared" si="0"/>
        <v>41.852691650390966</v>
      </c>
      <c r="K33" s="7">
        <f t="shared" si="1"/>
        <v>81.98866882324235</v>
      </c>
      <c r="L33" s="8">
        <f t="shared" si="2"/>
        <v>1.9589819815681186</v>
      </c>
      <c r="M33" s="8">
        <f t="shared" si="5"/>
        <v>2.1229261923889124</v>
      </c>
      <c r="P33" s="6">
        <f t="shared" si="4"/>
        <v>5.6844797706765346</v>
      </c>
    </row>
    <row r="34" spans="1:16" x14ac:dyDescent="0.15">
      <c r="A34" s="6">
        <v>16.5</v>
      </c>
      <c r="B34" s="6">
        <v>32</v>
      </c>
      <c r="D34">
        <v>598.96673583984398</v>
      </c>
      <c r="E34">
        <v>520.57019042968795</v>
      </c>
      <c r="F34">
        <v>482.59017944335898</v>
      </c>
      <c r="G34">
        <v>476.27087402343801</v>
      </c>
      <c r="I34" s="7">
        <f t="shared" si="0"/>
        <v>116.376556396485</v>
      </c>
      <c r="J34" s="7">
        <f t="shared" si="0"/>
        <v>44.299316406249943</v>
      </c>
      <c r="K34" s="7">
        <f t="shared" si="1"/>
        <v>85.367034912110043</v>
      </c>
      <c r="L34" s="8">
        <f t="shared" si="2"/>
        <v>1.9270508404519326</v>
      </c>
      <c r="M34" s="8">
        <f t="shared" si="5"/>
        <v>2.0961183078608765</v>
      </c>
      <c r="P34" s="6">
        <f t="shared" si="4"/>
        <v>4.3499174386202819</v>
      </c>
    </row>
    <row r="35" spans="1:16" x14ac:dyDescent="0.15">
      <c r="A35" s="6">
        <v>17</v>
      </c>
      <c r="B35" s="6">
        <v>33</v>
      </c>
      <c r="D35">
        <v>600.49969482421898</v>
      </c>
      <c r="E35">
        <v>521.75</v>
      </c>
      <c r="F35">
        <v>483.05191040039102</v>
      </c>
      <c r="G35">
        <v>476.70254516601602</v>
      </c>
      <c r="I35" s="7">
        <f t="shared" si="0"/>
        <v>117.44778442382795</v>
      </c>
      <c r="J35" s="7">
        <f t="shared" si="0"/>
        <v>45.047454833983977</v>
      </c>
      <c r="K35" s="7">
        <f t="shared" si="1"/>
        <v>85.914566040039176</v>
      </c>
      <c r="L35" s="8">
        <f t="shared" si="2"/>
        <v>1.9072013359392923</v>
      </c>
      <c r="M35" s="8">
        <f t="shared" si="5"/>
        <v>2.0813920599363858</v>
      </c>
      <c r="P35" s="6">
        <f t="shared" si="4"/>
        <v>3.6168086492268672</v>
      </c>
    </row>
    <row r="36" spans="1:16" x14ac:dyDescent="0.15">
      <c r="A36" s="6">
        <v>17.5</v>
      </c>
      <c r="B36" s="6">
        <v>34</v>
      </c>
      <c r="D36">
        <v>599.88562011718795</v>
      </c>
      <c r="E36">
        <v>520.13507080078102</v>
      </c>
      <c r="F36">
        <v>483.491455078125</v>
      </c>
      <c r="G36">
        <v>477.18292236328102</v>
      </c>
      <c r="I36" s="7">
        <f t="shared" si="0"/>
        <v>116.39416503906295</v>
      </c>
      <c r="J36" s="7">
        <f t="shared" si="0"/>
        <v>42.9521484375</v>
      </c>
      <c r="K36" s="7">
        <f t="shared" si="1"/>
        <v>86.327661132812949</v>
      </c>
      <c r="L36" s="8">
        <f t="shared" si="2"/>
        <v>2.009856649159913</v>
      </c>
      <c r="M36" s="8">
        <f t="shared" si="5"/>
        <v>2.1891706297451563</v>
      </c>
      <c r="P36" s="6">
        <f t="shared" si="4"/>
        <v>8.982290558821564</v>
      </c>
    </row>
    <row r="37" spans="1:16" x14ac:dyDescent="0.15">
      <c r="A37" s="6">
        <v>18</v>
      </c>
      <c r="B37" s="6">
        <v>35</v>
      </c>
      <c r="D37">
        <v>598.61267089843795</v>
      </c>
      <c r="E37">
        <v>519.53692626953102</v>
      </c>
      <c r="F37">
        <v>483.78228759765602</v>
      </c>
      <c r="G37">
        <v>476.96359252929699</v>
      </c>
      <c r="I37" s="7">
        <f t="shared" si="0"/>
        <v>114.83038330078193</v>
      </c>
      <c r="J37" s="7">
        <f t="shared" si="0"/>
        <v>42.573333740234034</v>
      </c>
      <c r="K37" s="7">
        <f t="shared" si="1"/>
        <v>85.029049682618108</v>
      </c>
      <c r="L37" s="8">
        <f t="shared" si="2"/>
        <v>1.9972372894599324</v>
      </c>
      <c r="M37" s="8">
        <f t="shared" si="5"/>
        <v>2.1816745266333255</v>
      </c>
      <c r="P37" s="6">
        <f t="shared" si="4"/>
        <v>8.6091161354612744</v>
      </c>
    </row>
    <row r="38" spans="1:16" x14ac:dyDescent="0.15">
      <c r="A38" s="6">
        <v>18.5</v>
      </c>
      <c r="B38" s="6">
        <v>36</v>
      </c>
      <c r="D38">
        <v>604.97064208984398</v>
      </c>
      <c r="E38">
        <v>522.73236083984398</v>
      </c>
      <c r="F38">
        <v>483.01138305664102</v>
      </c>
      <c r="G38">
        <v>476.54556274414102</v>
      </c>
      <c r="I38" s="7">
        <f t="shared" si="0"/>
        <v>121.95925903320295</v>
      </c>
      <c r="J38" s="7">
        <f t="shared" si="0"/>
        <v>46.186798095702954</v>
      </c>
      <c r="K38" s="7">
        <f t="shared" si="1"/>
        <v>89.628500366210886</v>
      </c>
      <c r="L38" s="8">
        <f t="shared" si="2"/>
        <v>1.9405653576698052</v>
      </c>
      <c r="M38" s="8">
        <f t="shared" si="5"/>
        <v>2.1301258514313481</v>
      </c>
      <c r="P38" s="6">
        <f t="shared" si="4"/>
        <v>6.0428964801947487</v>
      </c>
    </row>
    <row r="39" spans="1:16" x14ac:dyDescent="0.15">
      <c r="A39" s="6">
        <v>19</v>
      </c>
      <c r="B39" s="6">
        <v>37</v>
      </c>
      <c r="D39">
        <v>609.59533691406295</v>
      </c>
      <c r="E39">
        <v>526.58782958984398</v>
      </c>
      <c r="F39">
        <v>482.12277221679699</v>
      </c>
      <c r="G39">
        <v>475.94461059570301</v>
      </c>
      <c r="I39" s="7">
        <f t="shared" si="0"/>
        <v>127.47256469726597</v>
      </c>
      <c r="J39" s="7">
        <f t="shared" si="0"/>
        <v>50.643218994140966</v>
      </c>
      <c r="K39" s="7">
        <f t="shared" si="1"/>
        <v>92.02231140136729</v>
      </c>
      <c r="L39" s="8">
        <f t="shared" si="2"/>
        <v>1.8170707397571542</v>
      </c>
      <c r="M39" s="8">
        <f t="shared" si="5"/>
        <v>2.0117544901068469</v>
      </c>
      <c r="P39" s="6">
        <f t="shared" si="4"/>
        <v>0.15007939301694725</v>
      </c>
    </row>
    <row r="40" spans="1:16" x14ac:dyDescent="0.15">
      <c r="A40" s="6">
        <v>19.5</v>
      </c>
      <c r="B40" s="6">
        <v>38</v>
      </c>
      <c r="D40">
        <v>600.980712890625</v>
      </c>
      <c r="E40">
        <v>523.92254638671898</v>
      </c>
      <c r="F40">
        <v>482.87405395507801</v>
      </c>
      <c r="G40">
        <v>476.56393432617199</v>
      </c>
      <c r="I40" s="7">
        <f t="shared" si="0"/>
        <v>118.10665893554699</v>
      </c>
      <c r="J40" s="7">
        <f t="shared" si="0"/>
        <v>47.358612060546989</v>
      </c>
      <c r="K40" s="7">
        <f t="shared" si="1"/>
        <v>84.955630493164108</v>
      </c>
      <c r="L40" s="8">
        <f t="shared" si="2"/>
        <v>1.7938792290734813</v>
      </c>
      <c r="M40" s="8">
        <f t="shared" si="5"/>
        <v>1.9936862360113239</v>
      </c>
      <c r="P40" s="6">
        <f t="shared" si="4"/>
        <v>-0.74940267154836115</v>
      </c>
    </row>
    <row r="41" spans="1:16" x14ac:dyDescent="0.15">
      <c r="A41" s="6">
        <v>20</v>
      </c>
      <c r="B41" s="6">
        <v>39</v>
      </c>
      <c r="D41">
        <v>596.50250244140602</v>
      </c>
      <c r="E41">
        <v>522.13928222656295</v>
      </c>
      <c r="F41">
        <v>482.84210205078102</v>
      </c>
      <c r="G41">
        <v>476.71328735351602</v>
      </c>
      <c r="I41" s="7">
        <f t="shared" si="0"/>
        <v>113.660400390625</v>
      </c>
      <c r="J41" s="7">
        <f t="shared" si="0"/>
        <v>45.425994873046932</v>
      </c>
      <c r="K41" s="7">
        <f t="shared" si="1"/>
        <v>81.862203979492151</v>
      </c>
      <c r="L41" s="8">
        <f t="shared" si="2"/>
        <v>1.8021004098704789</v>
      </c>
      <c r="M41" s="8">
        <f t="shared" si="5"/>
        <v>2.0070306733964713</v>
      </c>
      <c r="P41" s="6">
        <f t="shared" si="4"/>
        <v>-8.5083804534583182E-2</v>
      </c>
    </row>
    <row r="42" spans="1:16" x14ac:dyDescent="0.15">
      <c r="A42" s="6">
        <v>20.5</v>
      </c>
      <c r="B42" s="6">
        <v>40</v>
      </c>
      <c r="D42">
        <v>594.81988525390602</v>
      </c>
      <c r="E42">
        <v>520.67840576171898</v>
      </c>
      <c r="F42">
        <v>483.57849121093801</v>
      </c>
      <c r="G42">
        <v>477.36044311523398</v>
      </c>
      <c r="I42" s="7">
        <f t="shared" si="0"/>
        <v>111.24139404296801</v>
      </c>
      <c r="J42" s="7">
        <f t="shared" si="0"/>
        <v>43.317962646485</v>
      </c>
      <c r="K42" s="7">
        <f t="shared" si="1"/>
        <v>80.918820190428505</v>
      </c>
      <c r="L42" s="8">
        <f t="shared" si="2"/>
        <v>1.8680199909400539</v>
      </c>
      <c r="M42" s="8">
        <f t="shared" si="5"/>
        <v>2.0780735110541961</v>
      </c>
      <c r="P42" s="6">
        <f t="shared" si="4"/>
        <v>3.451603135504739</v>
      </c>
    </row>
    <row r="43" spans="1:16" x14ac:dyDescent="0.15">
      <c r="A43" s="6">
        <v>21</v>
      </c>
      <c r="B43" s="6">
        <v>41</v>
      </c>
      <c r="D43">
        <v>596.01678466796898</v>
      </c>
      <c r="E43">
        <v>522.02374267578102</v>
      </c>
      <c r="F43">
        <v>482.95254516601602</v>
      </c>
      <c r="G43">
        <v>476.64874267578102</v>
      </c>
      <c r="I43" s="7">
        <f t="shared" si="0"/>
        <v>113.06423950195295</v>
      </c>
      <c r="J43" s="7">
        <f t="shared" si="0"/>
        <v>45.375</v>
      </c>
      <c r="K43" s="7">
        <f t="shared" si="1"/>
        <v>81.301739501952952</v>
      </c>
      <c r="L43" s="8">
        <f t="shared" si="2"/>
        <v>1.7917738733212771</v>
      </c>
      <c r="M43" s="8">
        <f t="shared" si="5"/>
        <v>2.006950650023569</v>
      </c>
      <c r="P43" s="6">
        <f t="shared" si="4"/>
        <v>-8.9067564575323901E-2</v>
      </c>
    </row>
    <row r="44" spans="1:16" x14ac:dyDescent="0.15">
      <c r="A44" s="6">
        <v>21.5</v>
      </c>
      <c r="B44" s="6">
        <v>42</v>
      </c>
      <c r="D44">
        <v>596.08056640625</v>
      </c>
      <c r="E44">
        <v>522.802001953125</v>
      </c>
      <c r="F44">
        <v>482.01138305664102</v>
      </c>
      <c r="G44">
        <v>475.76425170898398</v>
      </c>
      <c r="I44" s="7">
        <f t="shared" si="0"/>
        <v>114.06918334960898</v>
      </c>
      <c r="J44" s="7">
        <f t="shared" si="0"/>
        <v>47.037750244141023</v>
      </c>
      <c r="K44" s="7">
        <f t="shared" si="1"/>
        <v>81.142758178710267</v>
      </c>
      <c r="L44" s="8">
        <f t="shared" si="2"/>
        <v>1.7250561040345957</v>
      </c>
      <c r="M44" s="8">
        <f t="shared" si="5"/>
        <v>1.9453561373250374</v>
      </c>
      <c r="P44" s="6">
        <f t="shared" si="4"/>
        <v>-3.1553936830295184</v>
      </c>
    </row>
    <row r="45" spans="1:16" x14ac:dyDescent="0.15">
      <c r="A45" s="6">
        <v>22</v>
      </c>
      <c r="B45" s="6">
        <v>43</v>
      </c>
      <c r="D45">
        <v>596.965576171875</v>
      </c>
      <c r="E45">
        <v>524.42144775390602</v>
      </c>
      <c r="F45">
        <v>482.77340698242199</v>
      </c>
      <c r="G45">
        <v>476.26992797851602</v>
      </c>
      <c r="I45" s="7">
        <f t="shared" si="0"/>
        <v>114.19216918945301</v>
      </c>
      <c r="J45" s="7">
        <f t="shared" si="0"/>
        <v>48.15151977539</v>
      </c>
      <c r="K45" s="7">
        <f t="shared" si="1"/>
        <v>80.486105346680006</v>
      </c>
      <c r="L45" s="8">
        <f t="shared" si="2"/>
        <v>1.6715174458068933</v>
      </c>
      <c r="M45" s="8">
        <f t="shared" si="5"/>
        <v>1.8969407356854848</v>
      </c>
      <c r="P45" s="6">
        <f t="shared" si="4"/>
        <v>-5.5656312850285925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597.13140869140602</v>
      </c>
      <c r="E46">
        <v>523.95861816406295</v>
      </c>
      <c r="F46">
        <v>482.99905395507801</v>
      </c>
      <c r="G46">
        <v>476.61203002929699</v>
      </c>
      <c r="I46" s="7">
        <f t="shared" si="0"/>
        <v>114.13235473632801</v>
      </c>
      <c r="J46" s="7">
        <f t="shared" si="0"/>
        <v>47.346588134765966</v>
      </c>
      <c r="K46" s="7">
        <f t="shared" si="1"/>
        <v>80.989743041991829</v>
      </c>
      <c r="L46" s="8">
        <f t="shared" si="2"/>
        <v>1.7105718961515233</v>
      </c>
      <c r="M46" s="8">
        <f t="shared" si="5"/>
        <v>1.9411184426182646</v>
      </c>
      <c r="P46" s="6">
        <f t="shared" si="4"/>
        <v>-3.3663565333244994</v>
      </c>
    </row>
    <row r="47" spans="1:16" x14ac:dyDescent="0.15">
      <c r="A47" s="6">
        <v>23</v>
      </c>
      <c r="B47" s="6">
        <v>45</v>
      </c>
      <c r="D47">
        <v>594.18682861328102</v>
      </c>
      <c r="E47">
        <v>522.53973388671898</v>
      </c>
      <c r="F47">
        <v>482.22152709960898</v>
      </c>
      <c r="G47">
        <v>475.73922729492199</v>
      </c>
      <c r="I47" s="7">
        <f t="shared" si="0"/>
        <v>111.96530151367205</v>
      </c>
      <c r="J47" s="7">
        <f t="shared" si="0"/>
        <v>46.800506591796989</v>
      </c>
      <c r="K47" s="7">
        <f t="shared" si="1"/>
        <v>79.204946899414153</v>
      </c>
      <c r="L47" s="8">
        <f t="shared" si="2"/>
        <v>1.6923950757681945</v>
      </c>
      <c r="M47" s="8">
        <f t="shared" si="5"/>
        <v>1.9280648788230856</v>
      </c>
      <c r="P47" s="6">
        <f t="shared" si="4"/>
        <v>-4.016194998643174</v>
      </c>
    </row>
    <row r="48" spans="1:16" x14ac:dyDescent="0.15">
      <c r="A48" s="6">
        <v>23.5</v>
      </c>
      <c r="B48" s="6">
        <v>46</v>
      </c>
      <c r="D48">
        <v>596.93542480468795</v>
      </c>
      <c r="E48">
        <v>524.50811767578102</v>
      </c>
      <c r="F48">
        <v>482.01678466796898</v>
      </c>
      <c r="G48">
        <v>475.54241943359398</v>
      </c>
      <c r="I48" s="7">
        <f t="shared" si="0"/>
        <v>114.91864013671898</v>
      </c>
      <c r="J48" s="7">
        <f t="shared" si="0"/>
        <v>48.965698242187045</v>
      </c>
      <c r="K48" s="7">
        <f t="shared" si="1"/>
        <v>80.642651367188051</v>
      </c>
      <c r="L48" s="8">
        <f t="shared" si="2"/>
        <v>1.6469212992394195</v>
      </c>
      <c r="M48" s="8">
        <f t="shared" si="5"/>
        <v>1.8877143588824605</v>
      </c>
      <c r="P48" s="6">
        <f t="shared" si="4"/>
        <v>-6.0249429822942453</v>
      </c>
    </row>
    <row r="49" spans="1:22" x14ac:dyDescent="0.15">
      <c r="A49" s="6">
        <v>24</v>
      </c>
      <c r="B49" s="6">
        <v>47</v>
      </c>
      <c r="D49">
        <v>594.67449951171898</v>
      </c>
      <c r="E49">
        <v>523.175048828125</v>
      </c>
      <c r="F49">
        <v>483.49209594726602</v>
      </c>
      <c r="G49">
        <v>476.88830566406301</v>
      </c>
      <c r="I49" s="7">
        <f t="shared" si="0"/>
        <v>111.18240356445295</v>
      </c>
      <c r="J49" s="7">
        <f t="shared" si="0"/>
        <v>46.286743164061988</v>
      </c>
      <c r="K49" s="7">
        <f t="shared" si="1"/>
        <v>78.781683349609565</v>
      </c>
      <c r="L49" s="8">
        <f t="shared" si="2"/>
        <v>1.7020355714025985</v>
      </c>
      <c r="M49" s="8">
        <f t="shared" si="5"/>
        <v>1.9479518876337893</v>
      </c>
      <c r="P49" s="6">
        <f t="shared" si="4"/>
        <v>-3.0261708574887409</v>
      </c>
    </row>
    <row r="50" spans="1:22" x14ac:dyDescent="0.15">
      <c r="A50" s="6">
        <v>24.5</v>
      </c>
      <c r="B50" s="6">
        <v>48</v>
      </c>
      <c r="D50">
        <v>591.54248046875</v>
      </c>
      <c r="E50">
        <v>522.29864501953102</v>
      </c>
      <c r="F50">
        <v>482.17245483398398</v>
      </c>
      <c r="G50">
        <v>475.90664672851602</v>
      </c>
      <c r="I50" s="7">
        <f t="shared" si="0"/>
        <v>109.37002563476602</v>
      </c>
      <c r="J50" s="7">
        <f t="shared" si="0"/>
        <v>46.391998291015</v>
      </c>
      <c r="K50" s="7">
        <f t="shared" si="1"/>
        <v>76.895626831055523</v>
      </c>
      <c r="L50" s="8">
        <f t="shared" si="2"/>
        <v>1.6575191770937001</v>
      </c>
      <c r="M50" s="8">
        <f t="shared" si="5"/>
        <v>1.9085587499130408</v>
      </c>
      <c r="P50" s="6">
        <f t="shared" si="4"/>
        <v>-4.9872580029005489</v>
      </c>
    </row>
    <row r="51" spans="1:22" x14ac:dyDescent="0.15">
      <c r="A51" s="6">
        <v>25</v>
      </c>
      <c r="B51" s="6">
        <v>49</v>
      </c>
      <c r="D51">
        <v>593.67144775390602</v>
      </c>
      <c r="E51">
        <v>523.49359130859398</v>
      </c>
      <c r="F51">
        <v>482.02911376953102</v>
      </c>
      <c r="G51">
        <v>475.85568237304699</v>
      </c>
      <c r="I51" s="7">
        <f t="shared" si="0"/>
        <v>111.642333984375</v>
      </c>
      <c r="J51" s="7">
        <f t="shared" si="0"/>
        <v>47.637908935546989</v>
      </c>
      <c r="K51" s="7">
        <f t="shared" si="1"/>
        <v>78.295797729492108</v>
      </c>
      <c r="L51" s="8">
        <f t="shared" si="2"/>
        <v>1.6435607582067582</v>
      </c>
      <c r="M51" s="8">
        <f t="shared" si="5"/>
        <v>1.8997235876142486</v>
      </c>
      <c r="P51" s="6">
        <f t="shared" si="4"/>
        <v>-5.4270940813214423</v>
      </c>
    </row>
    <row r="52" spans="1:22" x14ac:dyDescent="0.15">
      <c r="A52" s="6">
        <v>25.5</v>
      </c>
      <c r="B52" s="6">
        <v>50</v>
      </c>
      <c r="D52">
        <v>591.06262207031295</v>
      </c>
      <c r="E52">
        <v>522.03997802734398</v>
      </c>
      <c r="F52">
        <v>483.08670043945301</v>
      </c>
      <c r="G52">
        <v>476.854736328125</v>
      </c>
      <c r="I52" s="7">
        <f t="shared" si="0"/>
        <v>107.97592163085994</v>
      </c>
      <c r="J52" s="7">
        <f t="shared" si="0"/>
        <v>45.185241699218977</v>
      </c>
      <c r="K52" s="7">
        <f t="shared" si="1"/>
        <v>76.346252441406662</v>
      </c>
      <c r="L52" s="8">
        <f t="shared" si="2"/>
        <v>1.6896280637296293</v>
      </c>
      <c r="M52" s="8">
        <f t="shared" si="5"/>
        <v>1.9509141497252696</v>
      </c>
      <c r="P52" s="6">
        <f t="shared" si="4"/>
        <v>-2.8787021752496322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590.527099609375</v>
      </c>
      <c r="E53">
        <v>521.58752441406295</v>
      </c>
      <c r="F53">
        <v>483.20062255859398</v>
      </c>
      <c r="G53">
        <v>476.684814453125</v>
      </c>
      <c r="I53" s="7">
        <f t="shared" si="0"/>
        <v>107.32647705078102</v>
      </c>
      <c r="J53" s="7">
        <f t="shared" si="0"/>
        <v>44.902709960937955</v>
      </c>
      <c r="K53" s="7">
        <f t="shared" si="1"/>
        <v>75.894580078124449</v>
      </c>
      <c r="L53" s="8">
        <f t="shared" si="2"/>
        <v>1.6902004387741216</v>
      </c>
      <c r="M53" s="8">
        <f t="shared" si="5"/>
        <v>1.9566097813579115</v>
      </c>
      <c r="P53" s="6">
        <f t="shared" si="4"/>
        <v>-2.5951596440871061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586.142333984375</v>
      </c>
      <c r="E54">
        <v>520.48095703125</v>
      </c>
      <c r="F54">
        <v>482.34683227539102</v>
      </c>
      <c r="G54">
        <v>475.91329956054699</v>
      </c>
      <c r="I54" s="7">
        <f t="shared" si="0"/>
        <v>103.79550170898398</v>
      </c>
      <c r="J54" s="7">
        <f t="shared" si="0"/>
        <v>44.567657470703011</v>
      </c>
      <c r="K54" s="7">
        <f t="shared" si="1"/>
        <v>72.598141479491872</v>
      </c>
      <c r="L54" s="8">
        <f t="shared" si="2"/>
        <v>1.6289422778662974</v>
      </c>
      <c r="M54" s="8">
        <f t="shared" si="5"/>
        <v>1.9004748770382371</v>
      </c>
      <c r="P54" s="6">
        <f t="shared" si="4"/>
        <v>-5.3896930486260528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587.14654541015602</v>
      </c>
      <c r="E55">
        <v>519.77404785156295</v>
      </c>
      <c r="F55">
        <v>483.07626342773398</v>
      </c>
      <c r="G55">
        <v>476.45156860351602</v>
      </c>
      <c r="I55" s="7">
        <f t="shared" si="0"/>
        <v>104.07028198242205</v>
      </c>
      <c r="J55" s="7">
        <f t="shared" si="0"/>
        <v>43.322479248046932</v>
      </c>
      <c r="K55" s="7">
        <f t="shared" si="1"/>
        <v>73.744546508789199</v>
      </c>
      <c r="L55" s="8">
        <f t="shared" si="2"/>
        <v>1.7022235982053995</v>
      </c>
      <c r="M55" s="8">
        <f t="shared" si="5"/>
        <v>1.978879453965489</v>
      </c>
      <c r="P55" s="6">
        <f t="shared" si="4"/>
        <v>-1.4865206472943477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586.81488037109398</v>
      </c>
      <c r="E56">
        <v>519.99914550781295</v>
      </c>
      <c r="F56">
        <v>482.40664672851602</v>
      </c>
      <c r="G56">
        <v>475.91802978515602</v>
      </c>
      <c r="I56" s="7">
        <f t="shared" si="0"/>
        <v>104.40823364257795</v>
      </c>
      <c r="J56" s="7">
        <f t="shared" si="0"/>
        <v>44.081115722656932</v>
      </c>
      <c r="K56" s="7">
        <f t="shared" si="1"/>
        <v>73.551452636718096</v>
      </c>
      <c r="L56" s="8">
        <f t="shared" si="2"/>
        <v>1.6685478902003816</v>
      </c>
      <c r="M56" s="8">
        <f t="shared" si="5"/>
        <v>1.950327002548621</v>
      </c>
      <c r="P56" s="6">
        <f t="shared" si="4"/>
        <v>-2.9079318037385509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588.88787841796898</v>
      </c>
      <c r="E57">
        <v>520.29333496093795</v>
      </c>
      <c r="F57">
        <v>481.99493408203102</v>
      </c>
      <c r="G57">
        <v>475.43798828125</v>
      </c>
      <c r="I57" s="7">
        <f t="shared" si="0"/>
        <v>106.89294433593795</v>
      </c>
      <c r="J57" s="7">
        <f t="shared" si="0"/>
        <v>44.855346679687955</v>
      </c>
      <c r="K57" s="7">
        <f t="shared" si="1"/>
        <v>75.494201660156392</v>
      </c>
      <c r="L57" s="8">
        <f t="shared" si="2"/>
        <v>1.6830591500999983</v>
      </c>
      <c r="M57" s="8">
        <f t="shared" si="5"/>
        <v>1.9699615190363875</v>
      </c>
      <c r="P57" s="6">
        <f t="shared" si="4"/>
        <v>-1.9304773505418908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588.78973388671898</v>
      </c>
      <c r="E58">
        <v>519.32049560546898</v>
      </c>
      <c r="F58">
        <v>482.29397583007801</v>
      </c>
      <c r="G58">
        <v>475.93197631835898</v>
      </c>
      <c r="I58" s="7">
        <f t="shared" si="0"/>
        <v>106.49575805664097</v>
      </c>
      <c r="J58" s="7">
        <f t="shared" si="0"/>
        <v>43.38851928711</v>
      </c>
      <c r="K58" s="7">
        <f t="shared" si="1"/>
        <v>76.123794555663963</v>
      </c>
      <c r="L58" s="8">
        <f t="shared" si="2"/>
        <v>1.7544685969101292</v>
      </c>
      <c r="M58" s="8">
        <f t="shared" si="5"/>
        <v>2.0464942224346681</v>
      </c>
      <c r="P58" s="6">
        <f t="shared" si="4"/>
        <v>1.8795085891902135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589.40521240234398</v>
      </c>
      <c r="E59">
        <v>519.51092529296898</v>
      </c>
      <c r="F59">
        <v>483.58163452148398</v>
      </c>
      <c r="G59">
        <v>477.08544921875</v>
      </c>
      <c r="I59" s="7">
        <f t="shared" si="0"/>
        <v>105.82357788086</v>
      </c>
      <c r="J59" s="7">
        <f t="shared" si="0"/>
        <v>42.425476074218977</v>
      </c>
      <c r="K59" s="7">
        <f t="shared" si="1"/>
        <v>76.125744628906716</v>
      </c>
      <c r="L59" s="8">
        <f t="shared" si="2"/>
        <v>1.7943403745365782</v>
      </c>
      <c r="M59" s="8">
        <f t="shared" si="5"/>
        <v>2.0914892566492673</v>
      </c>
      <c r="P59" s="6">
        <f t="shared" si="4"/>
        <v>4.119471900341714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588.11242675781295</v>
      </c>
      <c r="E60">
        <v>517.68707275390602</v>
      </c>
      <c r="F60">
        <v>483.16613769531301</v>
      </c>
      <c r="G60">
        <v>476.54208374023398</v>
      </c>
      <c r="I60" s="7">
        <f t="shared" si="0"/>
        <v>104.94628906249994</v>
      </c>
      <c r="J60" s="7">
        <f t="shared" si="0"/>
        <v>41.144989013672046</v>
      </c>
      <c r="K60" s="7">
        <f t="shared" si="1"/>
        <v>76.144796752929508</v>
      </c>
      <c r="L60" s="8">
        <f t="shared" si="2"/>
        <v>1.8506456941239526</v>
      </c>
      <c r="M60" s="8">
        <f t="shared" si="5"/>
        <v>2.1529178328247913</v>
      </c>
      <c r="P60" s="6">
        <f t="shared" si="4"/>
        <v>7.1775372911399584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588.41888427734398</v>
      </c>
      <c r="E61">
        <v>518.98181152343795</v>
      </c>
      <c r="F61">
        <v>482.46328735351602</v>
      </c>
      <c r="G61">
        <v>475.98922729492199</v>
      </c>
      <c r="I61" s="7">
        <f t="shared" si="0"/>
        <v>105.95559692382795</v>
      </c>
      <c r="J61" s="7">
        <f t="shared" si="0"/>
        <v>42.992584228515966</v>
      </c>
      <c r="K61" s="7">
        <f t="shared" si="1"/>
        <v>75.860787963866784</v>
      </c>
      <c r="L61" s="8">
        <f t="shared" si="2"/>
        <v>1.7645086780698824</v>
      </c>
      <c r="M61" s="8">
        <f t="shared" si="5"/>
        <v>2.0719040733588709</v>
      </c>
      <c r="P61" s="6">
        <f t="shared" si="4"/>
        <v>3.144473374872629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593.99914550781295</v>
      </c>
      <c r="E62">
        <v>521.67004394531295</v>
      </c>
      <c r="F62">
        <v>481.48101806640602</v>
      </c>
      <c r="G62">
        <v>474.95632934570301</v>
      </c>
      <c r="I62" s="7">
        <f t="shared" si="0"/>
        <v>112.51812744140693</v>
      </c>
      <c r="J62" s="7">
        <f t="shared" si="0"/>
        <v>46.713714599609943</v>
      </c>
      <c r="K62" s="7">
        <f t="shared" si="1"/>
        <v>79.818527221679972</v>
      </c>
      <c r="L62" s="8">
        <f t="shared" si="2"/>
        <v>1.7086743776600983</v>
      </c>
      <c r="M62" s="8">
        <f t="shared" si="5"/>
        <v>2.0211930295372365</v>
      </c>
      <c r="P62" s="6">
        <f t="shared" si="4"/>
        <v>0.61995306694493602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595.53271484375</v>
      </c>
      <c r="E63">
        <v>522.87945556640602</v>
      </c>
      <c r="F63">
        <v>482.99114990234398</v>
      </c>
      <c r="G63">
        <v>476.76202392578102</v>
      </c>
      <c r="I63" s="7">
        <f t="shared" si="0"/>
        <v>112.54156494140602</v>
      </c>
      <c r="J63" s="7">
        <f t="shared" si="0"/>
        <v>46.117431640625</v>
      </c>
      <c r="K63" s="7">
        <f t="shared" si="1"/>
        <v>80.259362792968517</v>
      </c>
      <c r="L63" s="8">
        <f t="shared" si="2"/>
        <v>1.74032594482707</v>
      </c>
      <c r="M63" s="8">
        <f t="shared" si="5"/>
        <v>2.0579678532923582</v>
      </c>
      <c r="P63" s="6">
        <f t="shared" si="4"/>
        <v>2.4506941125603183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596.196044921875</v>
      </c>
      <c r="E64">
        <v>523.47961425781295</v>
      </c>
      <c r="F64">
        <v>481.64178466796898</v>
      </c>
      <c r="G64">
        <v>475.30599975585898</v>
      </c>
      <c r="I64" s="7">
        <f t="shared" si="0"/>
        <v>114.55426025390602</v>
      </c>
      <c r="J64" s="7">
        <f t="shared" si="0"/>
        <v>48.173614501953978</v>
      </c>
      <c r="K64" s="7">
        <f t="shared" si="1"/>
        <v>80.83273010253825</v>
      </c>
      <c r="L64" s="8">
        <f t="shared" si="2"/>
        <v>1.6779461316787758</v>
      </c>
      <c r="M64" s="8">
        <f t="shared" si="5"/>
        <v>2.0007112967322138</v>
      </c>
      <c r="P64" s="6">
        <f t="shared" si="4"/>
        <v>-0.39967789529073522</v>
      </c>
      <c r="U64" s="18">
        <v>12.5</v>
      </c>
      <c r="V64" s="20">
        <f t="shared" ref="V64:V83" si="6">L26</f>
        <v>1.6543625881356048</v>
      </c>
    </row>
    <row r="65" spans="1:22" x14ac:dyDescent="0.15">
      <c r="A65" s="6">
        <v>32</v>
      </c>
      <c r="B65" s="6">
        <v>63</v>
      </c>
      <c r="D65">
        <v>589.4287109375</v>
      </c>
      <c r="E65">
        <v>522.04052734375</v>
      </c>
      <c r="F65">
        <v>481.60760498046898</v>
      </c>
      <c r="G65">
        <v>475.31582641601602</v>
      </c>
      <c r="I65" s="7">
        <f t="shared" si="0"/>
        <v>107.82110595703102</v>
      </c>
      <c r="J65" s="7">
        <f t="shared" si="0"/>
        <v>46.724700927733977</v>
      </c>
      <c r="K65" s="7">
        <f t="shared" si="1"/>
        <v>75.113815307617244</v>
      </c>
      <c r="L65" s="8">
        <f t="shared" si="2"/>
        <v>1.6075825808663997</v>
      </c>
      <c r="M65" s="8">
        <f t="shared" si="5"/>
        <v>1.9354710025079873</v>
      </c>
      <c r="P65" s="6">
        <f t="shared" si="4"/>
        <v>-3.6474999721451775</v>
      </c>
      <c r="U65" s="18">
        <v>13</v>
      </c>
      <c r="V65" s="20">
        <f t="shared" si="6"/>
        <v>1.6648833106739913</v>
      </c>
    </row>
    <row r="66" spans="1:22" x14ac:dyDescent="0.15">
      <c r="A66" s="6">
        <v>32.5</v>
      </c>
      <c r="B66" s="6">
        <v>64</v>
      </c>
      <c r="D66">
        <v>587.54443359375</v>
      </c>
      <c r="E66">
        <v>520.5595703125</v>
      </c>
      <c r="F66">
        <v>482.82785034179699</v>
      </c>
      <c r="G66">
        <v>476.41802978515602</v>
      </c>
      <c r="I66" s="7">
        <f t="shared" ref="I66:J129" si="7">D66-F66</f>
        <v>104.71658325195301</v>
      </c>
      <c r="J66" s="7">
        <f t="shared" si="7"/>
        <v>44.141540527343977</v>
      </c>
      <c r="K66" s="7">
        <f t="shared" ref="K66:K129" si="8">I66-0.7*J66</f>
        <v>73.81750488281223</v>
      </c>
      <c r="L66" s="8">
        <f t="shared" ref="L66:L129" si="9">K66/J66</f>
        <v>1.6722910890952059</v>
      </c>
      <c r="M66" s="8">
        <f t="shared" si="5"/>
        <v>2.0053027673249435</v>
      </c>
      <c r="P66" s="6">
        <f t="shared" si="4"/>
        <v>-0.17110321251810823</v>
      </c>
      <c r="U66" s="18">
        <v>13.5</v>
      </c>
      <c r="V66" s="20">
        <f t="shared" si="6"/>
        <v>1.6889883905128931</v>
      </c>
    </row>
    <row r="67" spans="1:22" x14ac:dyDescent="0.15">
      <c r="A67" s="6">
        <v>33</v>
      </c>
      <c r="B67" s="6">
        <v>65</v>
      </c>
      <c r="D67">
        <v>587.59118652343795</v>
      </c>
      <c r="E67">
        <v>520.238525390625</v>
      </c>
      <c r="F67">
        <v>483.13671875</v>
      </c>
      <c r="G67">
        <v>476.31170654296898</v>
      </c>
      <c r="I67" s="7">
        <f t="shared" si="7"/>
        <v>104.45446777343795</v>
      </c>
      <c r="J67" s="7">
        <f t="shared" si="7"/>
        <v>43.926818847656023</v>
      </c>
      <c r="K67" s="7">
        <f t="shared" si="8"/>
        <v>73.705694580078742</v>
      </c>
      <c r="L67" s="8">
        <f t="shared" si="9"/>
        <v>1.6779201525086478</v>
      </c>
      <c r="M67" s="8">
        <f t="shared" si="5"/>
        <v>2.016055087326535</v>
      </c>
      <c r="P67" s="6">
        <f t="shared" si="4"/>
        <v>0.36417368489362534</v>
      </c>
      <c r="U67" s="18">
        <v>14</v>
      </c>
      <c r="V67" s="20">
        <f t="shared" si="6"/>
        <v>1.7702970053431435</v>
      </c>
    </row>
    <row r="68" spans="1:22" x14ac:dyDescent="0.15">
      <c r="A68" s="6">
        <v>33.5</v>
      </c>
      <c r="B68" s="6">
        <v>66</v>
      </c>
      <c r="D68">
        <v>592.31628417968795</v>
      </c>
      <c r="E68">
        <v>522.44268798828102</v>
      </c>
      <c r="F68">
        <v>481.68576049804699</v>
      </c>
      <c r="G68">
        <v>475.48449707031301</v>
      </c>
      <c r="I68" s="7">
        <f t="shared" si="7"/>
        <v>110.63052368164097</v>
      </c>
      <c r="J68" s="7">
        <f t="shared" si="7"/>
        <v>46.958190917968011</v>
      </c>
      <c r="K68" s="7">
        <f t="shared" si="8"/>
        <v>77.759790039063361</v>
      </c>
      <c r="L68" s="8">
        <f t="shared" si="9"/>
        <v>1.6559366644874189</v>
      </c>
      <c r="M68" s="8">
        <f t="shared" si="5"/>
        <v>1.999194855893456</v>
      </c>
      <c r="P68" s="6">
        <f t="shared" si="4"/>
        <v>-0.47517004462767554</v>
      </c>
      <c r="U68" s="18">
        <v>14.5</v>
      </c>
      <c r="V68" s="20">
        <f t="shared" si="6"/>
        <v>1.8757022370138103</v>
      </c>
    </row>
    <row r="69" spans="1:22" x14ac:dyDescent="0.15">
      <c r="A69" s="6">
        <v>34</v>
      </c>
      <c r="B69" s="6">
        <v>67</v>
      </c>
      <c r="D69">
        <v>594.26983642578102</v>
      </c>
      <c r="E69">
        <v>523.61633300781295</v>
      </c>
      <c r="F69">
        <v>481.74810791015602</v>
      </c>
      <c r="G69">
        <v>475.236083984375</v>
      </c>
      <c r="I69" s="7">
        <f t="shared" si="7"/>
        <v>112.521728515625</v>
      </c>
      <c r="J69" s="7">
        <f t="shared" si="7"/>
        <v>48.380249023437955</v>
      </c>
      <c r="K69" s="7">
        <f t="shared" si="8"/>
        <v>78.655554199218443</v>
      </c>
      <c r="L69" s="8">
        <f t="shared" si="9"/>
        <v>1.6257782005444728</v>
      </c>
      <c r="M69" s="8">
        <f t="shared" si="5"/>
        <v>1.9741596485386597</v>
      </c>
      <c r="P69" s="6">
        <f t="shared" si="4"/>
        <v>-1.7214841532992224</v>
      </c>
      <c r="U69" s="18">
        <v>15</v>
      </c>
      <c r="V69" s="20">
        <f t="shared" si="6"/>
        <v>1.9166366517820057</v>
      </c>
    </row>
    <row r="70" spans="1:22" x14ac:dyDescent="0.15">
      <c r="A70" s="6">
        <v>34.5</v>
      </c>
      <c r="B70" s="6">
        <v>68</v>
      </c>
      <c r="D70">
        <v>590.72930908203102</v>
      </c>
      <c r="E70">
        <v>522.428955078125</v>
      </c>
      <c r="F70">
        <v>482.87310791015602</v>
      </c>
      <c r="G70">
        <v>476.45156860351602</v>
      </c>
      <c r="I70" s="7">
        <f t="shared" si="7"/>
        <v>107.856201171875</v>
      </c>
      <c r="J70" s="7">
        <f t="shared" si="7"/>
        <v>45.977386474608977</v>
      </c>
      <c r="K70" s="7">
        <f t="shared" si="8"/>
        <v>75.67203063964871</v>
      </c>
      <c r="L70" s="8">
        <f t="shared" si="9"/>
        <v>1.6458532431250439</v>
      </c>
      <c r="M70" s="8">
        <f t="shared" si="5"/>
        <v>1.9993579477073806</v>
      </c>
      <c r="P70" s="6">
        <f t="shared" ref="P70:P133" si="10">(M70-$O$2)/$O$2*100</f>
        <v>-0.46705093357648941</v>
      </c>
      <c r="U70" s="18">
        <v>15.5</v>
      </c>
      <c r="V70" s="20">
        <f t="shared" si="6"/>
        <v>1.8897794090727194</v>
      </c>
    </row>
    <row r="71" spans="1:22" x14ac:dyDescent="0.15">
      <c r="A71" s="6">
        <v>35</v>
      </c>
      <c r="B71" s="6">
        <v>69</v>
      </c>
      <c r="D71">
        <v>591.92169189453102</v>
      </c>
      <c r="E71">
        <v>522.20330810546898</v>
      </c>
      <c r="F71">
        <v>483.12878417968801</v>
      </c>
      <c r="G71">
        <v>476.44271850585898</v>
      </c>
      <c r="I71" s="7">
        <f t="shared" si="7"/>
        <v>108.79290771484301</v>
      </c>
      <c r="J71" s="7">
        <f t="shared" si="7"/>
        <v>45.76058959961</v>
      </c>
      <c r="K71" s="7">
        <f t="shared" si="8"/>
        <v>76.760494995116005</v>
      </c>
      <c r="L71" s="8">
        <f t="shared" si="9"/>
        <v>1.6774367565353705</v>
      </c>
      <c r="M71" s="8">
        <f t="shared" si="5"/>
        <v>2.0360647177058571</v>
      </c>
      <c r="P71" s="6">
        <f t="shared" si="10"/>
        <v>1.3603022288928439</v>
      </c>
      <c r="U71" s="18">
        <v>16</v>
      </c>
      <c r="V71" s="20">
        <f t="shared" si="6"/>
        <v>1.9589819815681186</v>
      </c>
    </row>
    <row r="72" spans="1:22" x14ac:dyDescent="0.15">
      <c r="A72" s="6">
        <v>35.5</v>
      </c>
      <c r="B72" s="6">
        <v>70</v>
      </c>
      <c r="D72">
        <v>591.08166503906295</v>
      </c>
      <c r="E72">
        <v>522.557861328125</v>
      </c>
      <c r="F72">
        <v>482.20126342773398</v>
      </c>
      <c r="G72">
        <v>475.72247314453102</v>
      </c>
      <c r="I72" s="7">
        <f t="shared" si="7"/>
        <v>108.88040161132898</v>
      </c>
      <c r="J72" s="7">
        <f t="shared" si="7"/>
        <v>46.835388183593977</v>
      </c>
      <c r="K72" s="7">
        <f t="shared" si="8"/>
        <v>76.095629882813199</v>
      </c>
      <c r="L72" s="8">
        <f t="shared" si="9"/>
        <v>1.6247464328579821</v>
      </c>
      <c r="M72" s="8">
        <f t="shared" si="5"/>
        <v>1.9884976506166185</v>
      </c>
      <c r="P72" s="6">
        <f t="shared" si="10"/>
        <v>-1.0077031956792109</v>
      </c>
      <c r="U72" s="18">
        <v>16.5</v>
      </c>
      <c r="V72" s="20">
        <f t="shared" si="6"/>
        <v>1.9270508404519326</v>
      </c>
    </row>
    <row r="73" spans="1:22" x14ac:dyDescent="0.15">
      <c r="A73" s="6">
        <v>36</v>
      </c>
      <c r="B73" s="6">
        <v>71</v>
      </c>
      <c r="D73">
        <v>591.19293212890602</v>
      </c>
      <c r="E73">
        <v>523.81628417968795</v>
      </c>
      <c r="F73">
        <v>481.28924560546898</v>
      </c>
      <c r="G73">
        <v>474.96929931640602</v>
      </c>
      <c r="I73" s="7">
        <f t="shared" si="7"/>
        <v>109.90368652343705</v>
      </c>
      <c r="J73" s="7">
        <f t="shared" si="7"/>
        <v>48.846984863281932</v>
      </c>
      <c r="K73" s="7">
        <f t="shared" si="8"/>
        <v>75.710797119139698</v>
      </c>
      <c r="L73" s="8">
        <f t="shared" si="9"/>
        <v>1.5499584535472768</v>
      </c>
      <c r="M73" s="8">
        <f t="shared" si="5"/>
        <v>1.918832927894063</v>
      </c>
      <c r="P73" s="6">
        <f t="shared" si="10"/>
        <v>-4.4757841895910939</v>
      </c>
      <c r="U73" s="18">
        <v>17</v>
      </c>
      <c r="V73" s="20">
        <f t="shared" si="6"/>
        <v>1.9072013359392923</v>
      </c>
    </row>
    <row r="74" spans="1:22" x14ac:dyDescent="0.15">
      <c r="A74" s="6">
        <v>36.5</v>
      </c>
      <c r="B74" s="6">
        <v>72</v>
      </c>
      <c r="D74">
        <v>590.711669921875</v>
      </c>
      <c r="E74">
        <v>523.43542480468795</v>
      </c>
      <c r="F74">
        <v>482.08923339843801</v>
      </c>
      <c r="G74">
        <v>475.47467041015602</v>
      </c>
      <c r="I74" s="7">
        <f t="shared" si="7"/>
        <v>108.62243652343699</v>
      </c>
      <c r="J74" s="7">
        <f t="shared" si="7"/>
        <v>47.960754394531932</v>
      </c>
      <c r="K74" s="7">
        <f t="shared" si="8"/>
        <v>75.049908447264642</v>
      </c>
      <c r="L74" s="8">
        <f t="shared" si="9"/>
        <v>1.5648191817395845</v>
      </c>
      <c r="M74" s="8">
        <f t="shared" si="5"/>
        <v>1.9388169126745205</v>
      </c>
      <c r="P74" s="6">
        <f t="shared" si="10"/>
        <v>-3.4809323464890256</v>
      </c>
      <c r="U74" s="18">
        <v>17.5</v>
      </c>
      <c r="V74" s="20">
        <f t="shared" si="6"/>
        <v>2.009856649159913</v>
      </c>
    </row>
    <row r="75" spans="1:22" x14ac:dyDescent="0.15">
      <c r="A75" s="6">
        <v>37</v>
      </c>
      <c r="B75" s="6">
        <v>73</v>
      </c>
      <c r="D75">
        <v>589.40631103515602</v>
      </c>
      <c r="E75">
        <v>523.43176269531295</v>
      </c>
      <c r="F75">
        <v>482.678466796875</v>
      </c>
      <c r="G75">
        <v>476.01296997070301</v>
      </c>
      <c r="I75" s="7">
        <f t="shared" si="7"/>
        <v>106.72784423828102</v>
      </c>
      <c r="J75" s="7">
        <f t="shared" si="7"/>
        <v>47.418792724609943</v>
      </c>
      <c r="K75" s="7">
        <f t="shared" si="8"/>
        <v>73.534689331054068</v>
      </c>
      <c r="L75" s="8">
        <f t="shared" si="9"/>
        <v>1.5507499264714557</v>
      </c>
      <c r="M75" s="8">
        <f t="shared" si="5"/>
        <v>1.9298709139945416</v>
      </c>
      <c r="P75" s="6">
        <f t="shared" si="10"/>
        <v>-3.9262861321799072</v>
      </c>
      <c r="U75" s="18">
        <v>18</v>
      </c>
      <c r="V75" s="20">
        <f t="shared" si="6"/>
        <v>1.9972372894599324</v>
      </c>
    </row>
    <row r="76" spans="1:22" x14ac:dyDescent="0.15">
      <c r="A76" s="6">
        <v>37.5</v>
      </c>
      <c r="B76" s="6">
        <v>74</v>
      </c>
      <c r="D76">
        <v>588.4384765625</v>
      </c>
      <c r="E76">
        <v>523.62023925781295</v>
      </c>
      <c r="F76">
        <v>482.03164672851602</v>
      </c>
      <c r="G76">
        <v>475.67596435546898</v>
      </c>
      <c r="I76" s="7">
        <f t="shared" si="7"/>
        <v>106.40682983398398</v>
      </c>
      <c r="J76" s="7">
        <f t="shared" si="7"/>
        <v>47.944274902343977</v>
      </c>
      <c r="K76" s="7">
        <f t="shared" si="8"/>
        <v>72.845837402343193</v>
      </c>
      <c r="L76" s="8">
        <f t="shared" si="9"/>
        <v>1.5193855272755785</v>
      </c>
      <c r="M76" s="8">
        <f t="shared" si="5"/>
        <v>1.903629771386814</v>
      </c>
      <c r="P76" s="6">
        <f t="shared" si="10"/>
        <v>-5.2326346595232298</v>
      </c>
      <c r="U76" s="18">
        <v>18.5</v>
      </c>
      <c r="V76" s="20">
        <f t="shared" si="6"/>
        <v>1.9405653576698052</v>
      </c>
    </row>
    <row r="77" spans="1:22" x14ac:dyDescent="0.15">
      <c r="A77" s="6">
        <v>38</v>
      </c>
      <c r="B77" s="6">
        <v>75</v>
      </c>
      <c r="D77">
        <v>588.52935791015602</v>
      </c>
      <c r="E77">
        <v>523.53521728515602</v>
      </c>
      <c r="F77">
        <v>482.37469482421898</v>
      </c>
      <c r="G77">
        <v>475.96835327148398</v>
      </c>
      <c r="I77" s="7">
        <f t="shared" si="7"/>
        <v>106.15466308593705</v>
      </c>
      <c r="J77" s="7">
        <f t="shared" si="7"/>
        <v>47.566864013672046</v>
      </c>
      <c r="K77" s="7">
        <f t="shared" si="8"/>
        <v>72.857858276366613</v>
      </c>
      <c r="L77" s="8">
        <f t="shared" si="9"/>
        <v>1.5316935389187152</v>
      </c>
      <c r="M77" s="8">
        <f t="shared" si="5"/>
        <v>1.9210610396181007</v>
      </c>
      <c r="P77" s="6">
        <f t="shared" si="10"/>
        <v>-4.3648633157189369</v>
      </c>
      <c r="U77" s="18">
        <v>19</v>
      </c>
      <c r="V77" s="20">
        <f t="shared" si="6"/>
        <v>1.8170707397571542</v>
      </c>
    </row>
    <row r="78" spans="1:22" x14ac:dyDescent="0.15">
      <c r="A78" s="6">
        <v>38.5</v>
      </c>
      <c r="B78" s="6">
        <v>76</v>
      </c>
      <c r="D78">
        <v>588.78607177734398</v>
      </c>
      <c r="E78">
        <v>523.4306640625</v>
      </c>
      <c r="F78">
        <v>482.17562866210898</v>
      </c>
      <c r="G78">
        <v>475.84588623046898</v>
      </c>
      <c r="I78" s="7">
        <f t="shared" si="7"/>
        <v>106.610443115235</v>
      </c>
      <c r="J78" s="7">
        <f t="shared" si="7"/>
        <v>47.584777832031023</v>
      </c>
      <c r="K78" s="7">
        <f t="shared" si="8"/>
        <v>73.301098632813279</v>
      </c>
      <c r="L78" s="8">
        <f t="shared" si="9"/>
        <v>1.5404316668569518</v>
      </c>
      <c r="M78" s="8">
        <f t="shared" si="5"/>
        <v>1.9349224241444869</v>
      </c>
      <c r="P78" s="6">
        <f t="shared" si="10"/>
        <v>-3.6748095503904539</v>
      </c>
      <c r="U78" s="18">
        <v>19.5</v>
      </c>
      <c r="V78" s="20">
        <f t="shared" si="6"/>
        <v>1.7938792290734813</v>
      </c>
    </row>
    <row r="79" spans="1:22" x14ac:dyDescent="0.15">
      <c r="A79" s="6">
        <v>39</v>
      </c>
      <c r="B79" s="6">
        <v>77</v>
      </c>
      <c r="D79">
        <v>589.11859130859398</v>
      </c>
      <c r="E79">
        <v>523.71112060546898</v>
      </c>
      <c r="F79">
        <v>482.06045532226602</v>
      </c>
      <c r="G79">
        <v>475.65823364257801</v>
      </c>
      <c r="I79" s="7">
        <f t="shared" si="7"/>
        <v>107.05813598632795</v>
      </c>
      <c r="J79" s="7">
        <f t="shared" si="7"/>
        <v>48.052886962890966</v>
      </c>
      <c r="K79" s="7">
        <f t="shared" si="8"/>
        <v>73.421115112304278</v>
      </c>
      <c r="L79" s="8">
        <f t="shared" si="9"/>
        <v>1.5279230812709343</v>
      </c>
      <c r="M79" s="8">
        <f t="shared" si="5"/>
        <v>1.9275370951466193</v>
      </c>
      <c r="P79" s="6">
        <f t="shared" si="10"/>
        <v>-4.0424693662960749</v>
      </c>
      <c r="U79" s="18">
        <v>20</v>
      </c>
      <c r="V79" s="20">
        <f t="shared" si="6"/>
        <v>1.8021004098704789</v>
      </c>
    </row>
    <row r="80" spans="1:22" x14ac:dyDescent="0.15">
      <c r="A80" s="6">
        <v>39.5</v>
      </c>
      <c r="B80" s="6">
        <v>78</v>
      </c>
      <c r="D80">
        <v>587.83135986328102</v>
      </c>
      <c r="E80">
        <v>523.91278076171898</v>
      </c>
      <c r="F80">
        <v>482.48861694335898</v>
      </c>
      <c r="G80">
        <v>476.42498779296898</v>
      </c>
      <c r="I80" s="7">
        <f t="shared" si="7"/>
        <v>105.34274291992205</v>
      </c>
      <c r="J80" s="7">
        <f t="shared" si="7"/>
        <v>47.48779296875</v>
      </c>
      <c r="K80" s="7">
        <f t="shared" si="8"/>
        <v>72.101287841797046</v>
      </c>
      <c r="L80" s="8">
        <f t="shared" si="9"/>
        <v>1.5183120405120596</v>
      </c>
      <c r="M80" s="8">
        <f t="shared" si="5"/>
        <v>1.9230493109758944</v>
      </c>
      <c r="P80" s="6">
        <f t="shared" si="10"/>
        <v>-4.2658822843271187</v>
      </c>
      <c r="U80" s="18">
        <v>20.5</v>
      </c>
      <c r="V80" s="20">
        <f t="shared" si="6"/>
        <v>1.8680199909400539</v>
      </c>
    </row>
    <row r="81" spans="1:22" x14ac:dyDescent="0.15">
      <c r="A81" s="6">
        <v>40</v>
      </c>
      <c r="B81" s="6">
        <v>79</v>
      </c>
      <c r="D81">
        <v>584.47705078125</v>
      </c>
      <c r="E81">
        <v>522.4423828125</v>
      </c>
      <c r="F81">
        <v>482.55096435546898</v>
      </c>
      <c r="G81">
        <v>476.37405395507801</v>
      </c>
      <c r="I81" s="7">
        <f t="shared" si="7"/>
        <v>101.92608642578102</v>
      </c>
      <c r="J81" s="7">
        <f t="shared" si="7"/>
        <v>46.068328857421989</v>
      </c>
      <c r="K81" s="7">
        <f t="shared" si="8"/>
        <v>69.678256225585642</v>
      </c>
      <c r="L81" s="8">
        <f t="shared" si="9"/>
        <v>1.5124980209556678</v>
      </c>
      <c r="M81" s="8">
        <f t="shared" si="5"/>
        <v>1.9223585480076524</v>
      </c>
      <c r="P81" s="6">
        <f t="shared" si="10"/>
        <v>-4.3002701614022767</v>
      </c>
      <c r="U81" s="18">
        <v>21</v>
      </c>
      <c r="V81" s="20">
        <f t="shared" si="6"/>
        <v>1.7917738733212771</v>
      </c>
    </row>
    <row r="82" spans="1:22" x14ac:dyDescent="0.15">
      <c r="A82" s="6">
        <v>40.5</v>
      </c>
      <c r="B82" s="6">
        <v>80</v>
      </c>
      <c r="D82">
        <v>582.38897705078102</v>
      </c>
      <c r="E82">
        <v>520.68597412109398</v>
      </c>
      <c r="F82">
        <v>481.88101196289102</v>
      </c>
      <c r="G82">
        <v>475.604736328125</v>
      </c>
      <c r="I82" s="7">
        <f t="shared" si="7"/>
        <v>100.50796508789</v>
      </c>
      <c r="J82" s="7">
        <f t="shared" si="7"/>
        <v>45.081237792968977</v>
      </c>
      <c r="K82" s="7">
        <f t="shared" si="8"/>
        <v>68.951098632811721</v>
      </c>
      <c r="L82" s="8">
        <f t="shared" si="9"/>
        <v>1.5294854801783098</v>
      </c>
      <c r="M82" s="8">
        <f t="shared" si="5"/>
        <v>1.9444692638184442</v>
      </c>
      <c r="P82" s="6">
        <f t="shared" si="10"/>
        <v>-3.199544424351914</v>
      </c>
      <c r="U82" s="18">
        <v>21.5</v>
      </c>
      <c r="V82" s="20">
        <f t="shared" si="6"/>
        <v>1.7250561040345957</v>
      </c>
    </row>
    <row r="83" spans="1:22" x14ac:dyDescent="0.15">
      <c r="A83" s="6">
        <v>41</v>
      </c>
      <c r="B83" s="6">
        <v>81</v>
      </c>
      <c r="D83">
        <v>581.10516357421898</v>
      </c>
      <c r="E83">
        <v>521.85992431640602</v>
      </c>
      <c r="F83">
        <v>482.00030517578102</v>
      </c>
      <c r="G83">
        <v>475.46676635742199</v>
      </c>
      <c r="I83" s="7">
        <f t="shared" si="7"/>
        <v>99.104858398437955</v>
      </c>
      <c r="J83" s="7">
        <f t="shared" si="7"/>
        <v>46.393157958984034</v>
      </c>
      <c r="K83" s="7">
        <f t="shared" si="8"/>
        <v>66.629647827149142</v>
      </c>
      <c r="L83" s="8">
        <f t="shared" si="9"/>
        <v>1.4361955675889986</v>
      </c>
      <c r="M83" s="8">
        <f t="shared" si="5"/>
        <v>1.8563026078172828</v>
      </c>
      <c r="P83" s="6">
        <f t="shared" si="10"/>
        <v>-7.588697097680436</v>
      </c>
      <c r="U83" s="18">
        <v>22</v>
      </c>
      <c r="V83" s="20">
        <f t="shared" si="6"/>
        <v>1.6715174458068933</v>
      </c>
    </row>
    <row r="84" spans="1:22" x14ac:dyDescent="0.15">
      <c r="A84" s="6">
        <v>41.5</v>
      </c>
      <c r="B84" s="6">
        <v>82</v>
      </c>
      <c r="D84">
        <v>578.45050048828102</v>
      </c>
      <c r="E84">
        <v>520.6748046875</v>
      </c>
      <c r="F84">
        <v>481.40982055664102</v>
      </c>
      <c r="G84">
        <v>475.43859863281301</v>
      </c>
      <c r="I84" s="7">
        <f t="shared" si="7"/>
        <v>97.04067993164</v>
      </c>
      <c r="J84" s="7">
        <f t="shared" si="7"/>
        <v>45.236206054686988</v>
      </c>
      <c r="K84" s="7">
        <f t="shared" si="8"/>
        <v>65.375335693359105</v>
      </c>
      <c r="L84" s="8">
        <f t="shared" si="9"/>
        <v>1.4451993523578326</v>
      </c>
      <c r="M84" s="8">
        <f t="shared" si="5"/>
        <v>1.8704296491742667</v>
      </c>
      <c r="P84" s="6">
        <f t="shared" si="10"/>
        <v>-6.88541828287077</v>
      </c>
      <c r="U84" s="18">
        <v>65</v>
      </c>
      <c r="V84" s="20">
        <f t="shared" ref="V84:V104" si="11">L131</f>
        <v>1.3314207181839022</v>
      </c>
    </row>
    <row r="85" spans="1:22" x14ac:dyDescent="0.15">
      <c r="A85" s="6">
        <v>42</v>
      </c>
      <c r="B85" s="6">
        <v>83</v>
      </c>
      <c r="D85">
        <v>578.86999511718795</v>
      </c>
      <c r="E85">
        <v>521.39459228515602</v>
      </c>
      <c r="F85">
        <v>482.093994140625</v>
      </c>
      <c r="G85">
        <v>475.37564086914102</v>
      </c>
      <c r="I85" s="7">
        <f t="shared" si="7"/>
        <v>96.776000976562955</v>
      </c>
      <c r="J85" s="7">
        <f t="shared" si="7"/>
        <v>46.018951416015</v>
      </c>
      <c r="K85" s="7">
        <f t="shared" si="8"/>
        <v>64.562734985352449</v>
      </c>
      <c r="L85" s="8">
        <f t="shared" si="9"/>
        <v>1.4029597154811322</v>
      </c>
      <c r="M85" s="8">
        <f t="shared" si="5"/>
        <v>1.8333132688857161</v>
      </c>
      <c r="P85" s="6">
        <f t="shared" si="10"/>
        <v>-8.7331628515841846</v>
      </c>
      <c r="U85" s="18">
        <v>65.5</v>
      </c>
      <c r="V85" s="20">
        <f t="shared" si="11"/>
        <v>1.3028280775751369</v>
      </c>
    </row>
    <row r="86" spans="1:22" x14ac:dyDescent="0.15">
      <c r="A86" s="6">
        <v>42.5</v>
      </c>
      <c r="B86" s="6">
        <v>84</v>
      </c>
      <c r="D86">
        <v>577.64459228515602</v>
      </c>
      <c r="E86">
        <v>519.77459716796898</v>
      </c>
      <c r="F86">
        <v>480.9541015625</v>
      </c>
      <c r="G86">
        <v>474.71328735351602</v>
      </c>
      <c r="I86" s="7">
        <f t="shared" si="7"/>
        <v>96.690490722656023</v>
      </c>
      <c r="J86" s="7">
        <f t="shared" si="7"/>
        <v>45.061309814452954</v>
      </c>
      <c r="K86" s="7">
        <f t="shared" si="8"/>
        <v>65.147573852538954</v>
      </c>
      <c r="L86" s="8">
        <f t="shared" si="9"/>
        <v>1.4457541096961974</v>
      </c>
      <c r="M86" s="8">
        <f t="shared" si="5"/>
        <v>1.8812309196889312</v>
      </c>
      <c r="P86" s="6">
        <f t="shared" si="10"/>
        <v>-6.3477045086956476</v>
      </c>
      <c r="U86" s="18">
        <v>66</v>
      </c>
      <c r="V86" s="20">
        <f t="shared" si="11"/>
        <v>1.2906585284187704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578.21533203125</v>
      </c>
      <c r="E87">
        <v>519.61071777343795</v>
      </c>
      <c r="F87">
        <v>481.72531127929699</v>
      </c>
      <c r="G87">
        <v>475.58450317382801</v>
      </c>
      <c r="I87" s="7">
        <f t="shared" si="7"/>
        <v>96.490020751953011</v>
      </c>
      <c r="J87" s="7">
        <f t="shared" si="7"/>
        <v>44.026214599609943</v>
      </c>
      <c r="K87" s="7">
        <f t="shared" si="8"/>
        <v>65.671670532226045</v>
      </c>
      <c r="L87" s="8">
        <f t="shared" si="9"/>
        <v>1.4916492623648792</v>
      </c>
      <c r="M87" s="8">
        <f t="shared" si="5"/>
        <v>1.9322493289457627</v>
      </c>
      <c r="P87" s="6">
        <f t="shared" si="10"/>
        <v>-3.8078827945133482</v>
      </c>
      <c r="U87" s="18">
        <v>66.5</v>
      </c>
      <c r="V87" s="20">
        <f t="shared" si="11"/>
        <v>1.2921533947869734</v>
      </c>
    </row>
    <row r="88" spans="1:22" x14ac:dyDescent="0.15">
      <c r="A88" s="6">
        <v>43.5</v>
      </c>
      <c r="B88" s="6">
        <v>86</v>
      </c>
      <c r="D88">
        <v>576.94354248046898</v>
      </c>
      <c r="E88">
        <v>518.55450439453102</v>
      </c>
      <c r="F88">
        <v>482.01644897460898</v>
      </c>
      <c r="G88">
        <v>475.94619750976602</v>
      </c>
      <c r="I88" s="7">
        <f t="shared" si="7"/>
        <v>94.92709350586</v>
      </c>
      <c r="J88" s="7">
        <f t="shared" si="7"/>
        <v>42.608306884765</v>
      </c>
      <c r="K88" s="7">
        <f t="shared" si="8"/>
        <v>65.101278686524495</v>
      </c>
      <c r="L88" s="8">
        <f t="shared" si="9"/>
        <v>1.5279010936198938</v>
      </c>
      <c r="M88" s="8">
        <f t="shared" ref="M88:M151" si="12">L88+ABS($N$2)*A88</f>
        <v>1.973624416788927</v>
      </c>
      <c r="P88" s="6">
        <f t="shared" si="10"/>
        <v>-1.7481293043318147</v>
      </c>
      <c r="U88" s="18">
        <v>67</v>
      </c>
      <c r="V88" s="20">
        <f t="shared" si="11"/>
        <v>1.2997661134712493</v>
      </c>
    </row>
    <row r="89" spans="1:22" x14ac:dyDescent="0.15">
      <c r="A89" s="6">
        <v>44</v>
      </c>
      <c r="B89" s="6">
        <v>87</v>
      </c>
      <c r="D89">
        <v>577.87194824218795</v>
      </c>
      <c r="E89">
        <v>518.09197998046898</v>
      </c>
      <c r="F89">
        <v>482.90728759765602</v>
      </c>
      <c r="G89">
        <v>476.28036499023398</v>
      </c>
      <c r="I89" s="7">
        <f t="shared" si="7"/>
        <v>94.964660644531932</v>
      </c>
      <c r="J89" s="7">
        <f t="shared" si="7"/>
        <v>41.811614990235</v>
      </c>
      <c r="K89" s="7">
        <f t="shared" si="8"/>
        <v>65.696530151367426</v>
      </c>
      <c r="L89" s="8">
        <f t="shared" si="9"/>
        <v>1.5712507198468819</v>
      </c>
      <c r="M89" s="8">
        <f t="shared" si="12"/>
        <v>2.0220972996040651</v>
      </c>
      <c r="P89" s="6">
        <f t="shared" si="10"/>
        <v>0.66496985176186096</v>
      </c>
      <c r="U89" s="18">
        <v>67.5</v>
      </c>
      <c r="V89" s="20">
        <f t="shared" si="11"/>
        <v>1.2599363217773265</v>
      </c>
    </row>
    <row r="90" spans="1:22" x14ac:dyDescent="0.15">
      <c r="A90" s="6">
        <v>44.5</v>
      </c>
      <c r="B90" s="6">
        <v>88</v>
      </c>
      <c r="D90">
        <v>578.21252441406295</v>
      </c>
      <c r="E90">
        <v>517.99774169921898</v>
      </c>
      <c r="F90">
        <v>481.57214355468801</v>
      </c>
      <c r="G90">
        <v>475.9091796875</v>
      </c>
      <c r="I90" s="7">
        <f t="shared" si="7"/>
        <v>96.640380859374943</v>
      </c>
      <c r="J90" s="7">
        <f t="shared" si="7"/>
        <v>42.088562011718977</v>
      </c>
      <c r="K90" s="7">
        <f t="shared" si="8"/>
        <v>67.178387451171659</v>
      </c>
      <c r="L90" s="8">
        <f t="shared" si="9"/>
        <v>1.5961198064326068</v>
      </c>
      <c r="M90" s="8">
        <f t="shared" si="12"/>
        <v>2.0520896427779398</v>
      </c>
      <c r="P90" s="6">
        <f t="shared" si="10"/>
        <v>2.1580623562486414</v>
      </c>
      <c r="U90" s="18">
        <v>68</v>
      </c>
      <c r="V90" s="20">
        <f t="shared" si="11"/>
        <v>1.2995379676384047</v>
      </c>
    </row>
    <row r="91" spans="1:22" x14ac:dyDescent="0.15">
      <c r="A91" s="6">
        <v>45</v>
      </c>
      <c r="B91" s="6">
        <v>89</v>
      </c>
      <c r="D91">
        <v>579.021240234375</v>
      </c>
      <c r="E91">
        <v>519.51593017578102</v>
      </c>
      <c r="F91">
        <v>481.75189208984398</v>
      </c>
      <c r="G91">
        <v>474.85125732421898</v>
      </c>
      <c r="I91" s="7">
        <f t="shared" si="7"/>
        <v>97.269348144531023</v>
      </c>
      <c r="J91" s="7">
        <f t="shared" si="7"/>
        <v>44.664672851562045</v>
      </c>
      <c r="K91" s="7">
        <f t="shared" si="8"/>
        <v>66.004077148437588</v>
      </c>
      <c r="L91" s="8">
        <f t="shared" si="9"/>
        <v>1.4777691838871096</v>
      </c>
      <c r="M91" s="8">
        <f t="shared" si="12"/>
        <v>1.9388622768205923</v>
      </c>
      <c r="P91" s="6">
        <f t="shared" si="10"/>
        <v>-3.4786740078830816</v>
      </c>
      <c r="U91" s="18">
        <v>68.5</v>
      </c>
      <c r="V91" s="20">
        <f t="shared" si="11"/>
        <v>1.3069500666037561</v>
      </c>
    </row>
    <row r="92" spans="1:22" x14ac:dyDescent="0.15">
      <c r="A92" s="6">
        <v>45.5</v>
      </c>
      <c r="B92" s="6">
        <v>90</v>
      </c>
      <c r="D92">
        <v>579.251953125</v>
      </c>
      <c r="E92">
        <v>519.134521484375</v>
      </c>
      <c r="F92">
        <v>482.33386230468801</v>
      </c>
      <c r="G92">
        <v>475.59524536132801</v>
      </c>
      <c r="I92" s="7">
        <f t="shared" si="7"/>
        <v>96.918090820311988</v>
      </c>
      <c r="J92" s="7">
        <f t="shared" si="7"/>
        <v>43.539276123046989</v>
      </c>
      <c r="K92" s="7">
        <f t="shared" si="8"/>
        <v>66.440597534179091</v>
      </c>
      <c r="L92" s="8">
        <f t="shared" si="9"/>
        <v>1.525992240808284</v>
      </c>
      <c r="M92" s="8">
        <f t="shared" si="12"/>
        <v>1.9922085903299165</v>
      </c>
      <c r="P92" s="6">
        <f t="shared" si="10"/>
        <v>-0.82296350267136775</v>
      </c>
      <c r="U92" s="18">
        <v>69</v>
      </c>
      <c r="V92" s="20">
        <f t="shared" si="11"/>
        <v>1.2520997858273706</v>
      </c>
    </row>
    <row r="93" spans="1:22" x14ac:dyDescent="0.15">
      <c r="A93" s="6">
        <v>46</v>
      </c>
      <c r="B93" s="6">
        <v>91</v>
      </c>
      <c r="D93">
        <v>580.96478271484398</v>
      </c>
      <c r="E93">
        <v>519.18762207031295</v>
      </c>
      <c r="F93">
        <v>481.94937133789102</v>
      </c>
      <c r="G93">
        <v>475.44494628906301</v>
      </c>
      <c r="I93" s="7">
        <f t="shared" si="7"/>
        <v>99.015411376952954</v>
      </c>
      <c r="J93" s="7">
        <f t="shared" si="7"/>
        <v>43.742675781249943</v>
      </c>
      <c r="K93" s="7">
        <f t="shared" si="8"/>
        <v>68.395538330077997</v>
      </c>
      <c r="L93" s="8">
        <f t="shared" si="9"/>
        <v>1.5635883518446159</v>
      </c>
      <c r="M93" s="8">
        <f t="shared" si="12"/>
        <v>2.0349279579543982</v>
      </c>
      <c r="P93" s="6">
        <f t="shared" si="10"/>
        <v>1.303711536579615</v>
      </c>
      <c r="U93" s="18">
        <v>69.5</v>
      </c>
      <c r="V93" s="20">
        <f t="shared" si="11"/>
        <v>1.2896721452574771</v>
      </c>
    </row>
    <row r="94" spans="1:22" x14ac:dyDescent="0.15">
      <c r="A94" s="6">
        <v>46.5</v>
      </c>
      <c r="B94" s="6">
        <v>92</v>
      </c>
      <c r="D94">
        <v>583.732666015625</v>
      </c>
      <c r="E94">
        <v>522.19885253906295</v>
      </c>
      <c r="F94">
        <v>481.09271240234398</v>
      </c>
      <c r="G94">
        <v>474.30599975585898</v>
      </c>
      <c r="I94" s="7">
        <f t="shared" si="7"/>
        <v>102.63995361328102</v>
      </c>
      <c r="J94" s="7">
        <f t="shared" si="7"/>
        <v>47.892852783203978</v>
      </c>
      <c r="K94" s="7">
        <f t="shared" si="8"/>
        <v>69.11495666503825</v>
      </c>
      <c r="L94" s="8">
        <f t="shared" si="9"/>
        <v>1.4431163033427998</v>
      </c>
      <c r="M94" s="8">
        <f t="shared" si="12"/>
        <v>1.919579166040732</v>
      </c>
      <c r="P94" s="6">
        <f t="shared" si="10"/>
        <v>-4.4386346218866244</v>
      </c>
      <c r="U94" s="18">
        <v>70</v>
      </c>
      <c r="V94" s="20">
        <f t="shared" si="11"/>
        <v>1.3276551213496663</v>
      </c>
    </row>
    <row r="95" spans="1:22" x14ac:dyDescent="0.15">
      <c r="A95" s="6">
        <v>47</v>
      </c>
      <c r="B95" s="6">
        <v>93</v>
      </c>
      <c r="D95">
        <v>584.404052734375</v>
      </c>
      <c r="E95">
        <v>522.30145263671898</v>
      </c>
      <c r="F95">
        <v>481.73703002929699</v>
      </c>
      <c r="G95">
        <v>475.24905395507801</v>
      </c>
      <c r="I95" s="7">
        <f t="shared" si="7"/>
        <v>102.66702270507801</v>
      </c>
      <c r="J95" s="7">
        <f t="shared" si="7"/>
        <v>47.052398681640966</v>
      </c>
      <c r="K95" s="7">
        <f t="shared" si="8"/>
        <v>69.730343627929329</v>
      </c>
      <c r="L95" s="8">
        <f t="shared" si="9"/>
        <v>1.4819721328072677</v>
      </c>
      <c r="M95" s="8">
        <f t="shared" si="12"/>
        <v>1.9635582520933497</v>
      </c>
      <c r="P95" s="6">
        <f t="shared" si="10"/>
        <v>-2.2492477054105211</v>
      </c>
      <c r="U95" s="18">
        <v>70.5</v>
      </c>
      <c r="V95" s="20">
        <f t="shared" si="11"/>
        <v>1.2958023044097144</v>
      </c>
    </row>
    <row r="96" spans="1:22" x14ac:dyDescent="0.15">
      <c r="A96" s="6">
        <v>47.5</v>
      </c>
      <c r="B96" s="6">
        <v>94</v>
      </c>
      <c r="D96">
        <v>584.66583251953102</v>
      </c>
      <c r="E96">
        <v>521.58923339843795</v>
      </c>
      <c r="F96">
        <v>482.95886230468801</v>
      </c>
      <c r="G96">
        <v>476.32214355468801</v>
      </c>
      <c r="I96" s="7">
        <f t="shared" si="7"/>
        <v>101.70697021484301</v>
      </c>
      <c r="J96" s="7">
        <f t="shared" si="7"/>
        <v>45.267089843749943</v>
      </c>
      <c r="K96" s="7">
        <f t="shared" si="8"/>
        <v>70.020007324218057</v>
      </c>
      <c r="L96" s="8">
        <f t="shared" si="9"/>
        <v>1.546819280097498</v>
      </c>
      <c r="M96" s="8">
        <f t="shared" si="12"/>
        <v>2.0335286559717298</v>
      </c>
      <c r="P96" s="6">
        <f t="shared" si="10"/>
        <v>1.2340508471922145</v>
      </c>
      <c r="U96" s="18">
        <v>71</v>
      </c>
      <c r="V96" s="20">
        <f t="shared" si="11"/>
        <v>1.2908890018383794</v>
      </c>
    </row>
    <row r="97" spans="1:22" x14ac:dyDescent="0.15">
      <c r="A97" s="6">
        <v>48</v>
      </c>
      <c r="B97" s="6">
        <v>95</v>
      </c>
      <c r="D97">
        <v>584.30535888671898</v>
      </c>
      <c r="E97">
        <v>522.06378173828102</v>
      </c>
      <c r="F97">
        <v>481.72311401367199</v>
      </c>
      <c r="G97">
        <v>475.51013183593801</v>
      </c>
      <c r="I97" s="7">
        <f t="shared" si="7"/>
        <v>102.58224487304699</v>
      </c>
      <c r="J97" s="7">
        <f t="shared" si="7"/>
        <v>46.553649902343011</v>
      </c>
      <c r="K97" s="7">
        <f t="shared" si="8"/>
        <v>69.994689941406875</v>
      </c>
      <c r="L97" s="8">
        <f t="shared" si="9"/>
        <v>1.5035274374455458</v>
      </c>
      <c r="M97" s="8">
        <f t="shared" si="12"/>
        <v>1.9953600699079275</v>
      </c>
      <c r="P97" s="6">
        <f t="shared" si="10"/>
        <v>-0.66607510923400126</v>
      </c>
      <c r="U97" s="18">
        <v>71.5</v>
      </c>
      <c r="V97" s="20">
        <f t="shared" si="11"/>
        <v>1.2512118395284311</v>
      </c>
    </row>
    <row r="98" spans="1:22" x14ac:dyDescent="0.15">
      <c r="A98" s="6">
        <v>48.5</v>
      </c>
      <c r="B98" s="6">
        <v>96</v>
      </c>
      <c r="D98">
        <v>585.81573486328102</v>
      </c>
      <c r="E98">
        <v>522.50280761718795</v>
      </c>
      <c r="F98">
        <v>481.38732910156301</v>
      </c>
      <c r="G98">
        <v>474.81423950195301</v>
      </c>
      <c r="I98" s="7">
        <f t="shared" si="7"/>
        <v>104.42840576171801</v>
      </c>
      <c r="J98" s="7">
        <f t="shared" si="7"/>
        <v>47.688568115234943</v>
      </c>
      <c r="K98" s="7">
        <f t="shared" si="8"/>
        <v>71.046408081053556</v>
      </c>
      <c r="L98" s="8">
        <f t="shared" si="9"/>
        <v>1.4897995659961227</v>
      </c>
      <c r="M98" s="8">
        <f t="shared" si="12"/>
        <v>1.9867554550466542</v>
      </c>
      <c r="P98" s="6">
        <f t="shared" si="10"/>
        <v>-1.0944339699899597</v>
      </c>
      <c r="U98" s="18">
        <v>72</v>
      </c>
      <c r="V98" s="20">
        <f t="shared" si="11"/>
        <v>1.2722211138421671</v>
      </c>
    </row>
    <row r="99" spans="1:22" x14ac:dyDescent="0.15">
      <c r="A99" s="6">
        <v>49</v>
      </c>
      <c r="B99" s="6">
        <v>97</v>
      </c>
      <c r="D99">
        <v>584.89794921875</v>
      </c>
      <c r="E99">
        <v>522.49578857421898</v>
      </c>
      <c r="F99">
        <v>482.60568237304699</v>
      </c>
      <c r="G99">
        <v>476.22247314453102</v>
      </c>
      <c r="I99" s="7">
        <f t="shared" si="7"/>
        <v>102.29226684570301</v>
      </c>
      <c r="J99" s="7">
        <f t="shared" si="7"/>
        <v>46.273315429687955</v>
      </c>
      <c r="K99" s="7">
        <f t="shared" si="8"/>
        <v>69.900946044921454</v>
      </c>
      <c r="L99" s="8">
        <f t="shared" si="9"/>
        <v>1.5106102814512081</v>
      </c>
      <c r="M99" s="8">
        <f t="shared" si="12"/>
        <v>2.0126894270898892</v>
      </c>
      <c r="P99" s="6">
        <f t="shared" si="10"/>
        <v>0.19662285224102813</v>
      </c>
      <c r="U99" s="18">
        <v>72.5</v>
      </c>
      <c r="V99" s="20">
        <f t="shared" si="11"/>
        <v>1.2620283332704572</v>
      </c>
    </row>
    <row r="100" spans="1:22" x14ac:dyDescent="0.15">
      <c r="A100" s="6">
        <v>49.5</v>
      </c>
      <c r="B100" s="6">
        <v>98</v>
      </c>
      <c r="D100">
        <v>581.911376953125</v>
      </c>
      <c r="E100">
        <v>521.45300292968795</v>
      </c>
      <c r="F100">
        <v>482.09777832031301</v>
      </c>
      <c r="G100">
        <v>475.58670043945301</v>
      </c>
      <c r="I100" s="7">
        <f t="shared" si="7"/>
        <v>99.813598632811988</v>
      </c>
      <c r="J100" s="7">
        <f t="shared" si="7"/>
        <v>45.866302490234943</v>
      </c>
      <c r="K100" s="7">
        <f t="shared" si="8"/>
        <v>67.707186889647531</v>
      </c>
      <c r="L100" s="8">
        <f t="shared" si="9"/>
        <v>1.4761858535264003</v>
      </c>
      <c r="M100" s="8">
        <f t="shared" si="12"/>
        <v>1.9833882557532312</v>
      </c>
      <c r="P100" s="6">
        <f t="shared" si="10"/>
        <v>-1.262061420668851</v>
      </c>
      <c r="U100" s="18">
        <v>73</v>
      </c>
      <c r="V100" s="20">
        <f t="shared" si="11"/>
        <v>1.243274937546736</v>
      </c>
    </row>
    <row r="101" spans="1:22" x14ac:dyDescent="0.15">
      <c r="A101" s="6">
        <v>50</v>
      </c>
      <c r="B101" s="6">
        <v>99</v>
      </c>
      <c r="D101">
        <v>580.97369384765602</v>
      </c>
      <c r="E101">
        <v>521.46026611328102</v>
      </c>
      <c r="F101">
        <v>480.974365234375</v>
      </c>
      <c r="G101">
        <v>475.412353515625</v>
      </c>
      <c r="I101" s="7">
        <f t="shared" si="7"/>
        <v>99.999328613281023</v>
      </c>
      <c r="J101" s="7">
        <f t="shared" si="7"/>
        <v>46.047912597656023</v>
      </c>
      <c r="K101" s="7">
        <f t="shared" si="8"/>
        <v>67.765789794921801</v>
      </c>
      <c r="L101" s="8">
        <f t="shared" si="9"/>
        <v>1.4716365188369316</v>
      </c>
      <c r="M101" s="8">
        <f t="shared" si="12"/>
        <v>1.9839621776519123</v>
      </c>
      <c r="P101" s="6">
        <f t="shared" si="10"/>
        <v>-1.2334901789984765</v>
      </c>
      <c r="U101" s="18">
        <v>73.5</v>
      </c>
      <c r="V101" s="20">
        <f t="shared" si="11"/>
        <v>1.2926259783457859</v>
      </c>
    </row>
    <row r="102" spans="1:22" x14ac:dyDescent="0.15">
      <c r="A102" s="6">
        <v>50.5</v>
      </c>
      <c r="B102" s="6">
        <v>100</v>
      </c>
      <c r="D102">
        <v>580.42730712890602</v>
      </c>
      <c r="E102">
        <v>521.378662109375</v>
      </c>
      <c r="F102">
        <v>482.36550903320301</v>
      </c>
      <c r="G102">
        <v>475.52593994140602</v>
      </c>
      <c r="I102" s="7">
        <f t="shared" si="7"/>
        <v>98.061798095703011</v>
      </c>
      <c r="J102" s="7">
        <f t="shared" si="7"/>
        <v>45.852722167968977</v>
      </c>
      <c r="K102" s="7">
        <f t="shared" si="8"/>
        <v>65.964892578124733</v>
      </c>
      <c r="L102" s="8">
        <f t="shared" si="9"/>
        <v>1.4386254394336784</v>
      </c>
      <c r="M102" s="8">
        <f t="shared" si="12"/>
        <v>1.9560743548368089</v>
      </c>
      <c r="P102" s="6">
        <f t="shared" si="10"/>
        <v>-2.6218144913168522</v>
      </c>
      <c r="U102" s="18">
        <v>74</v>
      </c>
      <c r="V102" s="20">
        <f t="shared" si="11"/>
        <v>1.2795301185770365</v>
      </c>
    </row>
    <row r="103" spans="1:22" x14ac:dyDescent="0.15">
      <c r="A103" s="6">
        <v>51</v>
      </c>
      <c r="B103" s="6">
        <v>101</v>
      </c>
      <c r="D103">
        <v>578.77685546875</v>
      </c>
      <c r="E103">
        <v>520.56964111328102</v>
      </c>
      <c r="F103">
        <v>481.72213745117199</v>
      </c>
      <c r="G103">
        <v>475.30157470703102</v>
      </c>
      <c r="I103" s="7">
        <f t="shared" si="7"/>
        <v>97.054718017578011</v>
      </c>
      <c r="J103" s="7">
        <f t="shared" si="7"/>
        <v>45.26806640625</v>
      </c>
      <c r="K103" s="7">
        <f t="shared" si="8"/>
        <v>65.367071533203017</v>
      </c>
      <c r="L103" s="8">
        <f t="shared" si="9"/>
        <v>1.4439996386542815</v>
      </c>
      <c r="M103" s="8">
        <f t="shared" si="12"/>
        <v>1.9665718106455619</v>
      </c>
      <c r="P103" s="6">
        <f t="shared" si="10"/>
        <v>-2.0992253593719012</v>
      </c>
      <c r="U103" s="18">
        <v>74.5</v>
      </c>
      <c r="V103" s="20">
        <f t="shared" si="11"/>
        <v>1.2850698577540902</v>
      </c>
    </row>
    <row r="104" spans="1:22" x14ac:dyDescent="0.15">
      <c r="A104" s="6">
        <v>51.5</v>
      </c>
      <c r="B104" s="6">
        <v>102</v>
      </c>
      <c r="D104">
        <v>578.27990722656295</v>
      </c>
      <c r="E104">
        <v>519.84704589843795</v>
      </c>
      <c r="F104">
        <v>481.00476074218801</v>
      </c>
      <c r="G104">
        <v>474.75</v>
      </c>
      <c r="I104" s="7">
        <f t="shared" si="7"/>
        <v>97.275146484374943</v>
      </c>
      <c r="J104" s="7">
        <f t="shared" si="7"/>
        <v>45.097045898437955</v>
      </c>
      <c r="K104" s="7">
        <f t="shared" si="8"/>
        <v>65.707214355468381</v>
      </c>
      <c r="L104" s="8">
        <f t="shared" si="9"/>
        <v>1.4570181493361256</v>
      </c>
      <c r="M104" s="8">
        <f t="shared" si="12"/>
        <v>1.9847135779155558</v>
      </c>
      <c r="P104" s="6">
        <f t="shared" si="10"/>
        <v>-1.1960836284328382</v>
      </c>
      <c r="U104" s="18">
        <v>75</v>
      </c>
      <c r="V104" s="20">
        <f t="shared" si="11"/>
        <v>1.2897182380628271</v>
      </c>
    </row>
    <row r="105" spans="1:22" x14ac:dyDescent="0.15">
      <c r="A105" s="6">
        <v>52</v>
      </c>
      <c r="B105" s="6">
        <v>103</v>
      </c>
      <c r="D105">
        <v>577.96954345703102</v>
      </c>
      <c r="E105">
        <v>519.51623535156295</v>
      </c>
      <c r="F105">
        <v>481.91613769531301</v>
      </c>
      <c r="G105">
        <v>475.71487426757801</v>
      </c>
      <c r="I105" s="7">
        <f t="shared" si="7"/>
        <v>96.053405761718011</v>
      </c>
      <c r="J105" s="7">
        <f t="shared" si="7"/>
        <v>43.801361083984943</v>
      </c>
      <c r="K105" s="7">
        <f t="shared" si="8"/>
        <v>65.392453002928548</v>
      </c>
      <c r="L105" s="8">
        <f t="shared" si="9"/>
        <v>1.4929319862354218</v>
      </c>
      <c r="M105" s="8">
        <f t="shared" si="12"/>
        <v>2.025750671403002</v>
      </c>
      <c r="P105" s="6">
        <f t="shared" si="10"/>
        <v>0.84684367260582716</v>
      </c>
    </row>
    <row r="106" spans="1:22" x14ac:dyDescent="0.15">
      <c r="A106" s="6">
        <v>52.5</v>
      </c>
      <c r="B106" s="6">
        <v>104</v>
      </c>
      <c r="D106">
        <v>576.53857421875</v>
      </c>
      <c r="E106">
        <v>517.98571777343795</v>
      </c>
      <c r="F106">
        <v>482.474365234375</v>
      </c>
      <c r="G106">
        <v>475.70031738281301</v>
      </c>
      <c r="I106" s="7">
        <f t="shared" si="7"/>
        <v>94.064208984375</v>
      </c>
      <c r="J106" s="7">
        <f t="shared" si="7"/>
        <v>42.285400390624943</v>
      </c>
      <c r="K106" s="7">
        <f t="shared" si="8"/>
        <v>64.46442871093754</v>
      </c>
      <c r="L106" s="8">
        <f t="shared" si="9"/>
        <v>1.5245079416400629</v>
      </c>
      <c r="M106" s="8">
        <f t="shared" si="12"/>
        <v>2.0624498833957929</v>
      </c>
      <c r="P106" s="6">
        <f t="shared" si="10"/>
        <v>2.6738205789896488</v>
      </c>
    </row>
    <row r="107" spans="1:22" x14ac:dyDescent="0.15">
      <c r="A107" s="6">
        <v>53</v>
      </c>
      <c r="B107" s="6">
        <v>105</v>
      </c>
      <c r="D107">
        <v>576.68762207031295</v>
      </c>
      <c r="E107">
        <v>518.14514160156295</v>
      </c>
      <c r="F107">
        <v>481.20001220703102</v>
      </c>
      <c r="G107">
        <v>474.59652709960898</v>
      </c>
      <c r="I107" s="7">
        <f t="shared" si="7"/>
        <v>95.487609863281932</v>
      </c>
      <c r="J107" s="7">
        <f t="shared" si="7"/>
        <v>43.548614501953978</v>
      </c>
      <c r="K107" s="7">
        <f t="shared" si="8"/>
        <v>65.003579711914142</v>
      </c>
      <c r="L107" s="8">
        <f t="shared" si="9"/>
        <v>1.4926669988317884</v>
      </c>
      <c r="M107" s="8">
        <f t="shared" si="12"/>
        <v>2.0357321971756681</v>
      </c>
      <c r="P107" s="6">
        <f t="shared" si="10"/>
        <v>1.3437485402285465</v>
      </c>
    </row>
    <row r="108" spans="1:22" x14ac:dyDescent="0.15">
      <c r="A108" s="6">
        <v>53.5</v>
      </c>
      <c r="B108" s="6">
        <v>106</v>
      </c>
      <c r="D108">
        <v>574.05871582031295</v>
      </c>
      <c r="E108">
        <v>516.03497314453102</v>
      </c>
      <c r="F108">
        <v>480.90222167968801</v>
      </c>
      <c r="G108">
        <v>474.61392211914102</v>
      </c>
      <c r="I108" s="7">
        <f t="shared" si="7"/>
        <v>93.156494140624943</v>
      </c>
      <c r="J108" s="7">
        <f t="shared" si="7"/>
        <v>41.42105102539</v>
      </c>
      <c r="K108" s="7">
        <f t="shared" si="8"/>
        <v>64.161758422851946</v>
      </c>
      <c r="L108" s="8">
        <f t="shared" si="9"/>
        <v>1.5490132875557046</v>
      </c>
      <c r="M108" s="8">
        <f t="shared" si="12"/>
        <v>2.0972017424877341</v>
      </c>
      <c r="P108" s="6">
        <f t="shared" si="10"/>
        <v>4.4038534752641798</v>
      </c>
    </row>
    <row r="109" spans="1:22" x14ac:dyDescent="0.15">
      <c r="A109" s="6">
        <v>54</v>
      </c>
      <c r="B109" s="6">
        <v>107</v>
      </c>
      <c r="D109">
        <v>573.336669921875</v>
      </c>
      <c r="E109">
        <v>515.78692626953102</v>
      </c>
      <c r="F109">
        <v>482.57119750976602</v>
      </c>
      <c r="G109">
        <v>476.30886840820301</v>
      </c>
      <c r="I109" s="7">
        <f t="shared" si="7"/>
        <v>90.765472412108977</v>
      </c>
      <c r="J109" s="7">
        <f t="shared" si="7"/>
        <v>39.478057861328011</v>
      </c>
      <c r="K109" s="7">
        <f t="shared" si="8"/>
        <v>63.130831909179371</v>
      </c>
      <c r="L109" s="8">
        <f t="shared" si="9"/>
        <v>1.5991372253147536</v>
      </c>
      <c r="M109" s="8">
        <f t="shared" si="12"/>
        <v>2.1524489368349329</v>
      </c>
      <c r="P109" s="6">
        <f t="shared" si="10"/>
        <v>7.1541944971547453</v>
      </c>
    </row>
    <row r="110" spans="1:22" x14ac:dyDescent="0.15">
      <c r="A110" s="6">
        <v>54.5</v>
      </c>
      <c r="B110" s="6">
        <v>108</v>
      </c>
      <c r="D110">
        <v>574.7998046875</v>
      </c>
      <c r="E110">
        <v>515.41278076171898</v>
      </c>
      <c r="F110">
        <v>481.00759887695301</v>
      </c>
      <c r="G110">
        <v>474.78482055664102</v>
      </c>
      <c r="I110" s="7">
        <f t="shared" si="7"/>
        <v>93.792205810546989</v>
      </c>
      <c r="J110" s="7">
        <f t="shared" si="7"/>
        <v>40.627960205077954</v>
      </c>
      <c r="K110" s="7">
        <f t="shared" si="8"/>
        <v>65.352633666992418</v>
      </c>
      <c r="L110" s="8">
        <f t="shared" si="9"/>
        <v>1.6085630028461091</v>
      </c>
      <c r="M110" s="8">
        <f t="shared" si="12"/>
        <v>2.166997970954438</v>
      </c>
      <c r="P110" s="6">
        <f t="shared" si="10"/>
        <v>7.8784811480983024</v>
      </c>
    </row>
    <row r="111" spans="1:22" x14ac:dyDescent="0.15">
      <c r="A111" s="6">
        <v>55</v>
      </c>
      <c r="B111" s="6">
        <v>109</v>
      </c>
      <c r="D111">
        <v>575.48406982421898</v>
      </c>
      <c r="E111">
        <v>515.88897705078102</v>
      </c>
      <c r="F111">
        <v>481.30853271484398</v>
      </c>
      <c r="G111">
        <v>475.15127563476602</v>
      </c>
      <c r="I111" s="7">
        <f t="shared" si="7"/>
        <v>94.175537109375</v>
      </c>
      <c r="J111" s="7">
        <f t="shared" si="7"/>
        <v>40.737701416015</v>
      </c>
      <c r="K111" s="7">
        <f t="shared" si="8"/>
        <v>65.6591461181645</v>
      </c>
      <c r="L111" s="8">
        <f t="shared" si="9"/>
        <v>1.6117538259621162</v>
      </c>
      <c r="M111" s="8">
        <f t="shared" si="12"/>
        <v>2.175312050658595</v>
      </c>
      <c r="P111" s="6">
        <f t="shared" si="10"/>
        <v>8.292376455177731</v>
      </c>
    </row>
    <row r="112" spans="1:22" x14ac:dyDescent="0.15">
      <c r="A112" s="6">
        <v>55.5</v>
      </c>
      <c r="B112" s="6">
        <v>110</v>
      </c>
      <c r="D112">
        <v>574.90771484375</v>
      </c>
      <c r="E112">
        <v>514.33306884765602</v>
      </c>
      <c r="F112">
        <v>482.35125732421898</v>
      </c>
      <c r="G112">
        <v>475.96551513671898</v>
      </c>
      <c r="I112" s="7">
        <f t="shared" si="7"/>
        <v>92.556457519531023</v>
      </c>
      <c r="J112" s="7">
        <f t="shared" si="7"/>
        <v>38.367553710937045</v>
      </c>
      <c r="K112" s="7">
        <f t="shared" si="8"/>
        <v>65.699169921875097</v>
      </c>
      <c r="L112" s="8">
        <f t="shared" si="9"/>
        <v>1.7123627536135282</v>
      </c>
      <c r="M112" s="8">
        <f t="shared" si="12"/>
        <v>2.281044234898157</v>
      </c>
      <c r="P112" s="6">
        <f t="shared" si="10"/>
        <v>13.555984265207687</v>
      </c>
    </row>
    <row r="113" spans="1:16" x14ac:dyDescent="0.15">
      <c r="A113" s="6">
        <v>56</v>
      </c>
      <c r="B113" s="6">
        <v>111</v>
      </c>
      <c r="D113">
        <v>575.32354736328102</v>
      </c>
      <c r="E113">
        <v>514.49719238281295</v>
      </c>
      <c r="F113">
        <v>481.88607788085898</v>
      </c>
      <c r="G113">
        <v>475.36203002929699</v>
      </c>
      <c r="I113" s="7">
        <f t="shared" si="7"/>
        <v>93.437469482422046</v>
      </c>
      <c r="J113" s="7">
        <f t="shared" si="7"/>
        <v>39.135162353515966</v>
      </c>
      <c r="K113" s="7">
        <f t="shared" si="8"/>
        <v>66.042855834960875</v>
      </c>
      <c r="L113" s="8">
        <f t="shared" si="9"/>
        <v>1.6875579878366718</v>
      </c>
      <c r="M113" s="8">
        <f t="shared" si="12"/>
        <v>2.2613627257094504</v>
      </c>
      <c r="P113" s="6">
        <f t="shared" si="10"/>
        <v>12.576190399944004</v>
      </c>
    </row>
    <row r="114" spans="1:16" x14ac:dyDescent="0.15">
      <c r="A114" s="6">
        <v>56.5</v>
      </c>
      <c r="B114" s="6">
        <v>112</v>
      </c>
      <c r="D114">
        <v>576.09899902343795</v>
      </c>
      <c r="E114">
        <v>515.61126708984398</v>
      </c>
      <c r="F114">
        <v>481.01296997070301</v>
      </c>
      <c r="G114">
        <v>474.86929321289102</v>
      </c>
      <c r="I114" s="7">
        <f t="shared" si="7"/>
        <v>95.086029052734943</v>
      </c>
      <c r="J114" s="7">
        <f t="shared" si="7"/>
        <v>40.741973876952954</v>
      </c>
      <c r="K114" s="7">
        <f t="shared" si="8"/>
        <v>66.566647338867881</v>
      </c>
      <c r="L114" s="8">
        <f t="shared" si="9"/>
        <v>1.633859163031949</v>
      </c>
      <c r="M114" s="8">
        <f t="shared" si="12"/>
        <v>2.2127871574928775</v>
      </c>
      <c r="P114" s="6">
        <f t="shared" si="10"/>
        <v>10.157979312371229</v>
      </c>
    </row>
    <row r="115" spans="1:16" x14ac:dyDescent="0.15">
      <c r="A115" s="6">
        <v>57</v>
      </c>
      <c r="B115" s="6">
        <v>113</v>
      </c>
      <c r="D115">
        <v>581.0654296875</v>
      </c>
      <c r="E115">
        <v>518.54193115234398</v>
      </c>
      <c r="F115">
        <v>481.78134155273398</v>
      </c>
      <c r="G115">
        <v>475.52185058593801</v>
      </c>
      <c r="I115" s="7">
        <f t="shared" si="7"/>
        <v>99.284088134766023</v>
      </c>
      <c r="J115" s="7">
        <f t="shared" si="7"/>
        <v>43.020080566405966</v>
      </c>
      <c r="K115" s="7">
        <f t="shared" si="8"/>
        <v>69.17003173828185</v>
      </c>
      <c r="L115" s="8">
        <f t="shared" si="9"/>
        <v>1.6078545374063333</v>
      </c>
      <c r="M115" s="8">
        <f t="shared" si="12"/>
        <v>2.1919057884554114</v>
      </c>
      <c r="P115" s="6">
        <f t="shared" si="10"/>
        <v>9.1184534769766508</v>
      </c>
    </row>
    <row r="116" spans="1:16" x14ac:dyDescent="0.15">
      <c r="A116" s="6">
        <v>57.5</v>
      </c>
      <c r="B116" s="6">
        <v>114</v>
      </c>
      <c r="D116">
        <v>582.04364013671898</v>
      </c>
      <c r="E116">
        <v>519.18511962890602</v>
      </c>
      <c r="F116">
        <v>481.61520385742199</v>
      </c>
      <c r="G116">
        <v>475.40536499023398</v>
      </c>
      <c r="I116" s="7">
        <f t="shared" si="7"/>
        <v>100.42843627929699</v>
      </c>
      <c r="J116" s="7">
        <f t="shared" si="7"/>
        <v>43.779754638672046</v>
      </c>
      <c r="K116" s="7">
        <f t="shared" si="8"/>
        <v>69.782608032226562</v>
      </c>
      <c r="L116" s="8">
        <f t="shared" si="9"/>
        <v>1.5939469877838321</v>
      </c>
      <c r="M116" s="8">
        <f t="shared" si="12"/>
        <v>2.18312149542106</v>
      </c>
      <c r="P116" s="6">
        <f t="shared" si="10"/>
        <v>8.6811497954746955</v>
      </c>
    </row>
    <row r="117" spans="1:16" x14ac:dyDescent="0.15">
      <c r="A117" s="6">
        <v>58</v>
      </c>
      <c r="B117" s="6">
        <v>115</v>
      </c>
      <c r="D117">
        <v>583.91473388671898</v>
      </c>
      <c r="E117">
        <v>521.72821044921898</v>
      </c>
      <c r="F117">
        <v>481.10601806640602</v>
      </c>
      <c r="G117">
        <v>474.79998779296898</v>
      </c>
      <c r="I117" s="7">
        <f t="shared" si="7"/>
        <v>102.80871582031295</v>
      </c>
      <c r="J117" s="7">
        <f t="shared" si="7"/>
        <v>46.92822265625</v>
      </c>
      <c r="K117" s="7">
        <f t="shared" si="8"/>
        <v>69.95895996093796</v>
      </c>
      <c r="L117" s="8">
        <f t="shared" si="9"/>
        <v>1.4907651728766396</v>
      </c>
      <c r="M117" s="8">
        <f t="shared" si="12"/>
        <v>2.0850629371020171</v>
      </c>
      <c r="P117" s="6">
        <f t="shared" si="10"/>
        <v>3.7995539302181189</v>
      </c>
    </row>
    <row r="118" spans="1:16" x14ac:dyDescent="0.15">
      <c r="A118" s="6">
        <v>58.5</v>
      </c>
      <c r="B118" s="6">
        <v>116</v>
      </c>
      <c r="D118">
        <v>582.35485839843795</v>
      </c>
      <c r="E118">
        <v>521.37530517578102</v>
      </c>
      <c r="F118">
        <v>482.38796997070301</v>
      </c>
      <c r="G118">
        <v>475.79873657226602</v>
      </c>
      <c r="I118" s="7">
        <f t="shared" si="7"/>
        <v>99.966888427734943</v>
      </c>
      <c r="J118" s="7">
        <f t="shared" si="7"/>
        <v>45.576568603515</v>
      </c>
      <c r="K118" s="7">
        <f t="shared" si="8"/>
        <v>68.063290405274444</v>
      </c>
      <c r="L118" s="8">
        <f t="shared" si="9"/>
        <v>1.4933833873580646</v>
      </c>
      <c r="M118" s="8">
        <f t="shared" si="12"/>
        <v>2.0928044081715922</v>
      </c>
      <c r="P118" s="6">
        <f t="shared" si="10"/>
        <v>4.1849433731394141</v>
      </c>
    </row>
    <row r="119" spans="1:16" x14ac:dyDescent="0.15">
      <c r="A119" s="6">
        <v>59</v>
      </c>
      <c r="B119" s="6">
        <v>117</v>
      </c>
      <c r="D119">
        <v>578.89007568359398</v>
      </c>
      <c r="E119">
        <v>520.81011962890602</v>
      </c>
      <c r="F119">
        <v>480.89398193359398</v>
      </c>
      <c r="G119">
        <v>474.70602416992199</v>
      </c>
      <c r="I119" s="7">
        <f t="shared" si="7"/>
        <v>97.99609375</v>
      </c>
      <c r="J119" s="7">
        <f t="shared" si="7"/>
        <v>46.104095458984034</v>
      </c>
      <c r="K119" s="7">
        <f t="shared" si="8"/>
        <v>65.723226928711171</v>
      </c>
      <c r="L119" s="8">
        <f t="shared" si="9"/>
        <v>1.4255398847848793</v>
      </c>
      <c r="M119" s="8">
        <f t="shared" si="12"/>
        <v>2.0300841621865566</v>
      </c>
      <c r="P119" s="6">
        <f t="shared" si="10"/>
        <v>1.0625754868784778</v>
      </c>
    </row>
    <row r="120" spans="1:16" x14ac:dyDescent="0.15">
      <c r="A120" s="6">
        <v>59.5</v>
      </c>
      <c r="B120" s="6">
        <v>118</v>
      </c>
      <c r="D120">
        <v>579.73962402343795</v>
      </c>
      <c r="E120">
        <v>520.36633300781295</v>
      </c>
      <c r="F120">
        <v>482.41455078125</v>
      </c>
      <c r="G120">
        <v>475.96835327148398</v>
      </c>
      <c r="I120" s="7">
        <f t="shared" si="7"/>
        <v>97.325073242187955</v>
      </c>
      <c r="J120" s="7">
        <f t="shared" si="7"/>
        <v>44.397979736328978</v>
      </c>
      <c r="K120" s="7">
        <f t="shared" si="8"/>
        <v>66.246487426757668</v>
      </c>
      <c r="L120" s="8">
        <f t="shared" si="9"/>
        <v>1.4921058980652444</v>
      </c>
      <c r="M120" s="8">
        <f t="shared" si="12"/>
        <v>2.1017734320550714</v>
      </c>
      <c r="P120" s="6">
        <f t="shared" si="10"/>
        <v>4.6314434100105135</v>
      </c>
    </row>
    <row r="121" spans="1:16" x14ac:dyDescent="0.15">
      <c r="A121" s="6">
        <v>60</v>
      </c>
      <c r="B121" s="6">
        <v>119</v>
      </c>
      <c r="D121">
        <v>581.20104980468795</v>
      </c>
      <c r="E121">
        <v>521.58947753906295</v>
      </c>
      <c r="F121">
        <v>481.65475463867199</v>
      </c>
      <c r="G121">
        <v>474.83450317382801</v>
      </c>
      <c r="I121" s="7">
        <f t="shared" si="7"/>
        <v>99.546295166015966</v>
      </c>
      <c r="J121" s="7">
        <f t="shared" si="7"/>
        <v>46.754974365234943</v>
      </c>
      <c r="K121" s="7">
        <f t="shared" si="8"/>
        <v>66.817813110351508</v>
      </c>
      <c r="L121" s="8">
        <f t="shared" si="9"/>
        <v>1.4291059725194601</v>
      </c>
      <c r="M121" s="8">
        <f t="shared" si="12"/>
        <v>2.043896763097437</v>
      </c>
      <c r="P121" s="6">
        <f t="shared" si="10"/>
        <v>1.7502006840143629</v>
      </c>
    </row>
    <row r="122" spans="1:16" x14ac:dyDescent="0.15">
      <c r="A122" s="6">
        <v>60.5</v>
      </c>
      <c r="B122" s="6">
        <v>120</v>
      </c>
      <c r="D122">
        <v>580.150146484375</v>
      </c>
      <c r="E122">
        <v>521.70526123046898</v>
      </c>
      <c r="F122">
        <v>480.74050903320301</v>
      </c>
      <c r="G122">
        <v>474.33987426757801</v>
      </c>
      <c r="I122" s="7">
        <f t="shared" si="7"/>
        <v>99.409637451171989</v>
      </c>
      <c r="J122" s="7">
        <f t="shared" si="7"/>
        <v>47.365386962890966</v>
      </c>
      <c r="K122" s="7">
        <f t="shared" si="8"/>
        <v>66.253866577148315</v>
      </c>
      <c r="L122" s="8">
        <f t="shared" si="9"/>
        <v>1.398782335063699</v>
      </c>
      <c r="M122" s="8">
        <f t="shared" si="12"/>
        <v>2.0186963822298258</v>
      </c>
      <c r="P122" s="6">
        <f t="shared" si="10"/>
        <v>0.49566383220821864</v>
      </c>
    </row>
    <row r="123" spans="1:16" x14ac:dyDescent="0.15">
      <c r="A123" s="6">
        <v>61</v>
      </c>
      <c r="B123" s="6">
        <v>121</v>
      </c>
      <c r="D123">
        <v>577.984619140625</v>
      </c>
      <c r="E123">
        <v>520.49383544921898</v>
      </c>
      <c r="F123">
        <v>481.73922729492199</v>
      </c>
      <c r="G123">
        <v>475.33734130859398</v>
      </c>
      <c r="I123" s="7">
        <f t="shared" si="7"/>
        <v>96.245391845703011</v>
      </c>
      <c r="J123" s="7">
        <f t="shared" si="7"/>
        <v>45.156494140625</v>
      </c>
      <c r="K123" s="7">
        <f t="shared" si="8"/>
        <v>64.635845947265508</v>
      </c>
      <c r="L123" s="8">
        <f t="shared" si="9"/>
        <v>1.4313743167478523</v>
      </c>
      <c r="M123" s="8">
        <f t="shared" si="12"/>
        <v>2.056411620502129</v>
      </c>
      <c r="P123" s="6">
        <f t="shared" si="10"/>
        <v>2.3732210221499703</v>
      </c>
    </row>
    <row r="124" spans="1:16" x14ac:dyDescent="0.15">
      <c r="A124" s="6">
        <v>61.5</v>
      </c>
      <c r="B124" s="6">
        <v>122</v>
      </c>
      <c r="D124">
        <v>576.007568359375</v>
      </c>
      <c r="E124">
        <v>519.32385253906295</v>
      </c>
      <c r="F124">
        <v>481.61328125</v>
      </c>
      <c r="G124">
        <v>474.99746704101602</v>
      </c>
      <c r="I124" s="7">
        <f t="shared" si="7"/>
        <v>94.394287109375</v>
      </c>
      <c r="J124" s="7">
        <f t="shared" si="7"/>
        <v>44.326385498046932</v>
      </c>
      <c r="K124" s="7">
        <f t="shared" si="8"/>
        <v>63.365817260742148</v>
      </c>
      <c r="L124" s="8">
        <f t="shared" si="9"/>
        <v>1.4295281816635854</v>
      </c>
      <c r="M124" s="8">
        <f t="shared" si="12"/>
        <v>2.0596887420060117</v>
      </c>
      <c r="P124" s="6">
        <f t="shared" si="10"/>
        <v>2.5363641792342051</v>
      </c>
    </row>
    <row r="125" spans="1:16" x14ac:dyDescent="0.15">
      <c r="A125" s="6">
        <v>62</v>
      </c>
      <c r="B125" s="6">
        <v>123</v>
      </c>
      <c r="D125">
        <v>575.75836181640602</v>
      </c>
      <c r="E125">
        <v>520.73040771484398</v>
      </c>
      <c r="F125">
        <v>480.94494628906301</v>
      </c>
      <c r="G125">
        <v>474.35726928710898</v>
      </c>
      <c r="I125" s="7">
        <f t="shared" si="7"/>
        <v>94.813415527343011</v>
      </c>
      <c r="J125" s="7">
        <f t="shared" si="7"/>
        <v>46.373138427735</v>
      </c>
      <c r="K125" s="7">
        <f t="shared" si="8"/>
        <v>62.352218627928515</v>
      </c>
      <c r="L125" s="8">
        <f t="shared" si="9"/>
        <v>1.3445762081661632</v>
      </c>
      <c r="M125" s="8">
        <f t="shared" si="12"/>
        <v>1.9798600250967393</v>
      </c>
      <c r="P125" s="6">
        <f t="shared" si="10"/>
        <v>-1.437705408094857</v>
      </c>
    </row>
    <row r="126" spans="1:16" x14ac:dyDescent="0.15">
      <c r="A126" s="6">
        <v>62.5</v>
      </c>
      <c r="B126" s="6">
        <v>124</v>
      </c>
      <c r="D126">
        <v>574.52014160156295</v>
      </c>
      <c r="E126">
        <v>521.37640380859398</v>
      </c>
      <c r="F126">
        <v>480.93765258789102</v>
      </c>
      <c r="G126">
        <v>474.68606567382801</v>
      </c>
      <c r="I126" s="7">
        <f t="shared" si="7"/>
        <v>93.582489013671932</v>
      </c>
      <c r="J126" s="7">
        <f t="shared" si="7"/>
        <v>46.690338134765966</v>
      </c>
      <c r="K126" s="7">
        <f t="shared" si="8"/>
        <v>60.899252319335758</v>
      </c>
      <c r="L126" s="8">
        <f t="shared" si="9"/>
        <v>1.3043223663010857</v>
      </c>
      <c r="M126" s="8">
        <f t="shared" si="12"/>
        <v>1.9447294398198118</v>
      </c>
      <c r="P126" s="6">
        <f t="shared" si="10"/>
        <v>-3.1865922240107372</v>
      </c>
    </row>
    <row r="127" spans="1:16" x14ac:dyDescent="0.15">
      <c r="A127" s="6">
        <v>63</v>
      </c>
      <c r="B127" s="6">
        <v>125</v>
      </c>
      <c r="D127">
        <v>572.617431640625</v>
      </c>
      <c r="E127">
        <v>519.955810546875</v>
      </c>
      <c r="F127">
        <v>481.673095703125</v>
      </c>
      <c r="G127">
        <v>475.503173828125</v>
      </c>
      <c r="I127" s="7">
        <f t="shared" si="7"/>
        <v>90.9443359375</v>
      </c>
      <c r="J127" s="7">
        <f t="shared" si="7"/>
        <v>44.45263671875</v>
      </c>
      <c r="K127" s="7">
        <f t="shared" si="8"/>
        <v>59.827490234375006</v>
      </c>
      <c r="L127" s="8">
        <f t="shared" si="9"/>
        <v>1.3458704511253421</v>
      </c>
      <c r="M127" s="8">
        <f t="shared" si="12"/>
        <v>1.9914007812322179</v>
      </c>
      <c r="P127" s="6">
        <f t="shared" si="10"/>
        <v>-0.86317822353654716</v>
      </c>
    </row>
    <row r="128" spans="1:16" x14ac:dyDescent="0.15">
      <c r="A128" s="6">
        <v>63.5</v>
      </c>
      <c r="B128" s="6">
        <v>126</v>
      </c>
      <c r="D128">
        <v>572.63873291015602</v>
      </c>
      <c r="E128">
        <v>519.836669921875</v>
      </c>
      <c r="F128">
        <v>481.59365844726602</v>
      </c>
      <c r="G128">
        <v>475.21865844726602</v>
      </c>
      <c r="I128" s="7">
        <f t="shared" si="7"/>
        <v>91.04507446289</v>
      </c>
      <c r="J128" s="7">
        <f t="shared" si="7"/>
        <v>44.618011474608977</v>
      </c>
      <c r="K128" s="7">
        <f t="shared" si="8"/>
        <v>59.812466430663719</v>
      </c>
      <c r="L128" s="8">
        <f t="shared" si="9"/>
        <v>1.3405453191185255</v>
      </c>
      <c r="M128" s="8">
        <f t="shared" si="12"/>
        <v>1.9911989058135511</v>
      </c>
      <c r="P128" s="6">
        <f t="shared" si="10"/>
        <v>-0.87322807768445732</v>
      </c>
    </row>
    <row r="129" spans="1:16" x14ac:dyDescent="0.15">
      <c r="A129" s="6">
        <v>64</v>
      </c>
      <c r="B129" s="6">
        <v>127</v>
      </c>
      <c r="D129">
        <v>572.86328125</v>
      </c>
      <c r="E129">
        <v>520.67279052734398</v>
      </c>
      <c r="F129">
        <v>480.51580810546898</v>
      </c>
      <c r="G129">
        <v>474.51296997070301</v>
      </c>
      <c r="I129" s="7">
        <f t="shared" si="7"/>
        <v>92.347473144531023</v>
      </c>
      <c r="J129" s="7">
        <f t="shared" si="7"/>
        <v>46.159820556640966</v>
      </c>
      <c r="K129" s="7">
        <f t="shared" si="8"/>
        <v>60.035598754882351</v>
      </c>
      <c r="L129" s="8">
        <f t="shared" si="9"/>
        <v>1.3006029492947215</v>
      </c>
      <c r="M129" s="8">
        <f t="shared" si="12"/>
        <v>1.956379792577897</v>
      </c>
      <c r="P129" s="6">
        <f t="shared" si="10"/>
        <v>-2.606609050409415</v>
      </c>
    </row>
    <row r="130" spans="1:16" x14ac:dyDescent="0.15">
      <c r="A130" s="6">
        <v>64.5</v>
      </c>
      <c r="B130" s="6">
        <v>128</v>
      </c>
      <c r="D130">
        <v>572.85821533203102</v>
      </c>
      <c r="E130">
        <v>520.47509765625</v>
      </c>
      <c r="F130">
        <v>481.08355712890602</v>
      </c>
      <c r="G130">
        <v>475.30505371093801</v>
      </c>
      <c r="I130" s="7">
        <f t="shared" ref="I130:J151" si="13">D130-F130</f>
        <v>91.774658203125</v>
      </c>
      <c r="J130" s="7">
        <f t="shared" si="13"/>
        <v>45.170043945311988</v>
      </c>
      <c r="K130" s="7">
        <f t="shared" ref="K130:K151" si="14">I130-0.7*J130</f>
        <v>60.155627441406608</v>
      </c>
      <c r="L130" s="8">
        <f t="shared" ref="L130:L151" si="15">K130/J130</f>
        <v>1.3317593295733314</v>
      </c>
      <c r="M130" s="8">
        <f t="shared" si="12"/>
        <v>1.9926594294446567</v>
      </c>
      <c r="P130" s="6">
        <f t="shared" si="10"/>
        <v>-0.80051962427728496</v>
      </c>
    </row>
    <row r="131" spans="1:16" x14ac:dyDescent="0.15">
      <c r="A131" s="6">
        <v>65</v>
      </c>
      <c r="B131" s="6">
        <v>129</v>
      </c>
      <c r="D131">
        <v>572.63537597656295</v>
      </c>
      <c r="E131">
        <v>520.44909667968795</v>
      </c>
      <c r="F131">
        <v>482.23703002929699</v>
      </c>
      <c r="G131">
        <v>475.94903564453102</v>
      </c>
      <c r="I131" s="7">
        <f t="shared" si="13"/>
        <v>90.398345947265966</v>
      </c>
      <c r="J131" s="7">
        <f t="shared" si="13"/>
        <v>44.500061035156932</v>
      </c>
      <c r="K131" s="7">
        <f t="shared" si="14"/>
        <v>59.248303222656119</v>
      </c>
      <c r="L131" s="8">
        <f t="shared" si="15"/>
        <v>1.3314207181839022</v>
      </c>
      <c r="M131" s="8">
        <f t="shared" si="12"/>
        <v>1.9974440746433773</v>
      </c>
      <c r="P131" s="6">
        <f t="shared" si="10"/>
        <v>-0.56232823518097785</v>
      </c>
    </row>
    <row r="132" spans="1:16" x14ac:dyDescent="0.15">
      <c r="A132" s="6">
        <v>65.5</v>
      </c>
      <c r="B132" s="6">
        <v>130</v>
      </c>
      <c r="D132">
        <v>571.92785644531295</v>
      </c>
      <c r="E132">
        <v>520.38336181640602</v>
      </c>
      <c r="F132">
        <v>481.32879638671898</v>
      </c>
      <c r="G132">
        <v>475.14779663085898</v>
      </c>
      <c r="I132" s="7">
        <f t="shared" si="13"/>
        <v>90.599060058593977</v>
      </c>
      <c r="J132" s="7">
        <f t="shared" si="13"/>
        <v>45.235565185547046</v>
      </c>
      <c r="K132" s="7">
        <f t="shared" si="14"/>
        <v>58.934164428711043</v>
      </c>
      <c r="L132" s="8">
        <f t="shared" si="15"/>
        <v>1.3028280775751369</v>
      </c>
      <c r="M132" s="8">
        <f t="shared" si="12"/>
        <v>1.9739746906227618</v>
      </c>
      <c r="P132" s="6">
        <f t="shared" si="10"/>
        <v>-1.7306918126098563</v>
      </c>
    </row>
    <row r="133" spans="1:16" x14ac:dyDescent="0.15">
      <c r="A133" s="6">
        <v>66</v>
      </c>
      <c r="B133" s="6">
        <v>131</v>
      </c>
      <c r="D133">
        <v>572.42590332031295</v>
      </c>
      <c r="E133">
        <v>520.34118652343795</v>
      </c>
      <c r="F133">
        <v>480.61929321289102</v>
      </c>
      <c r="G133">
        <v>474.22247314453102</v>
      </c>
      <c r="I133" s="7">
        <f t="shared" si="13"/>
        <v>91.806610107421932</v>
      </c>
      <c r="J133" s="7">
        <f t="shared" si="13"/>
        <v>46.118713378906932</v>
      </c>
      <c r="K133" s="7">
        <f t="shared" si="14"/>
        <v>59.523510742187078</v>
      </c>
      <c r="L133" s="8">
        <f t="shared" si="15"/>
        <v>1.2906585284187704</v>
      </c>
      <c r="M133" s="8">
        <f t="shared" si="12"/>
        <v>1.9669283980545451</v>
      </c>
      <c r="P133" s="6">
        <f t="shared" si="10"/>
        <v>-2.0814735623728917</v>
      </c>
    </row>
    <row r="134" spans="1:16" x14ac:dyDescent="0.15">
      <c r="A134" s="6">
        <v>66.5</v>
      </c>
      <c r="B134" s="6">
        <v>132</v>
      </c>
      <c r="D134">
        <v>573.74499511718795</v>
      </c>
      <c r="E134">
        <v>521.259521484375</v>
      </c>
      <c r="F134">
        <v>481.76043701171898</v>
      </c>
      <c r="G134">
        <v>475.08609008789102</v>
      </c>
      <c r="I134" s="7">
        <f t="shared" si="13"/>
        <v>91.984558105468977</v>
      </c>
      <c r="J134" s="7">
        <f t="shared" si="13"/>
        <v>46.173431396483977</v>
      </c>
      <c r="K134" s="7">
        <f t="shared" si="14"/>
        <v>59.663156127930193</v>
      </c>
      <c r="L134" s="8">
        <f t="shared" si="15"/>
        <v>1.2921533947869734</v>
      </c>
      <c r="M134" s="8">
        <f t="shared" si="12"/>
        <v>1.9735465210108978</v>
      </c>
      <c r="P134" s="6">
        <f t="shared" ref="P134:P151" si="16">(M134-$O$2)/$O$2*100</f>
        <v>-1.7520071474743892</v>
      </c>
    </row>
    <row r="135" spans="1:16" x14ac:dyDescent="0.15">
      <c r="A135" s="6">
        <v>67</v>
      </c>
      <c r="B135" s="6">
        <v>133</v>
      </c>
      <c r="D135">
        <v>572.78973388671898</v>
      </c>
      <c r="E135">
        <v>521.07580566406295</v>
      </c>
      <c r="F135">
        <v>481.986083984375</v>
      </c>
      <c r="G135">
        <v>475.66867065429699</v>
      </c>
      <c r="I135" s="7">
        <f t="shared" si="13"/>
        <v>90.803649902343977</v>
      </c>
      <c r="J135" s="7">
        <f t="shared" si="13"/>
        <v>45.407135009765966</v>
      </c>
      <c r="K135" s="7">
        <f t="shared" si="14"/>
        <v>59.018655395507807</v>
      </c>
      <c r="L135" s="8">
        <f t="shared" si="15"/>
        <v>1.2997661134712493</v>
      </c>
      <c r="M135" s="8">
        <f t="shared" si="12"/>
        <v>1.9862824962833234</v>
      </c>
      <c r="P135" s="6">
        <f t="shared" si="16"/>
        <v>-1.1179790188168086</v>
      </c>
    </row>
    <row r="136" spans="1:16" x14ac:dyDescent="0.15">
      <c r="A136" s="6">
        <v>67.5</v>
      </c>
      <c r="B136" s="6">
        <v>134</v>
      </c>
      <c r="D136">
        <v>573.64794921875</v>
      </c>
      <c r="E136">
        <v>521.511474609375</v>
      </c>
      <c r="F136">
        <v>480.80822753906301</v>
      </c>
      <c r="G136">
        <v>474.14273071289102</v>
      </c>
      <c r="I136" s="7">
        <f t="shared" si="13"/>
        <v>92.839721679686988</v>
      </c>
      <c r="J136" s="7">
        <f t="shared" si="13"/>
        <v>47.368743896483977</v>
      </c>
      <c r="K136" s="7">
        <f t="shared" si="14"/>
        <v>59.681600952148209</v>
      </c>
      <c r="L136" s="8">
        <f t="shared" si="15"/>
        <v>1.2599363217773265</v>
      </c>
      <c r="M136" s="8">
        <f t="shared" si="12"/>
        <v>1.9515759611775505</v>
      </c>
      <c r="P136" s="6">
        <f t="shared" si="16"/>
        <v>-2.8457555757440316</v>
      </c>
    </row>
    <row r="137" spans="1:16" x14ac:dyDescent="0.15">
      <c r="A137" s="6">
        <v>68</v>
      </c>
      <c r="B137" s="6">
        <v>135</v>
      </c>
      <c r="D137">
        <v>575.89538574218795</v>
      </c>
      <c r="E137">
        <v>522.15435791015602</v>
      </c>
      <c r="F137">
        <v>481.33258056640602</v>
      </c>
      <c r="G137">
        <v>474.86203002929699</v>
      </c>
      <c r="I137" s="7">
        <f t="shared" si="13"/>
        <v>94.562805175781932</v>
      </c>
      <c r="J137" s="7">
        <f t="shared" si="13"/>
        <v>47.292327880859034</v>
      </c>
      <c r="K137" s="7">
        <f t="shared" si="14"/>
        <v>61.458175659180611</v>
      </c>
      <c r="L137" s="8">
        <f t="shared" si="15"/>
        <v>1.2995379676384047</v>
      </c>
      <c r="M137" s="8">
        <f t="shared" si="12"/>
        <v>1.9963008636267787</v>
      </c>
      <c r="P137" s="6">
        <f t="shared" si="16"/>
        <v>-0.61924008731718649</v>
      </c>
    </row>
    <row r="138" spans="1:16" x14ac:dyDescent="0.15">
      <c r="A138" s="6">
        <v>68.5</v>
      </c>
      <c r="B138" s="6">
        <v>136</v>
      </c>
      <c r="D138">
        <v>576.60345458984398</v>
      </c>
      <c r="E138">
        <v>523.01763916015602</v>
      </c>
      <c r="F138">
        <v>481.88702392578102</v>
      </c>
      <c r="G138">
        <v>475.82342529296898</v>
      </c>
      <c r="I138" s="7">
        <f t="shared" si="13"/>
        <v>94.716430664062955</v>
      </c>
      <c r="J138" s="7">
        <f t="shared" si="13"/>
        <v>47.194213867187045</v>
      </c>
      <c r="K138" s="7">
        <f t="shared" si="14"/>
        <v>61.680480957032024</v>
      </c>
      <c r="L138" s="8">
        <f t="shared" si="15"/>
        <v>1.3069500666037561</v>
      </c>
      <c r="M138" s="8">
        <f t="shared" si="12"/>
        <v>2.0088362191802798</v>
      </c>
      <c r="P138" s="6">
        <f t="shared" si="16"/>
        <v>4.8006990096524987E-3</v>
      </c>
    </row>
    <row r="139" spans="1:16" x14ac:dyDescent="0.15">
      <c r="A139" s="6">
        <v>69</v>
      </c>
      <c r="B139" s="6">
        <v>137</v>
      </c>
      <c r="D139">
        <v>579.13897705078102</v>
      </c>
      <c r="E139">
        <v>525.03326416015602</v>
      </c>
      <c r="F139">
        <v>481.20031738281301</v>
      </c>
      <c r="G139">
        <v>474.86233520507801</v>
      </c>
      <c r="I139" s="7">
        <f t="shared" si="13"/>
        <v>97.938659667968011</v>
      </c>
      <c r="J139" s="7">
        <f t="shared" si="13"/>
        <v>50.170928955078011</v>
      </c>
      <c r="K139" s="7">
        <f t="shared" si="14"/>
        <v>62.819009399413403</v>
      </c>
      <c r="L139" s="8">
        <f t="shared" si="15"/>
        <v>1.2520997858273706</v>
      </c>
      <c r="M139" s="8">
        <f t="shared" si="12"/>
        <v>1.9591091949920441</v>
      </c>
      <c r="P139" s="6">
        <f t="shared" si="16"/>
        <v>-2.4707326948120647</v>
      </c>
    </row>
    <row r="140" spans="1:16" x14ac:dyDescent="0.15">
      <c r="A140" s="6">
        <v>69.5</v>
      </c>
      <c r="B140" s="6">
        <v>138</v>
      </c>
      <c r="D140">
        <v>579.540283203125</v>
      </c>
      <c r="E140">
        <v>524.47845458984398</v>
      </c>
      <c r="F140">
        <v>481.48037719726602</v>
      </c>
      <c r="G140">
        <v>475.19400024414102</v>
      </c>
      <c r="I140" s="7">
        <f t="shared" si="13"/>
        <v>98.059906005858977</v>
      </c>
      <c r="J140" s="7">
        <f t="shared" si="13"/>
        <v>49.284454345702954</v>
      </c>
      <c r="K140" s="7">
        <f t="shared" si="14"/>
        <v>63.560787963866915</v>
      </c>
      <c r="L140" s="8">
        <f t="shared" si="15"/>
        <v>1.2896721452574771</v>
      </c>
      <c r="M140" s="8">
        <f t="shared" si="12"/>
        <v>2.0018048110103006</v>
      </c>
      <c r="P140" s="6">
        <f t="shared" si="16"/>
        <v>-0.34524006885299058</v>
      </c>
    </row>
    <row r="141" spans="1:16" x14ac:dyDescent="0.15">
      <c r="A141" s="6">
        <v>70</v>
      </c>
      <c r="B141" s="6">
        <v>139</v>
      </c>
      <c r="D141">
        <v>578.07550048828102</v>
      </c>
      <c r="E141">
        <v>523.33892822265602</v>
      </c>
      <c r="F141">
        <v>481.633544921875</v>
      </c>
      <c r="G141">
        <v>475.775634765625</v>
      </c>
      <c r="I141" s="7">
        <f t="shared" si="13"/>
        <v>96.441955566406023</v>
      </c>
      <c r="J141" s="7">
        <f t="shared" si="13"/>
        <v>47.563293457031023</v>
      </c>
      <c r="K141" s="7">
        <f t="shared" si="14"/>
        <v>63.14765014648431</v>
      </c>
      <c r="L141" s="8">
        <f t="shared" si="15"/>
        <v>1.3276551213496663</v>
      </c>
      <c r="M141" s="8">
        <f t="shared" si="12"/>
        <v>2.0449110436906395</v>
      </c>
      <c r="P141" s="6">
        <f t="shared" si="16"/>
        <v>1.8006940630203836</v>
      </c>
    </row>
    <row r="142" spans="1:16" x14ac:dyDescent="0.15">
      <c r="A142" s="6">
        <v>70.5</v>
      </c>
      <c r="B142" s="6">
        <v>140</v>
      </c>
      <c r="D142">
        <v>576.81207275390602</v>
      </c>
      <c r="E142">
        <v>523.14849853515602</v>
      </c>
      <c r="F142">
        <v>482.412353515625</v>
      </c>
      <c r="G142">
        <v>475.849365234375</v>
      </c>
      <c r="I142" s="7">
        <f t="shared" si="13"/>
        <v>94.399719238281023</v>
      </c>
      <c r="J142" s="7">
        <f t="shared" si="13"/>
        <v>47.299133300781023</v>
      </c>
      <c r="K142" s="7">
        <f t="shared" si="14"/>
        <v>61.290325927734308</v>
      </c>
      <c r="L142" s="8">
        <f t="shared" si="15"/>
        <v>1.2958023044097144</v>
      </c>
      <c r="M142" s="8">
        <f t="shared" si="12"/>
        <v>2.0181814833388376</v>
      </c>
      <c r="P142" s="6">
        <f t="shared" si="16"/>
        <v>0.47003090082149301</v>
      </c>
    </row>
    <row r="143" spans="1:16" x14ac:dyDescent="0.15">
      <c r="A143" s="6">
        <v>71</v>
      </c>
      <c r="B143" s="6">
        <v>141</v>
      </c>
      <c r="D143">
        <v>576.26312255859398</v>
      </c>
      <c r="E143">
        <v>522.80535888671898</v>
      </c>
      <c r="F143">
        <v>481.70980834960898</v>
      </c>
      <c r="G143">
        <v>475.31234741210898</v>
      </c>
      <c r="I143" s="7">
        <f t="shared" si="13"/>
        <v>94.553314208985</v>
      </c>
      <c r="J143" s="7">
        <f t="shared" si="13"/>
        <v>47.49301147461</v>
      </c>
      <c r="K143" s="7">
        <f t="shared" si="14"/>
        <v>61.308206176757999</v>
      </c>
      <c r="L143" s="8">
        <f t="shared" si="15"/>
        <v>1.2908890018383794</v>
      </c>
      <c r="M143" s="8">
        <f t="shared" si="12"/>
        <v>2.0183914373556524</v>
      </c>
      <c r="P143" s="6">
        <f t="shared" si="16"/>
        <v>0.48048292742627358</v>
      </c>
    </row>
    <row r="144" spans="1:16" x14ac:dyDescent="0.15">
      <c r="A144" s="6">
        <v>71.5</v>
      </c>
      <c r="B144" s="6">
        <v>142</v>
      </c>
      <c r="D144">
        <v>573.52154541015602</v>
      </c>
      <c r="E144">
        <v>522.08587646484398</v>
      </c>
      <c r="F144">
        <v>481.14874267578102</v>
      </c>
      <c r="G144">
        <v>474.74462890625</v>
      </c>
      <c r="I144" s="7">
        <f t="shared" si="13"/>
        <v>92.372802734375</v>
      </c>
      <c r="J144" s="7">
        <f t="shared" si="13"/>
        <v>47.341247558593977</v>
      </c>
      <c r="K144" s="7">
        <f t="shared" si="14"/>
        <v>59.233929443359216</v>
      </c>
      <c r="L144" s="8">
        <f t="shared" si="15"/>
        <v>1.2512118395284311</v>
      </c>
      <c r="M144" s="8">
        <f t="shared" si="12"/>
        <v>1.9838375316338537</v>
      </c>
      <c r="P144" s="6">
        <f t="shared" si="16"/>
        <v>-1.2396953639084556</v>
      </c>
    </row>
    <row r="145" spans="1:16" x14ac:dyDescent="0.15">
      <c r="A145" s="6">
        <v>72</v>
      </c>
      <c r="B145" s="6">
        <v>143</v>
      </c>
      <c r="D145">
        <v>572.82604980468795</v>
      </c>
      <c r="E145">
        <v>521.57745361328102</v>
      </c>
      <c r="F145">
        <v>482.32247924804699</v>
      </c>
      <c r="G145">
        <v>475.68829345703102</v>
      </c>
      <c r="I145" s="7">
        <f t="shared" si="13"/>
        <v>90.503570556640966</v>
      </c>
      <c r="J145" s="7">
        <f t="shared" si="13"/>
        <v>45.88916015625</v>
      </c>
      <c r="K145" s="7">
        <f t="shared" si="14"/>
        <v>58.381158447265967</v>
      </c>
      <c r="L145" s="8">
        <f t="shared" si="15"/>
        <v>1.2722211138421671</v>
      </c>
      <c r="M145" s="8">
        <f t="shared" si="12"/>
        <v>2.0099700625357393</v>
      </c>
      <c r="P145" s="6">
        <f t="shared" si="16"/>
        <v>6.1246205967355118E-2</v>
      </c>
    </row>
    <row r="146" spans="1:16" x14ac:dyDescent="0.15">
      <c r="A146" s="6">
        <v>72.5</v>
      </c>
      <c r="B146" s="6">
        <v>144</v>
      </c>
      <c r="D146">
        <v>572.390380859375</v>
      </c>
      <c r="E146">
        <v>521.34173583984398</v>
      </c>
      <c r="F146">
        <v>481.94589233398398</v>
      </c>
      <c r="G146">
        <v>475.24429321289102</v>
      </c>
      <c r="I146" s="7">
        <f t="shared" si="13"/>
        <v>90.444488525391023</v>
      </c>
      <c r="J146" s="7">
        <f t="shared" si="13"/>
        <v>46.097442626952954</v>
      </c>
      <c r="K146" s="7">
        <f t="shared" si="14"/>
        <v>58.176278686523958</v>
      </c>
      <c r="L146" s="8">
        <f t="shared" si="15"/>
        <v>1.2620283332704572</v>
      </c>
      <c r="M146" s="8">
        <f t="shared" si="12"/>
        <v>2.0049005385521794</v>
      </c>
      <c r="P146" s="6">
        <f t="shared" si="16"/>
        <v>-0.19112714870146369</v>
      </c>
    </row>
    <row r="147" spans="1:16" x14ac:dyDescent="0.15">
      <c r="A147" s="6">
        <v>73</v>
      </c>
      <c r="B147" s="6">
        <v>145</v>
      </c>
      <c r="D147">
        <v>574.27545166015602</v>
      </c>
      <c r="E147">
        <v>522.54528808593795</v>
      </c>
      <c r="F147">
        <v>481.09841918945301</v>
      </c>
      <c r="G147">
        <v>474.59683227539102</v>
      </c>
      <c r="I147" s="7">
        <f t="shared" si="13"/>
        <v>93.177032470703011</v>
      </c>
      <c r="J147" s="7">
        <f t="shared" si="13"/>
        <v>47.948455810546932</v>
      </c>
      <c r="K147" s="7">
        <f t="shared" si="14"/>
        <v>59.613113403320163</v>
      </c>
      <c r="L147" s="8">
        <f t="shared" si="15"/>
        <v>1.243274937546736</v>
      </c>
      <c r="M147" s="8">
        <f t="shared" si="12"/>
        <v>1.9912703994166079</v>
      </c>
      <c r="P147" s="6">
        <f t="shared" si="16"/>
        <v>-0.86966895053577054</v>
      </c>
    </row>
    <row r="148" spans="1:16" x14ac:dyDescent="0.15">
      <c r="A148" s="6">
        <v>73.5</v>
      </c>
      <c r="B148" s="6">
        <v>146</v>
      </c>
      <c r="D148">
        <v>574.26507568359398</v>
      </c>
      <c r="E148">
        <v>522.0615234375</v>
      </c>
      <c r="F148">
        <v>481.72247314453102</v>
      </c>
      <c r="G148">
        <v>475.61898803710898</v>
      </c>
      <c r="I148" s="7">
        <f t="shared" si="13"/>
        <v>92.542602539062955</v>
      </c>
      <c r="J148" s="7">
        <f t="shared" si="13"/>
        <v>46.442535400391023</v>
      </c>
      <c r="K148" s="7">
        <f t="shared" si="14"/>
        <v>60.032827758789239</v>
      </c>
      <c r="L148" s="8">
        <f t="shared" si="15"/>
        <v>1.2926259783457859</v>
      </c>
      <c r="M148" s="8">
        <f t="shared" si="12"/>
        <v>2.0457446968038075</v>
      </c>
      <c r="P148" s="6">
        <f t="shared" si="16"/>
        <v>1.8421953624486176</v>
      </c>
    </row>
    <row r="149" spans="1:16" x14ac:dyDescent="0.15">
      <c r="A149" s="6">
        <v>74</v>
      </c>
      <c r="B149" s="6">
        <v>147</v>
      </c>
      <c r="D149">
        <v>577.34619140625</v>
      </c>
      <c r="E149">
        <v>523.54895019531295</v>
      </c>
      <c r="F149">
        <v>481.82214355468801</v>
      </c>
      <c r="G149">
        <v>475.29302978515602</v>
      </c>
      <c r="I149" s="7">
        <f t="shared" si="13"/>
        <v>95.524047851561988</v>
      </c>
      <c r="J149" s="7">
        <f t="shared" si="13"/>
        <v>48.255920410156932</v>
      </c>
      <c r="K149" s="7">
        <f t="shared" si="14"/>
        <v>61.744903564452137</v>
      </c>
      <c r="L149" s="8">
        <f t="shared" si="15"/>
        <v>1.2795301185770365</v>
      </c>
      <c r="M149" s="8">
        <f t="shared" si="12"/>
        <v>2.0377720936232082</v>
      </c>
      <c r="P149" s="6">
        <f t="shared" si="16"/>
        <v>1.4452995953793286</v>
      </c>
    </row>
    <row r="150" spans="1:16" x14ac:dyDescent="0.15">
      <c r="A150" s="6">
        <v>74.5</v>
      </c>
      <c r="B150" s="6">
        <v>148</v>
      </c>
      <c r="D150">
        <v>576.06121826171898</v>
      </c>
      <c r="E150">
        <v>523.07940673828102</v>
      </c>
      <c r="F150">
        <v>482.21456909179699</v>
      </c>
      <c r="G150">
        <v>475.80316162109398</v>
      </c>
      <c r="I150" s="7">
        <f t="shared" si="13"/>
        <v>93.846649169921989</v>
      </c>
      <c r="J150" s="7">
        <f t="shared" si="13"/>
        <v>47.276245117187045</v>
      </c>
      <c r="K150" s="7">
        <f t="shared" si="14"/>
        <v>60.753277587891056</v>
      </c>
      <c r="L150" s="8">
        <f t="shared" si="15"/>
        <v>1.2850698577540902</v>
      </c>
      <c r="M150" s="8">
        <f t="shared" si="12"/>
        <v>2.0484350893884118</v>
      </c>
      <c r="P150" s="6">
        <f t="shared" si="16"/>
        <v>1.9761297129230575</v>
      </c>
    </row>
    <row r="151" spans="1:16" x14ac:dyDescent="0.15">
      <c r="A151" s="6">
        <v>75</v>
      </c>
      <c r="B151" s="6">
        <v>149</v>
      </c>
      <c r="D151">
        <v>575.93762207031295</v>
      </c>
      <c r="E151">
        <v>522.97033691406295</v>
      </c>
      <c r="F151">
        <v>482.07183837890602</v>
      </c>
      <c r="G151">
        <v>475.794921875</v>
      </c>
      <c r="I151" s="7">
        <f t="shared" si="13"/>
        <v>93.865783691406932</v>
      </c>
      <c r="J151" s="7">
        <f t="shared" si="13"/>
        <v>47.175415039062955</v>
      </c>
      <c r="K151" s="7">
        <f t="shared" si="14"/>
        <v>60.842993164062868</v>
      </c>
      <c r="L151" s="8">
        <f t="shared" si="15"/>
        <v>1.2897182380628271</v>
      </c>
      <c r="M151" s="8">
        <f t="shared" si="12"/>
        <v>2.0582067262852983</v>
      </c>
      <c r="P151" s="6">
        <f t="shared" si="16"/>
        <v>2.4625857968217164</v>
      </c>
    </row>
    <row r="152" spans="1:16" x14ac:dyDescent="0.15">
      <c r="D152">
        <v>576.26678466796898</v>
      </c>
      <c r="E152">
        <v>524.446044921875</v>
      </c>
      <c r="F152">
        <v>481.65286254882801</v>
      </c>
      <c r="G152">
        <v>474.93353271484398</v>
      </c>
      <c r="I152" s="7"/>
      <c r="J152" s="7"/>
      <c r="K152" s="7"/>
      <c r="L152" s="8"/>
      <c r="M152" s="8"/>
    </row>
    <row r="153" spans="1:16" x14ac:dyDescent="0.15">
      <c r="D153">
        <v>577.1787109375</v>
      </c>
      <c r="E153">
        <v>525.00811767578102</v>
      </c>
      <c r="F153">
        <v>481.36138916015602</v>
      </c>
      <c r="G153">
        <v>475.18447875976602</v>
      </c>
      <c r="I153" s="7"/>
      <c r="J153" s="7"/>
      <c r="K153" s="7"/>
      <c r="L153" s="8"/>
      <c r="M153" s="8"/>
    </row>
    <row r="154" spans="1:16" x14ac:dyDescent="0.15">
      <c r="D154">
        <v>577.74914550781295</v>
      </c>
      <c r="E154">
        <v>525.96307373046898</v>
      </c>
      <c r="F154">
        <v>481.13766479492199</v>
      </c>
      <c r="G154">
        <v>475.04714965820301</v>
      </c>
      <c r="I154" s="7"/>
      <c r="J154" s="7"/>
      <c r="K154" s="7"/>
      <c r="L154" s="8"/>
      <c r="M154" s="8"/>
    </row>
    <row r="155" spans="1:16" x14ac:dyDescent="0.15">
      <c r="D155">
        <v>578.1328125</v>
      </c>
      <c r="E155">
        <v>525.20440673828102</v>
      </c>
      <c r="F155">
        <v>481.62942504882801</v>
      </c>
      <c r="G155">
        <v>475.13449096679699</v>
      </c>
      <c r="I155" s="7"/>
      <c r="J155" s="7"/>
      <c r="K155" s="7"/>
      <c r="L155" s="8"/>
      <c r="M155" s="8"/>
    </row>
    <row r="156" spans="1:16" x14ac:dyDescent="0.15">
      <c r="D156">
        <v>577.50335693359398</v>
      </c>
      <c r="E156">
        <v>524.771240234375</v>
      </c>
      <c r="F156">
        <v>481.76171875</v>
      </c>
      <c r="G156">
        <v>475.31454467773398</v>
      </c>
      <c r="I156" s="7"/>
      <c r="J156" s="7"/>
      <c r="K156" s="7"/>
      <c r="L156" s="8"/>
      <c r="M156" s="8"/>
    </row>
    <row r="157" spans="1:16" x14ac:dyDescent="0.15">
      <c r="D157">
        <v>577.02209472656295</v>
      </c>
      <c r="E157">
        <v>523.72229003906295</v>
      </c>
      <c r="F157">
        <v>482.16741943359398</v>
      </c>
      <c r="G157">
        <v>475.96139526367199</v>
      </c>
      <c r="I157" s="7"/>
      <c r="J157" s="7"/>
      <c r="K157" s="7"/>
      <c r="L157" s="8"/>
      <c r="M157" s="8"/>
    </row>
    <row r="158" spans="1:16" x14ac:dyDescent="0.15">
      <c r="D158">
        <v>577.80847167968795</v>
      </c>
      <c r="E158">
        <v>523.96337890625</v>
      </c>
      <c r="F158">
        <v>481.74114990234398</v>
      </c>
      <c r="G158">
        <v>475.09463500976602</v>
      </c>
      <c r="I158" s="7"/>
      <c r="J158" s="7"/>
      <c r="K158" s="7"/>
      <c r="L158" s="8"/>
      <c r="M158" s="8"/>
    </row>
    <row r="159" spans="1:16" x14ac:dyDescent="0.15">
      <c r="D159">
        <v>579.83502197265602</v>
      </c>
      <c r="E159">
        <v>525.92840576171898</v>
      </c>
      <c r="F159">
        <v>481.33102416992199</v>
      </c>
      <c r="G159">
        <v>475.30032348632801</v>
      </c>
      <c r="I159" s="7"/>
      <c r="J159" s="7"/>
      <c r="K159" s="7"/>
      <c r="L159" s="8"/>
      <c r="M159" s="8"/>
    </row>
    <row r="160" spans="1:16" x14ac:dyDescent="0.15">
      <c r="D160">
        <v>581.69183349609398</v>
      </c>
      <c r="E160">
        <v>526.32720947265602</v>
      </c>
      <c r="F160">
        <v>481.45062255859398</v>
      </c>
      <c r="G160">
        <v>475.22848510742199</v>
      </c>
      <c r="I160" s="7"/>
      <c r="J160" s="7"/>
      <c r="K160" s="7"/>
      <c r="L160" s="8"/>
      <c r="M160" s="8"/>
    </row>
    <row r="161" spans="4:13" x14ac:dyDescent="0.15">
      <c r="D161">
        <v>581.66412353515602</v>
      </c>
      <c r="E161">
        <v>526.50921630859398</v>
      </c>
      <c r="F161">
        <v>481.42343139648398</v>
      </c>
      <c r="G161">
        <v>474.95791625976602</v>
      </c>
      <c r="I161" s="7"/>
      <c r="J161" s="7"/>
      <c r="K161" s="7"/>
      <c r="L161" s="8"/>
      <c r="M161" s="8"/>
    </row>
    <row r="162" spans="4:13" x14ac:dyDescent="0.15">
      <c r="D162">
        <v>582.71282958984398</v>
      </c>
      <c r="E162">
        <v>526.79193115234398</v>
      </c>
      <c r="F162">
        <v>482.02435302734398</v>
      </c>
      <c r="G162">
        <v>475.52185058593801</v>
      </c>
      <c r="I162" s="7"/>
      <c r="J162" s="7"/>
      <c r="K162" s="7"/>
      <c r="L162" s="8"/>
      <c r="M162" s="8"/>
    </row>
    <row r="163" spans="4:13" x14ac:dyDescent="0.15">
      <c r="D163">
        <v>582.6982421875</v>
      </c>
      <c r="E163">
        <v>525.09954833984398</v>
      </c>
      <c r="F163">
        <v>482.62374877929699</v>
      </c>
      <c r="G163">
        <v>475.77532958984398</v>
      </c>
      <c r="I163" s="7"/>
      <c r="J163" s="7"/>
      <c r="K163" s="7"/>
      <c r="L163" s="8"/>
      <c r="M163" s="8"/>
    </row>
    <row r="164" spans="4:13" x14ac:dyDescent="0.15">
      <c r="D164">
        <v>581.09899902343795</v>
      </c>
      <c r="E164">
        <v>525.2421875</v>
      </c>
      <c r="F164">
        <v>482.21139526367199</v>
      </c>
      <c r="G164">
        <v>475.650634765625</v>
      </c>
      <c r="I164" s="7"/>
      <c r="J164" s="7"/>
      <c r="K164" s="7"/>
      <c r="L164" s="8"/>
      <c r="M164" s="8"/>
    </row>
    <row r="165" spans="4:13" x14ac:dyDescent="0.15">
      <c r="D165">
        <v>580.48687744140602</v>
      </c>
      <c r="E165">
        <v>524.95275878906295</v>
      </c>
      <c r="F165">
        <v>481.80792236328102</v>
      </c>
      <c r="G165">
        <v>475.4091796875</v>
      </c>
      <c r="I165" s="7"/>
      <c r="J165" s="7"/>
      <c r="K165" s="7"/>
      <c r="L165" s="8"/>
      <c r="M165" s="8"/>
    </row>
    <row r="166" spans="4:13" x14ac:dyDescent="0.15">
      <c r="D166">
        <v>582.06317138671898</v>
      </c>
      <c r="E166">
        <v>525.85516357421898</v>
      </c>
      <c r="F166">
        <v>481.73037719726602</v>
      </c>
      <c r="G166">
        <v>475.04144287109398</v>
      </c>
      <c r="I166" s="7"/>
      <c r="J166" s="7"/>
      <c r="K166" s="7"/>
      <c r="L166" s="8"/>
      <c r="M166" s="8"/>
    </row>
    <row r="167" spans="4:13" x14ac:dyDescent="0.15">
      <c r="D167">
        <v>582.80621337890602</v>
      </c>
      <c r="E167">
        <v>526.44464111328102</v>
      </c>
      <c r="F167">
        <v>481.79620361328102</v>
      </c>
      <c r="G167">
        <v>475.31106567382801</v>
      </c>
      <c r="I167" s="7"/>
      <c r="J167" s="7"/>
      <c r="K167" s="7"/>
      <c r="L167" s="8"/>
      <c r="M167" s="8"/>
    </row>
    <row r="168" spans="4:13" x14ac:dyDescent="0.15">
      <c r="D168">
        <v>583.667236328125</v>
      </c>
      <c r="E168">
        <v>527.99859619140602</v>
      </c>
      <c r="F168">
        <v>481.14367675781301</v>
      </c>
      <c r="G168">
        <v>474.86740112304699</v>
      </c>
      <c r="I168" s="7"/>
      <c r="J168" s="7"/>
      <c r="K168" s="7"/>
      <c r="L168" s="8"/>
      <c r="M168" s="8"/>
    </row>
    <row r="169" spans="4:13" x14ac:dyDescent="0.15">
      <c r="D169">
        <v>583.119140625</v>
      </c>
      <c r="E169">
        <v>527.31292724609398</v>
      </c>
      <c r="F169">
        <v>481.33291625976602</v>
      </c>
      <c r="G169">
        <v>474.88418579101602</v>
      </c>
      <c r="I169" s="7"/>
      <c r="J169" s="7"/>
      <c r="K169" s="7"/>
      <c r="L169" s="8"/>
      <c r="M169" s="8"/>
    </row>
    <row r="170" spans="4:13" x14ac:dyDescent="0.15">
      <c r="D170">
        <v>582.794189453125</v>
      </c>
      <c r="E170">
        <v>527.03802490234398</v>
      </c>
      <c r="F170">
        <v>482.32720947265602</v>
      </c>
      <c r="G170">
        <v>475.36898803710898</v>
      </c>
      <c r="I170" s="7"/>
      <c r="J170" s="7"/>
      <c r="K170" s="7"/>
      <c r="L170" s="8"/>
      <c r="M170" s="8"/>
    </row>
    <row r="171" spans="4:13" x14ac:dyDescent="0.15">
      <c r="D171">
        <v>582.20135498046898</v>
      </c>
      <c r="E171">
        <v>526.69378662109398</v>
      </c>
      <c r="F171">
        <v>482.63229370117199</v>
      </c>
      <c r="G171">
        <v>476.270263671875</v>
      </c>
      <c r="I171" s="7"/>
      <c r="J171" s="7"/>
      <c r="K171" s="7"/>
      <c r="L171" s="8"/>
      <c r="M171" s="8"/>
    </row>
    <row r="172" spans="4:13" x14ac:dyDescent="0.15">
      <c r="D172">
        <v>582.41302490234398</v>
      </c>
      <c r="E172">
        <v>526.77545166015602</v>
      </c>
      <c r="F172">
        <v>482.50729370117199</v>
      </c>
      <c r="G172">
        <v>475.99557495117199</v>
      </c>
      <c r="I172" s="7"/>
      <c r="J172" s="7"/>
      <c r="K172" s="7"/>
      <c r="L172" s="8"/>
      <c r="M172" s="8"/>
    </row>
    <row r="173" spans="4:13" x14ac:dyDescent="0.15">
      <c r="D173">
        <v>581.19073486328102</v>
      </c>
      <c r="E173">
        <v>526.04754638671898</v>
      </c>
      <c r="F173">
        <v>481.93545532226602</v>
      </c>
      <c r="G173">
        <v>475.27374267578102</v>
      </c>
      <c r="I173" s="7"/>
      <c r="J173" s="7"/>
      <c r="K173" s="7"/>
      <c r="L173" s="8"/>
      <c r="M173" s="8"/>
    </row>
    <row r="174" spans="4:13" x14ac:dyDescent="0.15">
      <c r="D174">
        <v>582.980712890625</v>
      </c>
      <c r="E174">
        <v>527.119140625</v>
      </c>
      <c r="F174">
        <v>481.84146118164102</v>
      </c>
      <c r="G174">
        <v>475.25442504882801</v>
      </c>
      <c r="I174" s="7"/>
      <c r="J174" s="7"/>
      <c r="K174" s="7"/>
      <c r="L174" s="8"/>
      <c r="M174" s="8"/>
    </row>
    <row r="175" spans="4:13" x14ac:dyDescent="0.15">
      <c r="D175">
        <v>581.64068603515602</v>
      </c>
      <c r="E175">
        <v>527.16833496093795</v>
      </c>
      <c r="F175">
        <v>481.82943725585898</v>
      </c>
      <c r="G175">
        <v>474.84524536132801</v>
      </c>
      <c r="I175" s="7"/>
      <c r="J175" s="7"/>
      <c r="K175" s="7"/>
      <c r="L175" s="8"/>
      <c r="M175" s="8"/>
    </row>
    <row r="176" spans="4:13" x14ac:dyDescent="0.15">
      <c r="D176">
        <v>583.38592529296898</v>
      </c>
      <c r="E176">
        <v>528.3095703125</v>
      </c>
      <c r="F176">
        <v>482.14019775390602</v>
      </c>
      <c r="G176">
        <v>475.15475463867199</v>
      </c>
      <c r="I176" s="7"/>
      <c r="J176" s="7"/>
      <c r="K176" s="7"/>
      <c r="L176" s="8"/>
      <c r="M176" s="8"/>
    </row>
    <row r="177" spans="1:16" x14ac:dyDescent="0.15">
      <c r="D177">
        <v>581.90045166015602</v>
      </c>
      <c r="E177">
        <v>527.63366699218795</v>
      </c>
      <c r="F177">
        <v>481.64840698242199</v>
      </c>
      <c r="G177">
        <v>474.95791625976602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582.27178955078102</v>
      </c>
      <c r="E178">
        <v>527.944091796875</v>
      </c>
      <c r="F178">
        <v>483.03195190429699</v>
      </c>
      <c r="G178">
        <v>476.27658081054699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580.33923339843795</v>
      </c>
      <c r="E179">
        <v>526.58331298828102</v>
      </c>
      <c r="F179">
        <v>483.08480834960898</v>
      </c>
      <c r="G179">
        <v>476.01455688476602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579.696044921875</v>
      </c>
      <c r="E180">
        <v>526.6943359375</v>
      </c>
      <c r="F180">
        <v>481.84558105468801</v>
      </c>
      <c r="G180">
        <v>474.85284423828102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582.19378662109398</v>
      </c>
      <c r="E181">
        <v>528.18206787109398</v>
      </c>
      <c r="F181">
        <v>481.69778442382801</v>
      </c>
      <c r="G181">
        <v>475.42626953125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580.87414550781295</v>
      </c>
      <c r="E182">
        <v>527.85040283203102</v>
      </c>
      <c r="F182">
        <v>482.37246704101602</v>
      </c>
      <c r="G182">
        <v>475.84176635742199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580.49578857421898</v>
      </c>
      <c r="E183">
        <v>527.43316650390602</v>
      </c>
      <c r="F183">
        <v>482.79745483398398</v>
      </c>
      <c r="G183">
        <v>475.74493408203102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580.66888427734398</v>
      </c>
      <c r="E184">
        <v>527.06964111328102</v>
      </c>
      <c r="F184">
        <v>482.86520385742199</v>
      </c>
      <c r="G184">
        <v>476.03765869140602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580.66052246093795</v>
      </c>
      <c r="E185">
        <v>526.788330078125</v>
      </c>
      <c r="F185">
        <v>482.69778442382801</v>
      </c>
      <c r="G185">
        <v>476.01296997070301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578.79193115234398</v>
      </c>
      <c r="E186">
        <v>525.715576171875</v>
      </c>
      <c r="F186">
        <v>482.02185058593801</v>
      </c>
      <c r="G186">
        <v>475.19967651367199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579.87725830078102</v>
      </c>
      <c r="E187">
        <v>526.87890625</v>
      </c>
      <c r="F187">
        <v>482.218994140625</v>
      </c>
      <c r="G187">
        <v>475.25064086914102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D188">
        <v>579.605712890625</v>
      </c>
      <c r="E188">
        <v>527.20416259765602</v>
      </c>
      <c r="F188">
        <v>481.39239501953102</v>
      </c>
      <c r="G188">
        <v>474.73101806640602</v>
      </c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D189">
        <v>580.08557128906295</v>
      </c>
      <c r="E189">
        <v>527.81402587890602</v>
      </c>
      <c r="F189">
        <v>481.11962890625</v>
      </c>
      <c r="G189">
        <v>475.1708984375</v>
      </c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pageSetUpPr fitToPage="1"/>
  </sheetPr>
  <dimension ref="A1:V798"/>
  <sheetViews>
    <sheetView topLeftCell="A23" zoomScale="75" zoomScaleNormal="75" zoomScalePageLayoutView="75" workbookViewId="0">
      <selection activeCell="S54" sqref="S54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721.58160400390602</v>
      </c>
      <c r="E2">
        <v>560.396728515625</v>
      </c>
      <c r="F2">
        <v>494.04910278320301</v>
      </c>
      <c r="G2">
        <v>485.13656616210898</v>
      </c>
      <c r="I2" s="7">
        <f t="shared" ref="I2:J65" si="0">D2-F2</f>
        <v>227.53250122070301</v>
      </c>
      <c r="J2" s="7">
        <f t="shared" si="0"/>
        <v>75.260162353516023</v>
      </c>
      <c r="K2" s="7">
        <f t="shared" ref="K2:K65" si="1">I2-0.7*J2</f>
        <v>174.85038757324179</v>
      </c>
      <c r="L2" s="8">
        <f t="shared" ref="L2:L65" si="2">K2/J2</f>
        <v>2.3232794363626974</v>
      </c>
      <c r="M2" s="8"/>
      <c r="N2" s="18">
        <f>LINEST(V64:V104,U64:U104)</f>
        <v>-1.2579115808432103E-2</v>
      </c>
      <c r="O2" s="9">
        <f>AVERAGE(M38:M45)</f>
        <v>2.1838023427845834</v>
      </c>
    </row>
    <row r="3" spans="1:16" x14ac:dyDescent="0.15">
      <c r="A3" s="6">
        <v>1</v>
      </c>
      <c r="B3" s="6">
        <v>1</v>
      </c>
      <c r="C3" s="6" t="s">
        <v>7</v>
      </c>
      <c r="D3">
        <v>712.64105224609398</v>
      </c>
      <c r="E3">
        <v>556.44268798828102</v>
      </c>
      <c r="F3">
        <v>492.530029296875</v>
      </c>
      <c r="G3">
        <v>483.49264526367199</v>
      </c>
      <c r="I3" s="7">
        <f t="shared" si="0"/>
        <v>220.11102294921898</v>
      </c>
      <c r="J3" s="7">
        <f t="shared" si="0"/>
        <v>72.950042724609034</v>
      </c>
      <c r="K3" s="7">
        <f t="shared" si="1"/>
        <v>169.04599304199266</v>
      </c>
      <c r="L3" s="8">
        <f t="shared" si="2"/>
        <v>2.3172843596562629</v>
      </c>
      <c r="M3" s="8"/>
      <c r="N3" s="18"/>
    </row>
    <row r="4" spans="1:16" ht="15" x14ac:dyDescent="0.15">
      <c r="A4" s="6">
        <v>1.5</v>
      </c>
      <c r="B4" s="6">
        <v>2</v>
      </c>
      <c r="D4">
        <v>705.6953125</v>
      </c>
      <c r="E4">
        <v>554.189697265625</v>
      </c>
      <c r="F4">
        <v>492.77294921875</v>
      </c>
      <c r="G4">
        <v>483.75765991210898</v>
      </c>
      <c r="I4" s="7">
        <f t="shared" si="0"/>
        <v>212.92236328125</v>
      </c>
      <c r="J4" s="7">
        <f t="shared" si="0"/>
        <v>70.432037353516023</v>
      </c>
      <c r="K4" s="7">
        <f t="shared" si="1"/>
        <v>163.6199371337888</v>
      </c>
      <c r="L4" s="8">
        <f t="shared" si="2"/>
        <v>2.3230896518375492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705.85565185546898</v>
      </c>
      <c r="E5">
        <v>554.126953125</v>
      </c>
      <c r="F5">
        <v>492.60049438476602</v>
      </c>
      <c r="G5">
        <v>483.41424560546898</v>
      </c>
      <c r="I5" s="7">
        <f t="shared" si="0"/>
        <v>213.25515747070295</v>
      </c>
      <c r="J5" s="7">
        <f t="shared" si="0"/>
        <v>70.712707519531023</v>
      </c>
      <c r="K5" s="7">
        <f t="shared" si="1"/>
        <v>163.75626220703123</v>
      </c>
      <c r="L5" s="8">
        <f t="shared" si="2"/>
        <v>2.3157968058541862</v>
      </c>
      <c r="M5" s="8"/>
      <c r="N5" s="18">
        <f>RSQ(V64:V104,U64:U104)</f>
        <v>0.98778148364000651</v>
      </c>
    </row>
    <row r="6" spans="1:16" x14ac:dyDescent="0.15">
      <c r="A6" s="6">
        <v>2.5</v>
      </c>
      <c r="B6" s="6">
        <v>4</v>
      </c>
      <c r="C6" s="6" t="s">
        <v>5</v>
      </c>
      <c r="D6">
        <v>705.51623535156295</v>
      </c>
      <c r="E6">
        <v>553.37457275390602</v>
      </c>
      <c r="F6">
        <v>493.07913208007801</v>
      </c>
      <c r="G6">
        <v>484.18020629882801</v>
      </c>
      <c r="I6" s="7">
        <f t="shared" si="0"/>
        <v>212.43710327148494</v>
      </c>
      <c r="J6" s="7">
        <f t="shared" si="0"/>
        <v>69.194366455078011</v>
      </c>
      <c r="K6" s="7">
        <f t="shared" si="1"/>
        <v>164.00104675293034</v>
      </c>
      <c r="L6" s="8">
        <f t="shared" si="2"/>
        <v>2.370150276025754</v>
      </c>
      <c r="M6" s="8">
        <f t="shared" ref="M6:M22" si="3">L6+ABS($N$2)*A6</f>
        <v>2.4015980655468341</v>
      </c>
      <c r="P6" s="6">
        <f t="shared" ref="P6:P69" si="4">(M6-$O$2)/$O$2*100</f>
        <v>9.9732342298221752</v>
      </c>
    </row>
    <row r="7" spans="1:16" x14ac:dyDescent="0.15">
      <c r="A7" s="6">
        <v>3</v>
      </c>
      <c r="B7" s="6">
        <v>5</v>
      </c>
      <c r="C7" s="6" t="s">
        <v>8</v>
      </c>
      <c r="D7">
        <v>704.79797363281295</v>
      </c>
      <c r="E7">
        <v>553.65087890625</v>
      </c>
      <c r="F7">
        <v>493.17907714843801</v>
      </c>
      <c r="G7">
        <v>484.54098510742199</v>
      </c>
      <c r="I7" s="7">
        <f t="shared" si="0"/>
        <v>211.61889648437494</v>
      </c>
      <c r="J7" s="7">
        <f t="shared" si="0"/>
        <v>69.109893798828011</v>
      </c>
      <c r="K7" s="7">
        <f t="shared" si="1"/>
        <v>163.24197082519532</v>
      </c>
      <c r="L7" s="8">
        <f t="shared" si="2"/>
        <v>2.3620636909148836</v>
      </c>
      <c r="M7" s="8">
        <f t="shared" si="3"/>
        <v>2.39980103834018</v>
      </c>
      <c r="P7" s="6">
        <f t="shared" si="4"/>
        <v>9.8909453169729176</v>
      </c>
    </row>
    <row r="8" spans="1:16" x14ac:dyDescent="0.15">
      <c r="A8" s="6">
        <v>3.5</v>
      </c>
      <c r="B8" s="6">
        <v>6</v>
      </c>
      <c r="D8">
        <v>704.75628662109398</v>
      </c>
      <c r="E8">
        <v>553.4169921875</v>
      </c>
      <c r="F8">
        <v>492.96298217773398</v>
      </c>
      <c r="G8">
        <v>484.73800659179699</v>
      </c>
      <c r="I8" s="7">
        <f t="shared" si="0"/>
        <v>211.79330444336</v>
      </c>
      <c r="J8" s="7">
        <f t="shared" si="0"/>
        <v>68.678985595703011</v>
      </c>
      <c r="K8" s="7">
        <f t="shared" si="1"/>
        <v>163.71801452636788</v>
      </c>
      <c r="L8" s="8">
        <f t="shared" si="2"/>
        <v>2.3838152690567855</v>
      </c>
      <c r="M8" s="8">
        <f t="shared" si="3"/>
        <v>2.4278421743862979</v>
      </c>
      <c r="P8" s="6">
        <f t="shared" si="4"/>
        <v>11.174996327302104</v>
      </c>
    </row>
    <row r="9" spans="1:16" x14ac:dyDescent="0.15">
      <c r="A9" s="6">
        <v>4</v>
      </c>
      <c r="B9" s="6">
        <v>7</v>
      </c>
      <c r="D9">
        <v>707.79931640625</v>
      </c>
      <c r="E9">
        <v>554.15069580078102</v>
      </c>
      <c r="F9">
        <v>492.85928344726602</v>
      </c>
      <c r="G9">
        <v>484.45144653320301</v>
      </c>
      <c r="I9" s="7">
        <f t="shared" si="0"/>
        <v>214.94003295898398</v>
      </c>
      <c r="J9" s="7">
        <f t="shared" si="0"/>
        <v>69.699249267578011</v>
      </c>
      <c r="K9" s="7">
        <f t="shared" si="1"/>
        <v>166.15055847167937</v>
      </c>
      <c r="L9" s="8">
        <f t="shared" si="2"/>
        <v>2.38382134983723</v>
      </c>
      <c r="M9" s="8">
        <f t="shared" si="3"/>
        <v>2.4341378130709583</v>
      </c>
      <c r="P9" s="6">
        <f t="shared" si="4"/>
        <v>11.463284262584414</v>
      </c>
    </row>
    <row r="10" spans="1:16" x14ac:dyDescent="0.15">
      <c r="A10" s="6">
        <v>4.5</v>
      </c>
      <c r="B10" s="6">
        <v>8</v>
      </c>
      <c r="D10">
        <v>705.78924560546898</v>
      </c>
      <c r="E10">
        <v>553.39483642578102</v>
      </c>
      <c r="F10">
        <v>492.58801269531301</v>
      </c>
      <c r="G10">
        <v>484.25915527343801</v>
      </c>
      <c r="I10" s="7">
        <f t="shared" si="0"/>
        <v>213.20123291015597</v>
      </c>
      <c r="J10" s="7">
        <f t="shared" si="0"/>
        <v>69.135681152343011</v>
      </c>
      <c r="K10" s="7">
        <f t="shared" si="1"/>
        <v>164.80625610351586</v>
      </c>
      <c r="L10" s="8">
        <f t="shared" si="2"/>
        <v>2.3838089587974007</v>
      </c>
      <c r="M10" s="8">
        <f t="shared" si="3"/>
        <v>2.4404149799353454</v>
      </c>
      <c r="P10" s="6">
        <f t="shared" si="4"/>
        <v>11.750726341998204</v>
      </c>
    </row>
    <row r="11" spans="1:16" x14ac:dyDescent="0.15">
      <c r="A11" s="6">
        <v>5</v>
      </c>
      <c r="B11" s="6">
        <v>9</v>
      </c>
      <c r="D11">
        <v>706.70684814453102</v>
      </c>
      <c r="E11">
        <v>553.71325683593795</v>
      </c>
      <c r="F11">
        <v>492.90856933593801</v>
      </c>
      <c r="G11">
        <v>484.39025878906301</v>
      </c>
      <c r="I11" s="7">
        <f t="shared" si="0"/>
        <v>213.79827880859301</v>
      </c>
      <c r="J11" s="7">
        <f t="shared" si="0"/>
        <v>69.322998046874943</v>
      </c>
      <c r="K11" s="7">
        <f t="shared" si="1"/>
        <v>165.27218017578056</v>
      </c>
      <c r="L11" s="8">
        <f t="shared" si="2"/>
        <v>2.3840887560002315</v>
      </c>
      <c r="M11" s="8">
        <f t="shared" si="3"/>
        <v>2.4469843350423921</v>
      </c>
      <c r="P11" s="6">
        <f t="shared" si="4"/>
        <v>12.051548214854614</v>
      </c>
    </row>
    <row r="12" spans="1:16" x14ac:dyDescent="0.15">
      <c r="A12" s="6">
        <v>5.5</v>
      </c>
      <c r="B12" s="6">
        <v>10</v>
      </c>
      <c r="D12">
        <v>716.28350830078102</v>
      </c>
      <c r="E12">
        <v>555.61614990234398</v>
      </c>
      <c r="F12">
        <v>492.71343994140602</v>
      </c>
      <c r="G12">
        <v>484.29486083984398</v>
      </c>
      <c r="I12" s="7">
        <f t="shared" si="0"/>
        <v>223.570068359375</v>
      </c>
      <c r="J12" s="7">
        <f t="shared" si="0"/>
        <v>71.3212890625</v>
      </c>
      <c r="K12" s="7">
        <f t="shared" si="1"/>
        <v>173.64516601562499</v>
      </c>
      <c r="L12" s="8">
        <f t="shared" si="2"/>
        <v>2.4346891131406352</v>
      </c>
      <c r="M12" s="8">
        <f t="shared" si="3"/>
        <v>2.5038742500870117</v>
      </c>
      <c r="P12" s="6">
        <f t="shared" si="4"/>
        <v>14.656633571255451</v>
      </c>
    </row>
    <row r="13" spans="1:16" x14ac:dyDescent="0.15">
      <c r="A13" s="6">
        <v>6</v>
      </c>
      <c r="B13" s="6">
        <v>11</v>
      </c>
      <c r="D13">
        <v>716.39831542968795</v>
      </c>
      <c r="E13">
        <v>553.674072265625</v>
      </c>
      <c r="F13">
        <v>491.64978027343801</v>
      </c>
      <c r="G13">
        <v>483.45391845703102</v>
      </c>
      <c r="I13" s="7">
        <f t="shared" si="0"/>
        <v>224.74853515624994</v>
      </c>
      <c r="J13" s="7">
        <f t="shared" si="0"/>
        <v>70.220153808593977</v>
      </c>
      <c r="K13" s="7">
        <f t="shared" si="1"/>
        <v>175.59442749023415</v>
      </c>
      <c r="L13" s="8">
        <f t="shared" si="2"/>
        <v>2.500627212649936</v>
      </c>
      <c r="M13" s="8">
        <f t="shared" si="3"/>
        <v>2.5761019075005285</v>
      </c>
      <c r="P13" s="6">
        <f t="shared" si="4"/>
        <v>17.964060072200532</v>
      </c>
    </row>
    <row r="14" spans="1:16" x14ac:dyDescent="0.15">
      <c r="A14" s="6">
        <v>6.5</v>
      </c>
      <c r="B14" s="6">
        <v>12</v>
      </c>
      <c r="D14">
        <v>722.408935546875</v>
      </c>
      <c r="E14">
        <v>554.8408203125</v>
      </c>
      <c r="F14">
        <v>492.23782348632801</v>
      </c>
      <c r="G14">
        <v>483.92575073242199</v>
      </c>
      <c r="I14" s="7">
        <f t="shared" si="0"/>
        <v>230.17111206054699</v>
      </c>
      <c r="J14" s="7">
        <f t="shared" si="0"/>
        <v>70.915069580078011</v>
      </c>
      <c r="K14" s="7">
        <f t="shared" si="1"/>
        <v>180.53056335449239</v>
      </c>
      <c r="L14" s="8">
        <f t="shared" si="2"/>
        <v>2.5457292000628367</v>
      </c>
      <c r="M14" s="8">
        <f t="shared" si="3"/>
        <v>2.6274934528176455</v>
      </c>
      <c r="P14" s="6">
        <f t="shared" si="4"/>
        <v>20.317365786287603</v>
      </c>
    </row>
    <row r="15" spans="1:16" x14ac:dyDescent="0.15">
      <c r="A15" s="6">
        <v>7</v>
      </c>
      <c r="B15" s="6">
        <v>13</v>
      </c>
      <c r="D15">
        <v>721.11267089843795</v>
      </c>
      <c r="E15">
        <v>555.357177734375</v>
      </c>
      <c r="F15">
        <v>492.99206542968801</v>
      </c>
      <c r="G15">
        <v>484.69171142578102</v>
      </c>
      <c r="I15" s="7">
        <f t="shared" si="0"/>
        <v>228.12060546874994</v>
      </c>
      <c r="J15" s="7">
        <f t="shared" si="0"/>
        <v>70.665466308593977</v>
      </c>
      <c r="K15" s="7">
        <f t="shared" si="1"/>
        <v>178.65477905273417</v>
      </c>
      <c r="L15" s="8">
        <f t="shared" si="2"/>
        <v>2.5281766099519403</v>
      </c>
      <c r="M15" s="8">
        <f t="shared" si="3"/>
        <v>2.616230420610965</v>
      </c>
      <c r="P15" s="6">
        <f t="shared" si="4"/>
        <v>19.801612506514175</v>
      </c>
    </row>
    <row r="16" spans="1:16" x14ac:dyDescent="0.15">
      <c r="A16" s="6">
        <v>7.5</v>
      </c>
      <c r="B16" s="6">
        <v>14</v>
      </c>
      <c r="D16">
        <v>711.62951660156295</v>
      </c>
      <c r="E16">
        <v>556.053466796875</v>
      </c>
      <c r="F16">
        <v>493.75784301757801</v>
      </c>
      <c r="G16">
        <v>484.80337524414102</v>
      </c>
      <c r="I16" s="7">
        <f t="shared" si="0"/>
        <v>217.87167358398494</v>
      </c>
      <c r="J16" s="7">
        <f t="shared" si="0"/>
        <v>71.250091552733977</v>
      </c>
      <c r="K16" s="7">
        <f t="shared" si="1"/>
        <v>167.99660949707118</v>
      </c>
      <c r="L16" s="8">
        <f t="shared" si="2"/>
        <v>2.3578441211227452</v>
      </c>
      <c r="M16" s="8">
        <f t="shared" si="3"/>
        <v>2.4521874896859859</v>
      </c>
      <c r="P16" s="6">
        <f t="shared" si="4"/>
        <v>12.289809459549462</v>
      </c>
    </row>
    <row r="17" spans="1:16" x14ac:dyDescent="0.15">
      <c r="A17" s="6">
        <v>8</v>
      </c>
      <c r="B17" s="6">
        <v>15</v>
      </c>
      <c r="D17">
        <v>710.45617675781295</v>
      </c>
      <c r="E17">
        <v>559.75817871093795</v>
      </c>
      <c r="F17">
        <v>493.71987915039102</v>
      </c>
      <c r="G17">
        <v>485.15338134765602</v>
      </c>
      <c r="I17" s="7">
        <f t="shared" si="0"/>
        <v>216.73629760742193</v>
      </c>
      <c r="J17" s="7">
        <f t="shared" si="0"/>
        <v>74.604797363281932</v>
      </c>
      <c r="K17" s="7">
        <f t="shared" si="1"/>
        <v>164.51293945312457</v>
      </c>
      <c r="L17" s="8">
        <f t="shared" si="2"/>
        <v>2.2051254780847716</v>
      </c>
      <c r="M17" s="8">
        <f t="shared" si="3"/>
        <v>2.3057584045522286</v>
      </c>
      <c r="P17" s="6">
        <f t="shared" si="4"/>
        <v>5.5845741795540915</v>
      </c>
    </row>
    <row r="18" spans="1:16" x14ac:dyDescent="0.15">
      <c r="A18" s="6">
        <v>8.5</v>
      </c>
      <c r="B18" s="6">
        <v>16</v>
      </c>
      <c r="D18">
        <v>703.41259765625</v>
      </c>
      <c r="E18">
        <v>561.87420654296898</v>
      </c>
      <c r="F18">
        <v>493.55798339843801</v>
      </c>
      <c r="G18">
        <v>484.932373046875</v>
      </c>
      <c r="I18" s="7">
        <f t="shared" si="0"/>
        <v>209.85461425781199</v>
      </c>
      <c r="J18" s="7">
        <f t="shared" si="0"/>
        <v>76.941833496093977</v>
      </c>
      <c r="K18" s="7">
        <f t="shared" si="1"/>
        <v>155.99533081054619</v>
      </c>
      <c r="L18" s="8">
        <f t="shared" si="2"/>
        <v>2.027444937589971</v>
      </c>
      <c r="M18" s="8">
        <f t="shared" si="3"/>
        <v>2.134367421961644</v>
      </c>
      <c r="P18" s="6">
        <f t="shared" si="4"/>
        <v>-2.2637085717155414</v>
      </c>
    </row>
    <row r="19" spans="1:16" x14ac:dyDescent="0.15">
      <c r="A19" s="6">
        <v>9</v>
      </c>
      <c r="B19" s="6">
        <v>17</v>
      </c>
      <c r="D19">
        <v>704.078369140625</v>
      </c>
      <c r="E19">
        <v>563.24041748046898</v>
      </c>
      <c r="F19">
        <v>493.09463500976602</v>
      </c>
      <c r="G19">
        <v>484.32205200195301</v>
      </c>
      <c r="I19" s="7">
        <f t="shared" si="0"/>
        <v>210.98373413085898</v>
      </c>
      <c r="J19" s="7">
        <f t="shared" si="0"/>
        <v>78.918365478515966</v>
      </c>
      <c r="K19" s="7">
        <f t="shared" si="1"/>
        <v>155.7408782958978</v>
      </c>
      <c r="L19" s="8">
        <f t="shared" si="2"/>
        <v>1.9734427766157336</v>
      </c>
      <c r="M19" s="8">
        <f t="shared" si="3"/>
        <v>2.0866548188916227</v>
      </c>
      <c r="P19" s="6">
        <f t="shared" si="4"/>
        <v>-4.4485493027307177</v>
      </c>
    </row>
    <row r="20" spans="1:16" x14ac:dyDescent="0.15">
      <c r="A20" s="6">
        <v>9.5</v>
      </c>
      <c r="B20" s="6">
        <v>18</v>
      </c>
      <c r="D20">
        <v>705.28869628906295</v>
      </c>
      <c r="E20">
        <v>565.82360839843795</v>
      </c>
      <c r="F20">
        <v>493.288818359375</v>
      </c>
      <c r="G20">
        <v>484.30996704101602</v>
      </c>
      <c r="I20" s="7">
        <f t="shared" si="0"/>
        <v>211.99987792968795</v>
      </c>
      <c r="J20" s="7">
        <f t="shared" si="0"/>
        <v>81.513641357421932</v>
      </c>
      <c r="K20" s="7">
        <f t="shared" si="1"/>
        <v>154.94032897949262</v>
      </c>
      <c r="L20" s="8">
        <f t="shared" si="2"/>
        <v>1.9007901794021018</v>
      </c>
      <c r="M20" s="8">
        <f t="shared" si="3"/>
        <v>2.0202917795822066</v>
      </c>
      <c r="P20" s="6">
        <f t="shared" si="4"/>
        <v>-7.4874250292214253</v>
      </c>
    </row>
    <row r="21" spans="1:16" x14ac:dyDescent="0.15">
      <c r="A21" s="6">
        <v>10</v>
      </c>
      <c r="B21" s="6">
        <v>19</v>
      </c>
      <c r="D21">
        <v>701.88751220703102</v>
      </c>
      <c r="E21">
        <v>565.86706542968795</v>
      </c>
      <c r="F21">
        <v>493.17623901367199</v>
      </c>
      <c r="G21">
        <v>484.41897583007801</v>
      </c>
      <c r="I21" s="7">
        <f t="shared" si="0"/>
        <v>208.71127319335903</v>
      </c>
      <c r="J21" s="7">
        <f t="shared" si="0"/>
        <v>81.448089599609943</v>
      </c>
      <c r="K21" s="7">
        <f t="shared" si="1"/>
        <v>151.69761047363207</v>
      </c>
      <c r="L21" s="8">
        <f t="shared" si="2"/>
        <v>1.862506674120427</v>
      </c>
      <c r="M21" s="8">
        <f t="shared" si="3"/>
        <v>1.988297832204748</v>
      </c>
      <c r="P21" s="6">
        <f t="shared" si="4"/>
        <v>-8.9524819508411237</v>
      </c>
    </row>
    <row r="22" spans="1:16" x14ac:dyDescent="0.15">
      <c r="A22" s="6">
        <v>10.5</v>
      </c>
      <c r="B22" s="6">
        <v>20</v>
      </c>
      <c r="D22">
        <v>703.08917236328102</v>
      </c>
      <c r="E22">
        <v>567.47570800781295</v>
      </c>
      <c r="F22">
        <v>493.51528930664102</v>
      </c>
      <c r="G22">
        <v>484.95654296875</v>
      </c>
      <c r="I22" s="7">
        <f t="shared" si="0"/>
        <v>209.57388305664</v>
      </c>
      <c r="J22" s="7">
        <f t="shared" si="0"/>
        <v>82.519165039062955</v>
      </c>
      <c r="K22" s="7">
        <f t="shared" si="1"/>
        <v>151.81046752929592</v>
      </c>
      <c r="L22" s="8">
        <f t="shared" si="2"/>
        <v>1.8396995105007645</v>
      </c>
      <c r="M22" s="8">
        <f t="shared" si="3"/>
        <v>1.9717802264893016</v>
      </c>
      <c r="P22" s="6">
        <f t="shared" si="4"/>
        <v>-9.7088510320458177</v>
      </c>
    </row>
    <row r="23" spans="1:16" x14ac:dyDescent="0.15">
      <c r="A23" s="6">
        <v>11</v>
      </c>
      <c r="B23" s="6">
        <v>21</v>
      </c>
      <c r="D23">
        <v>712.39617919921898</v>
      </c>
      <c r="E23">
        <v>572.39849853515602</v>
      </c>
      <c r="F23">
        <v>493.57028198242199</v>
      </c>
      <c r="G23">
        <v>485.20626831054699</v>
      </c>
      <c r="I23" s="7">
        <f t="shared" si="0"/>
        <v>218.82589721679699</v>
      </c>
      <c r="J23" s="7">
        <f t="shared" si="0"/>
        <v>87.192230224609034</v>
      </c>
      <c r="K23" s="7">
        <f t="shared" si="1"/>
        <v>157.79133605957065</v>
      </c>
      <c r="L23" s="8">
        <f t="shared" si="2"/>
        <v>1.8096949195254763</v>
      </c>
      <c r="M23" s="8">
        <f>L23+ABS($N$2)*A23</f>
        <v>1.9480651934182296</v>
      </c>
      <c r="P23" s="6">
        <f t="shared" si="4"/>
        <v>-10.794802475839619</v>
      </c>
    </row>
    <row r="24" spans="1:16" x14ac:dyDescent="0.15">
      <c r="A24" s="6">
        <v>11.5</v>
      </c>
      <c r="B24" s="6">
        <v>22</v>
      </c>
      <c r="D24">
        <v>727.998046875</v>
      </c>
      <c r="E24">
        <v>577.47491455078102</v>
      </c>
      <c r="F24">
        <v>494.05856323242199</v>
      </c>
      <c r="G24">
        <v>485.21667480468801</v>
      </c>
      <c r="I24" s="7">
        <f t="shared" si="0"/>
        <v>233.93948364257801</v>
      </c>
      <c r="J24" s="7">
        <f t="shared" si="0"/>
        <v>92.258239746093011</v>
      </c>
      <c r="K24" s="7">
        <f t="shared" si="1"/>
        <v>169.35871582031291</v>
      </c>
      <c r="L24" s="8">
        <f t="shared" si="2"/>
        <v>1.8357028736556291</v>
      </c>
      <c r="M24" s="8">
        <f t="shared" ref="M24:M87" si="5">L24+ABS($N$2)*A24</f>
        <v>1.9803627054525983</v>
      </c>
      <c r="P24" s="6">
        <f t="shared" si="4"/>
        <v>-9.3158448155421265</v>
      </c>
    </row>
    <row r="25" spans="1:16" x14ac:dyDescent="0.15">
      <c r="A25" s="6">
        <v>12</v>
      </c>
      <c r="B25" s="6">
        <v>23</v>
      </c>
      <c r="D25">
        <v>718.32458496093795</v>
      </c>
      <c r="E25">
        <v>575.132568359375</v>
      </c>
      <c r="F25">
        <v>493.55743408203102</v>
      </c>
      <c r="G25">
        <v>484.67681884765602</v>
      </c>
      <c r="I25" s="7">
        <f t="shared" si="0"/>
        <v>224.76715087890693</v>
      </c>
      <c r="J25" s="7">
        <f t="shared" si="0"/>
        <v>90.455749511718977</v>
      </c>
      <c r="K25" s="7">
        <f t="shared" si="1"/>
        <v>161.44812622070364</v>
      </c>
      <c r="L25" s="8">
        <f t="shared" si="2"/>
        <v>1.7848298985106221</v>
      </c>
      <c r="M25" s="8">
        <f t="shared" si="5"/>
        <v>1.9357792882118074</v>
      </c>
      <c r="P25" s="6">
        <f t="shared" si="4"/>
        <v>-11.357394838972461</v>
      </c>
    </row>
    <row r="26" spans="1:16" x14ac:dyDescent="0.15">
      <c r="A26" s="6">
        <v>12.5</v>
      </c>
      <c r="B26" s="6">
        <v>24</v>
      </c>
      <c r="D26">
        <v>733.94036865234398</v>
      </c>
      <c r="E26">
        <v>574.56231689453102</v>
      </c>
      <c r="F26">
        <v>493.20266723632801</v>
      </c>
      <c r="G26">
        <v>484.42425537109398</v>
      </c>
      <c r="I26" s="7">
        <f t="shared" si="0"/>
        <v>240.73770141601597</v>
      </c>
      <c r="J26" s="7">
        <f t="shared" si="0"/>
        <v>90.138061523437045</v>
      </c>
      <c r="K26" s="7">
        <f t="shared" si="1"/>
        <v>177.64105834961003</v>
      </c>
      <c r="L26" s="8">
        <f t="shared" si="2"/>
        <v>1.9707663482803111</v>
      </c>
      <c r="M26" s="8">
        <f t="shared" si="5"/>
        <v>2.1280052958857123</v>
      </c>
      <c r="P26" s="6">
        <f t="shared" si="4"/>
        <v>-2.5550410770108369</v>
      </c>
    </row>
    <row r="27" spans="1:16" x14ac:dyDescent="0.15">
      <c r="A27" s="6">
        <v>13</v>
      </c>
      <c r="B27" s="6">
        <v>25</v>
      </c>
      <c r="D27">
        <v>731.98034667968795</v>
      </c>
      <c r="E27">
        <v>569.272705078125</v>
      </c>
      <c r="F27">
        <v>493.56988525390602</v>
      </c>
      <c r="G27">
        <v>484.72479248046898</v>
      </c>
      <c r="I27" s="7">
        <f t="shared" si="0"/>
        <v>238.41046142578193</v>
      </c>
      <c r="J27" s="7">
        <f t="shared" si="0"/>
        <v>84.547912597656023</v>
      </c>
      <c r="K27" s="7">
        <f t="shared" si="1"/>
        <v>179.22692260742272</v>
      </c>
      <c r="L27" s="8">
        <f t="shared" si="2"/>
        <v>2.1198267006344937</v>
      </c>
      <c r="M27" s="8">
        <f t="shared" si="5"/>
        <v>2.2833552061441109</v>
      </c>
      <c r="P27" s="6">
        <f t="shared" si="4"/>
        <v>4.5586938620363817</v>
      </c>
    </row>
    <row r="28" spans="1:16" x14ac:dyDescent="0.15">
      <c r="A28" s="6">
        <v>13.5</v>
      </c>
      <c r="B28" s="6">
        <v>26</v>
      </c>
      <c r="D28">
        <v>730.76593017578102</v>
      </c>
      <c r="E28">
        <v>569.06658935546898</v>
      </c>
      <c r="F28">
        <v>494.05969238281301</v>
      </c>
      <c r="G28">
        <v>485.06460571289102</v>
      </c>
      <c r="I28" s="7">
        <f t="shared" si="0"/>
        <v>236.70623779296801</v>
      </c>
      <c r="J28" s="7">
        <f t="shared" si="0"/>
        <v>84.001983642577954</v>
      </c>
      <c r="K28" s="7">
        <f t="shared" si="1"/>
        <v>177.90484924316345</v>
      </c>
      <c r="L28" s="8">
        <f t="shared" si="2"/>
        <v>2.1178648590030331</v>
      </c>
      <c r="M28" s="8">
        <f t="shared" si="5"/>
        <v>2.2876829224168667</v>
      </c>
      <c r="P28" s="6">
        <f t="shared" si="4"/>
        <v>4.7568673042004486</v>
      </c>
    </row>
    <row r="29" spans="1:16" x14ac:dyDescent="0.15">
      <c r="A29" s="6">
        <v>14</v>
      </c>
      <c r="B29" s="6">
        <v>27</v>
      </c>
      <c r="D29">
        <v>729.86590576171898</v>
      </c>
      <c r="E29">
        <v>569.99884033203102</v>
      </c>
      <c r="F29">
        <v>493.54855346679699</v>
      </c>
      <c r="G29">
        <v>484.81866455078102</v>
      </c>
      <c r="I29" s="7">
        <f t="shared" si="0"/>
        <v>236.31735229492199</v>
      </c>
      <c r="J29" s="7">
        <f t="shared" si="0"/>
        <v>85.18017578125</v>
      </c>
      <c r="K29" s="7">
        <f t="shared" si="1"/>
        <v>176.69122924804699</v>
      </c>
      <c r="L29" s="8">
        <f t="shared" si="2"/>
        <v>2.0743233695807959</v>
      </c>
      <c r="M29" s="8">
        <f t="shared" si="5"/>
        <v>2.2504309908988454</v>
      </c>
      <c r="P29" s="6">
        <f t="shared" si="4"/>
        <v>3.0510384025553905</v>
      </c>
    </row>
    <row r="30" spans="1:16" x14ac:dyDescent="0.15">
      <c r="A30" s="6">
        <v>14.5</v>
      </c>
      <c r="B30" s="6">
        <v>28</v>
      </c>
      <c r="D30">
        <v>721.76110839843795</v>
      </c>
      <c r="E30">
        <v>567.453125</v>
      </c>
      <c r="F30">
        <v>493.555908203125</v>
      </c>
      <c r="G30">
        <v>484.48565673828102</v>
      </c>
      <c r="I30" s="7">
        <f t="shared" si="0"/>
        <v>228.20520019531295</v>
      </c>
      <c r="J30" s="7">
        <f t="shared" si="0"/>
        <v>82.967468261718977</v>
      </c>
      <c r="K30" s="7">
        <f t="shared" si="1"/>
        <v>170.12797241210967</v>
      </c>
      <c r="L30" s="8">
        <f t="shared" si="2"/>
        <v>2.0505383131065886</v>
      </c>
      <c r="M30" s="8">
        <f t="shared" si="5"/>
        <v>2.232935492328854</v>
      </c>
      <c r="P30" s="6">
        <f t="shared" si="4"/>
        <v>2.2498899548583027</v>
      </c>
    </row>
    <row r="31" spans="1:16" x14ac:dyDescent="0.15">
      <c r="A31" s="6">
        <v>15</v>
      </c>
      <c r="B31" s="6">
        <v>29</v>
      </c>
      <c r="D31">
        <v>715.335205078125</v>
      </c>
      <c r="E31">
        <v>565.445556640625</v>
      </c>
      <c r="F31">
        <v>493.35342407226602</v>
      </c>
      <c r="G31">
        <v>484.74783325195301</v>
      </c>
      <c r="I31" s="7">
        <f t="shared" si="0"/>
        <v>221.98178100585898</v>
      </c>
      <c r="J31" s="7">
        <f t="shared" si="0"/>
        <v>80.697723388671989</v>
      </c>
      <c r="K31" s="7">
        <f t="shared" si="1"/>
        <v>165.49337463378859</v>
      </c>
      <c r="L31" s="8">
        <f t="shared" si="2"/>
        <v>2.0507812077511454</v>
      </c>
      <c r="M31" s="8">
        <f t="shared" si="5"/>
        <v>2.2394679448776271</v>
      </c>
      <c r="P31" s="6">
        <f t="shared" si="4"/>
        <v>2.5490219972043842</v>
      </c>
    </row>
    <row r="32" spans="1:16" x14ac:dyDescent="0.15">
      <c r="A32" s="6">
        <v>15.5</v>
      </c>
      <c r="B32" s="6">
        <v>30</v>
      </c>
      <c r="D32">
        <v>708.06793212890602</v>
      </c>
      <c r="E32">
        <v>563.19049072265602</v>
      </c>
      <c r="F32">
        <v>492.61163330078102</v>
      </c>
      <c r="G32">
        <v>483.95843505859398</v>
      </c>
      <c r="I32" s="7">
        <f t="shared" si="0"/>
        <v>215.456298828125</v>
      </c>
      <c r="J32" s="7">
        <f t="shared" si="0"/>
        <v>79.232055664062045</v>
      </c>
      <c r="K32" s="7">
        <f t="shared" si="1"/>
        <v>159.99385986328156</v>
      </c>
      <c r="L32" s="8">
        <f t="shared" si="2"/>
        <v>2.0193071923016044</v>
      </c>
      <c r="M32" s="8">
        <f t="shared" si="5"/>
        <v>2.2142834873323021</v>
      </c>
      <c r="P32" s="6">
        <f t="shared" si="4"/>
        <v>1.3957831233412781</v>
      </c>
    </row>
    <row r="33" spans="1:16" x14ac:dyDescent="0.15">
      <c r="A33" s="6">
        <v>16</v>
      </c>
      <c r="B33" s="6">
        <v>31</v>
      </c>
      <c r="D33">
        <v>708.275390625</v>
      </c>
      <c r="E33">
        <v>563.83038330078102</v>
      </c>
      <c r="F33">
        <v>493.21212768554699</v>
      </c>
      <c r="G33">
        <v>484.64544677734398</v>
      </c>
      <c r="I33" s="7">
        <f t="shared" si="0"/>
        <v>215.06326293945301</v>
      </c>
      <c r="J33" s="7">
        <f t="shared" si="0"/>
        <v>79.184936523437045</v>
      </c>
      <c r="K33" s="7">
        <f t="shared" si="1"/>
        <v>159.63380737304709</v>
      </c>
      <c r="L33" s="8">
        <f t="shared" si="2"/>
        <v>2.0159618026062178</v>
      </c>
      <c r="M33" s="8">
        <f t="shared" si="5"/>
        <v>2.2172276555411314</v>
      </c>
      <c r="P33" s="6">
        <f t="shared" si="4"/>
        <v>1.5306015613998818</v>
      </c>
    </row>
    <row r="34" spans="1:16" x14ac:dyDescent="0.15">
      <c r="A34" s="6">
        <v>16.5</v>
      </c>
      <c r="B34" s="6">
        <v>32</v>
      </c>
      <c r="D34">
        <v>711.308349609375</v>
      </c>
      <c r="E34">
        <v>565.03625488281295</v>
      </c>
      <c r="F34">
        <v>492.61898803710898</v>
      </c>
      <c r="G34">
        <v>483.774658203125</v>
      </c>
      <c r="I34" s="7">
        <f t="shared" si="0"/>
        <v>218.68936157226602</v>
      </c>
      <c r="J34" s="7">
        <f t="shared" si="0"/>
        <v>81.261596679687955</v>
      </c>
      <c r="K34" s="7">
        <f t="shared" si="1"/>
        <v>161.80624389648446</v>
      </c>
      <c r="L34" s="8">
        <f t="shared" si="2"/>
        <v>1.9911772658649882</v>
      </c>
      <c r="M34" s="8">
        <f t="shared" si="5"/>
        <v>2.1987326767041178</v>
      </c>
      <c r="P34" s="6">
        <f t="shared" si="4"/>
        <v>0.68368522310936664</v>
      </c>
    </row>
    <row r="35" spans="1:16" x14ac:dyDescent="0.15">
      <c r="A35" s="6">
        <v>17</v>
      </c>
      <c r="B35" s="6">
        <v>33</v>
      </c>
      <c r="D35">
        <v>717.04187011718795</v>
      </c>
      <c r="E35">
        <v>566.872802734375</v>
      </c>
      <c r="F35">
        <v>492.55044555664102</v>
      </c>
      <c r="G35">
        <v>484.06082153320301</v>
      </c>
      <c r="I35" s="7">
        <f t="shared" si="0"/>
        <v>224.49142456054693</v>
      </c>
      <c r="J35" s="7">
        <f t="shared" si="0"/>
        <v>82.811981201171989</v>
      </c>
      <c r="K35" s="7">
        <f t="shared" si="1"/>
        <v>166.52303771972655</v>
      </c>
      <c r="L35" s="8">
        <f t="shared" si="2"/>
        <v>2.0108568265647273</v>
      </c>
      <c r="M35" s="8">
        <f t="shared" si="5"/>
        <v>2.2247017953080732</v>
      </c>
      <c r="P35" s="6">
        <f t="shared" si="4"/>
        <v>1.8728550529595365</v>
      </c>
    </row>
    <row r="36" spans="1:16" x14ac:dyDescent="0.15">
      <c r="A36" s="6">
        <v>17.5</v>
      </c>
      <c r="B36" s="6">
        <v>34</v>
      </c>
      <c r="D36">
        <v>714.28558349609398</v>
      </c>
      <c r="E36">
        <v>566.87609863281295</v>
      </c>
      <c r="F36">
        <v>492.53759765625</v>
      </c>
      <c r="G36">
        <v>483.87213134765602</v>
      </c>
      <c r="I36" s="7">
        <f t="shared" si="0"/>
        <v>221.74798583984398</v>
      </c>
      <c r="J36" s="7">
        <f t="shared" si="0"/>
        <v>83.003967285156932</v>
      </c>
      <c r="K36" s="7">
        <f t="shared" si="1"/>
        <v>163.64520874023412</v>
      </c>
      <c r="L36" s="8">
        <f t="shared" si="2"/>
        <v>1.971534784331902</v>
      </c>
      <c r="M36" s="8">
        <f t="shared" si="5"/>
        <v>2.1916693109794636</v>
      </c>
      <c r="P36" s="6">
        <f t="shared" si="4"/>
        <v>0.36024176917261502</v>
      </c>
    </row>
    <row r="37" spans="1:16" x14ac:dyDescent="0.15">
      <c r="A37" s="6">
        <v>18</v>
      </c>
      <c r="B37" s="6">
        <v>35</v>
      </c>
      <c r="D37">
        <v>713.37438964843795</v>
      </c>
      <c r="E37">
        <v>566.87243652343795</v>
      </c>
      <c r="F37">
        <v>492.83395385742199</v>
      </c>
      <c r="G37">
        <v>484.11032104492199</v>
      </c>
      <c r="I37" s="7">
        <f t="shared" si="0"/>
        <v>220.54043579101597</v>
      </c>
      <c r="J37" s="7">
        <f t="shared" si="0"/>
        <v>82.762115478515966</v>
      </c>
      <c r="K37" s="7">
        <f t="shared" si="1"/>
        <v>162.60695495605478</v>
      </c>
      <c r="L37" s="8">
        <f t="shared" si="2"/>
        <v>1.9647510701712978</v>
      </c>
      <c r="M37" s="8">
        <f t="shared" si="5"/>
        <v>2.1911751547230756</v>
      </c>
      <c r="P37" s="6">
        <f t="shared" si="4"/>
        <v>0.33761351904637221</v>
      </c>
    </row>
    <row r="38" spans="1:16" x14ac:dyDescent="0.15">
      <c r="A38" s="6">
        <v>18.5</v>
      </c>
      <c r="B38" s="6">
        <v>36</v>
      </c>
      <c r="D38">
        <v>710.92803955078102</v>
      </c>
      <c r="E38">
        <v>566.07293701171898</v>
      </c>
      <c r="F38">
        <v>492.86608886718801</v>
      </c>
      <c r="G38">
        <v>484.19778442382801</v>
      </c>
      <c r="I38" s="7">
        <f t="shared" si="0"/>
        <v>218.06195068359301</v>
      </c>
      <c r="J38" s="7">
        <f t="shared" si="0"/>
        <v>81.875152587890966</v>
      </c>
      <c r="K38" s="7">
        <f t="shared" si="1"/>
        <v>160.74934387206935</v>
      </c>
      <c r="L38" s="8">
        <f t="shared" si="2"/>
        <v>1.9633471058207663</v>
      </c>
      <c r="M38" s="8">
        <f t="shared" si="5"/>
        <v>2.1960607482767602</v>
      </c>
      <c r="P38" s="6">
        <f t="shared" si="4"/>
        <v>0.56133310474179809</v>
      </c>
    </row>
    <row r="39" spans="1:16" x14ac:dyDescent="0.15">
      <c r="A39" s="6">
        <v>19</v>
      </c>
      <c r="B39" s="6">
        <v>37</v>
      </c>
      <c r="D39">
        <v>710.39501953125</v>
      </c>
      <c r="E39">
        <v>566.114990234375</v>
      </c>
      <c r="F39">
        <v>493.06329345703102</v>
      </c>
      <c r="G39">
        <v>484.26330566406301</v>
      </c>
      <c r="I39" s="7">
        <f t="shared" si="0"/>
        <v>217.33172607421898</v>
      </c>
      <c r="J39" s="7">
        <f t="shared" si="0"/>
        <v>81.851684570311988</v>
      </c>
      <c r="K39" s="7">
        <f t="shared" si="1"/>
        <v>160.03554687500059</v>
      </c>
      <c r="L39" s="8">
        <f t="shared" si="2"/>
        <v>1.9551894101523022</v>
      </c>
      <c r="M39" s="8">
        <f t="shared" si="5"/>
        <v>2.1941926105125122</v>
      </c>
      <c r="P39" s="6">
        <f t="shared" si="4"/>
        <v>0.47578791928028269</v>
      </c>
    </row>
    <row r="40" spans="1:16" x14ac:dyDescent="0.15">
      <c r="A40" s="6">
        <v>19.5</v>
      </c>
      <c r="B40" s="6">
        <v>38</v>
      </c>
      <c r="D40">
        <v>709.28851318359398</v>
      </c>
      <c r="E40">
        <v>565.46990966796898</v>
      </c>
      <c r="F40">
        <v>492.38610839843801</v>
      </c>
      <c r="G40">
        <v>483.58651733398398</v>
      </c>
      <c r="I40" s="7">
        <f t="shared" si="0"/>
        <v>216.90240478515597</v>
      </c>
      <c r="J40" s="7">
        <f t="shared" si="0"/>
        <v>81.883392333985</v>
      </c>
      <c r="K40" s="7">
        <f t="shared" si="1"/>
        <v>159.58403015136648</v>
      </c>
      <c r="L40" s="8">
        <f t="shared" si="2"/>
        <v>1.9489181579148191</v>
      </c>
      <c r="M40" s="8">
        <f t="shared" si="5"/>
        <v>2.1942109161792454</v>
      </c>
      <c r="P40" s="6">
        <f t="shared" si="4"/>
        <v>0.47662616669738955</v>
      </c>
    </row>
    <row r="41" spans="1:16" x14ac:dyDescent="0.15">
      <c r="A41" s="6">
        <v>20</v>
      </c>
      <c r="B41" s="6">
        <v>39</v>
      </c>
      <c r="D41">
        <v>709.67041015625</v>
      </c>
      <c r="E41">
        <v>566.48400878906295</v>
      </c>
      <c r="F41">
        <v>492.374755859375</v>
      </c>
      <c r="G41">
        <v>483.78466796875</v>
      </c>
      <c r="I41" s="7">
        <f t="shared" si="0"/>
        <v>217.295654296875</v>
      </c>
      <c r="J41" s="7">
        <f t="shared" si="0"/>
        <v>82.699340820312955</v>
      </c>
      <c r="K41" s="7">
        <f t="shared" si="1"/>
        <v>159.40611572265593</v>
      </c>
      <c r="L41" s="8">
        <f t="shared" si="2"/>
        <v>1.9275379240205737</v>
      </c>
      <c r="M41" s="8">
        <f t="shared" si="5"/>
        <v>2.1791202401892158</v>
      </c>
      <c r="P41" s="6">
        <f t="shared" si="4"/>
        <v>-0.2144013908052422</v>
      </c>
    </row>
    <row r="42" spans="1:16" x14ac:dyDescent="0.15">
      <c r="A42" s="6">
        <v>20.5</v>
      </c>
      <c r="B42" s="6">
        <v>40</v>
      </c>
      <c r="D42">
        <v>709.29718017578102</v>
      </c>
      <c r="E42">
        <v>566.77404785156295</v>
      </c>
      <c r="F42">
        <v>492.54626464843801</v>
      </c>
      <c r="G42">
        <v>483.99792480468801</v>
      </c>
      <c r="I42" s="7">
        <f t="shared" si="0"/>
        <v>216.75091552734301</v>
      </c>
      <c r="J42" s="7">
        <f t="shared" si="0"/>
        <v>82.776123046874943</v>
      </c>
      <c r="K42" s="7">
        <f t="shared" si="1"/>
        <v>158.80762939453055</v>
      </c>
      <c r="L42" s="8">
        <f t="shared" si="2"/>
        <v>1.9185197802100498</v>
      </c>
      <c r="M42" s="8">
        <f t="shared" si="5"/>
        <v>2.176391654282908</v>
      </c>
      <c r="P42" s="6">
        <f t="shared" si="4"/>
        <v>-0.33934795088762199</v>
      </c>
    </row>
    <row r="43" spans="1:16" x14ac:dyDescent="0.15">
      <c r="A43" s="6">
        <v>21</v>
      </c>
      <c r="B43" s="6">
        <v>41</v>
      </c>
      <c r="D43">
        <v>711.10650634765602</v>
      </c>
      <c r="E43">
        <v>567.63775634765602</v>
      </c>
      <c r="F43">
        <v>492.47543334960898</v>
      </c>
      <c r="G43">
        <v>483.66018676757801</v>
      </c>
      <c r="I43" s="7">
        <f t="shared" si="0"/>
        <v>218.63107299804705</v>
      </c>
      <c r="J43" s="7">
        <f t="shared" si="0"/>
        <v>83.977569580078011</v>
      </c>
      <c r="K43" s="7">
        <f t="shared" si="1"/>
        <v>159.84677429199243</v>
      </c>
      <c r="L43" s="8">
        <f t="shared" si="2"/>
        <v>1.9034460641251145</v>
      </c>
      <c r="M43" s="8">
        <f t="shared" si="5"/>
        <v>2.1676074961021885</v>
      </c>
      <c r="P43" s="6">
        <f t="shared" si="4"/>
        <v>-0.7415893996040287</v>
      </c>
    </row>
    <row r="44" spans="1:16" x14ac:dyDescent="0.15">
      <c r="A44" s="6">
        <v>21.5</v>
      </c>
      <c r="B44" s="6">
        <v>42</v>
      </c>
      <c r="D44">
        <v>715.744873046875</v>
      </c>
      <c r="E44">
        <v>568.92626953125</v>
      </c>
      <c r="F44">
        <v>493.20135498046898</v>
      </c>
      <c r="G44">
        <v>484.268798828125</v>
      </c>
      <c r="I44" s="7">
        <f t="shared" si="0"/>
        <v>222.54351806640602</v>
      </c>
      <c r="J44" s="7">
        <f t="shared" si="0"/>
        <v>84.657470703125</v>
      </c>
      <c r="K44" s="7">
        <f t="shared" si="1"/>
        <v>163.28328857421852</v>
      </c>
      <c r="L44" s="8">
        <f t="shared" si="2"/>
        <v>1.9287522674380013</v>
      </c>
      <c r="M44" s="8">
        <f t="shared" si="5"/>
        <v>2.1992032573192914</v>
      </c>
      <c r="P44" s="6">
        <f t="shared" si="4"/>
        <v>0.70523390478051307</v>
      </c>
    </row>
    <row r="45" spans="1:16" x14ac:dyDescent="0.15">
      <c r="A45" s="6">
        <v>22</v>
      </c>
      <c r="B45" s="6">
        <v>43</v>
      </c>
      <c r="D45">
        <v>712.57855224609398</v>
      </c>
      <c r="E45">
        <v>568.8544921875</v>
      </c>
      <c r="F45">
        <v>492.904052734375</v>
      </c>
      <c r="G45">
        <v>483.93615722656301</v>
      </c>
      <c r="I45" s="7">
        <f t="shared" si="0"/>
        <v>219.67449951171898</v>
      </c>
      <c r="J45" s="7">
        <f t="shared" si="0"/>
        <v>84.918334960936988</v>
      </c>
      <c r="K45" s="7">
        <f t="shared" si="1"/>
        <v>160.2316650390631</v>
      </c>
      <c r="L45" s="8">
        <f t="shared" si="2"/>
        <v>1.8868912716290394</v>
      </c>
      <c r="M45" s="8">
        <f t="shared" si="5"/>
        <v>2.1636318194145456</v>
      </c>
      <c r="P45" s="6">
        <f t="shared" si="4"/>
        <v>-0.92364235420309071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715.90582275390602</v>
      </c>
      <c r="E46">
        <v>568.80120849609398</v>
      </c>
      <c r="F46">
        <v>493.00906372070301</v>
      </c>
      <c r="G46">
        <v>484.16491699218801</v>
      </c>
      <c r="I46" s="7">
        <f t="shared" si="0"/>
        <v>222.89675903320301</v>
      </c>
      <c r="J46" s="7">
        <f t="shared" si="0"/>
        <v>84.636291503905966</v>
      </c>
      <c r="K46" s="7">
        <f t="shared" si="1"/>
        <v>163.65135498046885</v>
      </c>
      <c r="L46" s="8">
        <f t="shared" si="2"/>
        <v>1.9335837153606421</v>
      </c>
      <c r="M46" s="8">
        <f t="shared" si="5"/>
        <v>2.2166138210503643</v>
      </c>
      <c r="P46" s="6">
        <f t="shared" si="4"/>
        <v>1.5024930426598375</v>
      </c>
    </row>
    <row r="47" spans="1:16" x14ac:dyDescent="0.15">
      <c r="A47" s="6">
        <v>23</v>
      </c>
      <c r="B47" s="6">
        <v>45</v>
      </c>
      <c r="D47">
        <v>714.79815673828102</v>
      </c>
      <c r="E47">
        <v>567.5947265625</v>
      </c>
      <c r="F47">
        <v>492.73837280273398</v>
      </c>
      <c r="G47">
        <v>483.38516235351602</v>
      </c>
      <c r="I47" s="7">
        <f t="shared" si="0"/>
        <v>222.05978393554705</v>
      </c>
      <c r="J47" s="7">
        <f t="shared" si="0"/>
        <v>84.209564208983977</v>
      </c>
      <c r="K47" s="7">
        <f t="shared" si="1"/>
        <v>163.11308898925827</v>
      </c>
      <c r="L47" s="8">
        <f t="shared" si="2"/>
        <v>1.9369900618943756</v>
      </c>
      <c r="M47" s="8">
        <f t="shared" si="5"/>
        <v>2.226309725488314</v>
      </c>
      <c r="P47" s="6">
        <f t="shared" si="4"/>
        <v>1.9464848933868739</v>
      </c>
    </row>
    <row r="48" spans="1:16" x14ac:dyDescent="0.15">
      <c r="A48" s="6">
        <v>23.5</v>
      </c>
      <c r="B48" s="6">
        <v>46</v>
      </c>
      <c r="D48">
        <v>717.47357177734398</v>
      </c>
      <c r="E48">
        <v>568.778076171875</v>
      </c>
      <c r="F48">
        <v>492.89309692382801</v>
      </c>
      <c r="G48">
        <v>484.16943359375</v>
      </c>
      <c r="I48" s="7">
        <f t="shared" si="0"/>
        <v>224.58047485351597</v>
      </c>
      <c r="J48" s="7">
        <f t="shared" si="0"/>
        <v>84.608642578125</v>
      </c>
      <c r="K48" s="7">
        <f t="shared" si="1"/>
        <v>165.35442504882846</v>
      </c>
      <c r="L48" s="8">
        <f t="shared" si="2"/>
        <v>1.9543443791353265</v>
      </c>
      <c r="M48" s="8">
        <f t="shared" si="5"/>
        <v>2.2499536006334808</v>
      </c>
      <c r="P48" s="6">
        <f t="shared" si="4"/>
        <v>3.0291778954933912</v>
      </c>
    </row>
    <row r="49" spans="1:22" x14ac:dyDescent="0.15">
      <c r="A49" s="6">
        <v>24</v>
      </c>
      <c r="B49" s="6">
        <v>47</v>
      </c>
      <c r="D49">
        <v>714.88537597656295</v>
      </c>
      <c r="E49">
        <v>566.48974609375</v>
      </c>
      <c r="F49">
        <v>492.66622924804699</v>
      </c>
      <c r="G49">
        <v>483.78674316406301</v>
      </c>
      <c r="I49" s="7">
        <f t="shared" si="0"/>
        <v>222.21914672851597</v>
      </c>
      <c r="J49" s="7">
        <f t="shared" si="0"/>
        <v>82.703002929686988</v>
      </c>
      <c r="K49" s="7">
        <f t="shared" si="1"/>
        <v>164.32704467773507</v>
      </c>
      <c r="L49" s="8">
        <f t="shared" si="2"/>
        <v>1.9869537847065091</v>
      </c>
      <c r="M49" s="8">
        <f t="shared" si="5"/>
        <v>2.2888525641088795</v>
      </c>
      <c r="P49" s="6">
        <f t="shared" si="4"/>
        <v>4.81042717402463</v>
      </c>
    </row>
    <row r="50" spans="1:22" x14ac:dyDescent="0.15">
      <c r="A50" s="6">
        <v>24.5</v>
      </c>
      <c r="B50" s="6">
        <v>48</v>
      </c>
      <c r="D50">
        <v>716.044189453125</v>
      </c>
      <c r="E50">
        <v>567.05865478515602</v>
      </c>
      <c r="F50">
        <v>492.35604858398398</v>
      </c>
      <c r="G50">
        <v>483.52853393554699</v>
      </c>
      <c r="I50" s="7">
        <f t="shared" si="0"/>
        <v>223.68814086914102</v>
      </c>
      <c r="J50" s="7">
        <f t="shared" si="0"/>
        <v>83.530120849609034</v>
      </c>
      <c r="K50" s="7">
        <f t="shared" si="1"/>
        <v>165.21705627441469</v>
      </c>
      <c r="L50" s="8">
        <f t="shared" si="2"/>
        <v>1.9779338829388033</v>
      </c>
      <c r="M50" s="8">
        <f t="shared" si="5"/>
        <v>2.2861222202453897</v>
      </c>
      <c r="P50" s="6">
        <f t="shared" si="4"/>
        <v>4.6854001141118573</v>
      </c>
    </row>
    <row r="51" spans="1:22" x14ac:dyDescent="0.15">
      <c r="A51" s="6">
        <v>25</v>
      </c>
      <c r="B51" s="6">
        <v>49</v>
      </c>
      <c r="D51">
        <v>717.8212890625</v>
      </c>
      <c r="E51">
        <v>568.96875</v>
      </c>
      <c r="F51">
        <v>492.67019653320301</v>
      </c>
      <c r="G51">
        <v>484.087646484375</v>
      </c>
      <c r="I51" s="7">
        <f t="shared" si="0"/>
        <v>225.15109252929699</v>
      </c>
      <c r="J51" s="7">
        <f t="shared" si="0"/>
        <v>84.881103515625</v>
      </c>
      <c r="K51" s="7">
        <f t="shared" si="1"/>
        <v>165.73432006835949</v>
      </c>
      <c r="L51" s="8">
        <f t="shared" si="2"/>
        <v>1.9525467177491507</v>
      </c>
      <c r="M51" s="8">
        <f t="shared" si="5"/>
        <v>2.2670246129599532</v>
      </c>
      <c r="P51" s="6">
        <f t="shared" si="4"/>
        <v>3.810888400698957</v>
      </c>
    </row>
    <row r="52" spans="1:22" x14ac:dyDescent="0.15">
      <c r="A52" s="6">
        <v>25.5</v>
      </c>
      <c r="B52" s="6">
        <v>50</v>
      </c>
      <c r="D52">
        <v>711.42492675781295</v>
      </c>
      <c r="E52">
        <v>567.255859375</v>
      </c>
      <c r="F52">
        <v>493.68548583984398</v>
      </c>
      <c r="G52">
        <v>484.73214721679699</v>
      </c>
      <c r="I52" s="7">
        <f t="shared" si="0"/>
        <v>217.73944091796898</v>
      </c>
      <c r="J52" s="7">
        <f t="shared" si="0"/>
        <v>82.523712158203011</v>
      </c>
      <c r="K52" s="7">
        <f t="shared" si="1"/>
        <v>159.97284240722686</v>
      </c>
      <c r="L52" s="8">
        <f t="shared" si="2"/>
        <v>1.9385075904068534</v>
      </c>
      <c r="M52" s="8">
        <f t="shared" si="5"/>
        <v>2.259275043521872</v>
      </c>
      <c r="P52" s="6">
        <f t="shared" si="4"/>
        <v>3.4560225190093345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707.37145996093795</v>
      </c>
      <c r="E53">
        <v>567.59014892578102</v>
      </c>
      <c r="F53">
        <v>493.67169189453102</v>
      </c>
      <c r="G53">
        <v>484.64205932617199</v>
      </c>
      <c r="I53" s="7">
        <f t="shared" si="0"/>
        <v>213.69976806640693</v>
      </c>
      <c r="J53" s="7">
        <f t="shared" si="0"/>
        <v>82.948089599609034</v>
      </c>
      <c r="K53" s="7">
        <f t="shared" si="1"/>
        <v>155.63610534668061</v>
      </c>
      <c r="L53" s="8">
        <f t="shared" si="2"/>
        <v>1.8763072916800989</v>
      </c>
      <c r="M53" s="8">
        <f t="shared" si="5"/>
        <v>2.2033643026993337</v>
      </c>
      <c r="P53" s="6">
        <f t="shared" si="4"/>
        <v>0.89577520508594588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705.85662841796898</v>
      </c>
      <c r="E54">
        <v>566.77362060546898</v>
      </c>
      <c r="F54">
        <v>492.60314941406301</v>
      </c>
      <c r="G54">
        <v>483.81695556640602</v>
      </c>
      <c r="I54" s="7">
        <f t="shared" si="0"/>
        <v>213.25347900390597</v>
      </c>
      <c r="J54" s="7">
        <f t="shared" si="0"/>
        <v>82.956665039062955</v>
      </c>
      <c r="K54" s="7">
        <f t="shared" si="1"/>
        <v>155.18381347656191</v>
      </c>
      <c r="L54" s="8">
        <f t="shared" si="2"/>
        <v>1.8706611868195082</v>
      </c>
      <c r="M54" s="8">
        <f t="shared" si="5"/>
        <v>2.2040077557429587</v>
      </c>
      <c r="P54" s="6">
        <f t="shared" si="4"/>
        <v>0.92524000741803503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704.74505615234398</v>
      </c>
      <c r="E55">
        <v>567.73791503906295</v>
      </c>
      <c r="F55">
        <v>493.51852416992199</v>
      </c>
      <c r="G55">
        <v>484.67434692382801</v>
      </c>
      <c r="I55" s="7">
        <f t="shared" si="0"/>
        <v>211.22653198242199</v>
      </c>
      <c r="J55" s="7">
        <f t="shared" si="0"/>
        <v>83.063568115234943</v>
      </c>
      <c r="K55" s="7">
        <f t="shared" si="1"/>
        <v>153.08203430175752</v>
      </c>
      <c r="L55" s="8">
        <f t="shared" si="2"/>
        <v>1.8429503785508616</v>
      </c>
      <c r="M55" s="8">
        <f t="shared" si="5"/>
        <v>2.1825865053785285</v>
      </c>
      <c r="P55" s="6">
        <f t="shared" si="4"/>
        <v>-5.5675249642995875E-2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703.34735107421898</v>
      </c>
      <c r="E56">
        <v>567.497314453125</v>
      </c>
      <c r="F56">
        <v>493.28164672851602</v>
      </c>
      <c r="G56">
        <v>484.50811767578102</v>
      </c>
      <c r="I56" s="7">
        <f t="shared" si="0"/>
        <v>210.06570434570295</v>
      </c>
      <c r="J56" s="7">
        <f t="shared" si="0"/>
        <v>82.989196777343977</v>
      </c>
      <c r="K56" s="7">
        <f t="shared" si="1"/>
        <v>151.97326660156216</v>
      </c>
      <c r="L56" s="8">
        <f t="shared" si="2"/>
        <v>1.831241565203952</v>
      </c>
      <c r="M56" s="8">
        <f t="shared" si="5"/>
        <v>2.177167249935835</v>
      </c>
      <c r="P56" s="6">
        <f t="shared" si="4"/>
        <v>-0.3038321151486611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701.37902832031295</v>
      </c>
      <c r="E57">
        <v>566.65710449218795</v>
      </c>
      <c r="F57">
        <v>492.88760375976602</v>
      </c>
      <c r="G57">
        <v>483.97790527343801</v>
      </c>
      <c r="I57" s="7">
        <f t="shared" si="0"/>
        <v>208.49142456054693</v>
      </c>
      <c r="J57" s="7">
        <f t="shared" si="0"/>
        <v>82.679199218749943</v>
      </c>
      <c r="K57" s="7">
        <f t="shared" si="1"/>
        <v>150.61598510742198</v>
      </c>
      <c r="L57" s="8">
        <f t="shared" si="2"/>
        <v>1.8216913870794404</v>
      </c>
      <c r="M57" s="8">
        <f t="shared" si="5"/>
        <v>2.1739066297155394</v>
      </c>
      <c r="P57" s="6">
        <f t="shared" si="4"/>
        <v>-0.45314142563039478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699.759765625</v>
      </c>
      <c r="E58">
        <v>566.56988525390602</v>
      </c>
      <c r="F58">
        <v>493.72439575195301</v>
      </c>
      <c r="G58">
        <v>485.01681518554699</v>
      </c>
      <c r="I58" s="7">
        <f t="shared" si="0"/>
        <v>206.03536987304699</v>
      </c>
      <c r="J58" s="7">
        <f t="shared" si="0"/>
        <v>81.553070068359034</v>
      </c>
      <c r="K58" s="7">
        <f t="shared" si="1"/>
        <v>148.94822082519568</v>
      </c>
      <c r="L58" s="8">
        <f t="shared" si="2"/>
        <v>1.8263962435791197</v>
      </c>
      <c r="M58" s="8">
        <f t="shared" si="5"/>
        <v>2.1849010441194348</v>
      </c>
      <c r="P58" s="6">
        <f t="shared" si="4"/>
        <v>5.0311390977371417E-2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697.62506103515602</v>
      </c>
      <c r="E59">
        <v>564.67791748046898</v>
      </c>
      <c r="F59">
        <v>492.85095214843801</v>
      </c>
      <c r="G59">
        <v>483.82281494140602</v>
      </c>
      <c r="I59" s="7">
        <f t="shared" si="0"/>
        <v>204.77410888671801</v>
      </c>
      <c r="J59" s="7">
        <f t="shared" si="0"/>
        <v>80.855102539062955</v>
      </c>
      <c r="K59" s="7">
        <f t="shared" si="1"/>
        <v>148.17553710937395</v>
      </c>
      <c r="L59" s="8">
        <f t="shared" si="2"/>
        <v>1.8326058895019883</v>
      </c>
      <c r="M59" s="8">
        <f t="shared" si="5"/>
        <v>2.1974002479465193</v>
      </c>
      <c r="P59" s="6">
        <f t="shared" si="4"/>
        <v>0.62267105843458048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697.68310546875</v>
      </c>
      <c r="E60">
        <v>565.79620361328102</v>
      </c>
      <c r="F60">
        <v>493.74044799804699</v>
      </c>
      <c r="G60">
        <v>484.83810424804699</v>
      </c>
      <c r="I60" s="7">
        <f t="shared" si="0"/>
        <v>203.94265747070301</v>
      </c>
      <c r="J60" s="7">
        <f t="shared" si="0"/>
        <v>80.958099365234034</v>
      </c>
      <c r="K60" s="7">
        <f t="shared" si="1"/>
        <v>147.27198791503918</v>
      </c>
      <c r="L60" s="8">
        <f t="shared" si="2"/>
        <v>1.8191137028876745</v>
      </c>
      <c r="M60" s="8">
        <f t="shared" si="5"/>
        <v>2.1901976192364216</v>
      </c>
      <c r="P60" s="6">
        <f t="shared" si="4"/>
        <v>0.29285051703367859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695.747802734375</v>
      </c>
      <c r="E61">
        <v>564.52972412109398</v>
      </c>
      <c r="F61">
        <v>492.98526000976602</v>
      </c>
      <c r="G61">
        <v>483.89666748046898</v>
      </c>
      <c r="I61" s="7">
        <f t="shared" si="0"/>
        <v>202.76254272460898</v>
      </c>
      <c r="J61" s="7">
        <f t="shared" si="0"/>
        <v>80.633056640625</v>
      </c>
      <c r="K61" s="7">
        <f t="shared" si="1"/>
        <v>146.31940307617148</v>
      </c>
      <c r="L61" s="8">
        <f t="shared" si="2"/>
        <v>1.8146329703003223</v>
      </c>
      <c r="M61" s="8">
        <f t="shared" si="5"/>
        <v>2.1920064445532854</v>
      </c>
      <c r="P61" s="6">
        <f t="shared" si="4"/>
        <v>0.3756796852887746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693.57275390625</v>
      </c>
      <c r="E62">
        <v>563.47180175781295</v>
      </c>
      <c r="F62">
        <v>492.43295288085898</v>
      </c>
      <c r="G62">
        <v>483.73742675781301</v>
      </c>
      <c r="I62" s="7">
        <f t="shared" si="0"/>
        <v>201.13980102539102</v>
      </c>
      <c r="J62" s="7">
        <f t="shared" si="0"/>
        <v>79.734374999999943</v>
      </c>
      <c r="K62" s="7">
        <f t="shared" si="1"/>
        <v>145.32573852539107</v>
      </c>
      <c r="L62" s="8">
        <f t="shared" si="2"/>
        <v>1.8226234108612651</v>
      </c>
      <c r="M62" s="8">
        <f t="shared" si="5"/>
        <v>2.2062864430184441</v>
      </c>
      <c r="P62" s="6">
        <f t="shared" si="4"/>
        <v>1.0295849488461974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694.40270996093795</v>
      </c>
      <c r="E63">
        <v>564.246826171875</v>
      </c>
      <c r="F63">
        <v>493.40441894531301</v>
      </c>
      <c r="G63">
        <v>484.54324340820301</v>
      </c>
      <c r="I63" s="7">
        <f t="shared" si="0"/>
        <v>200.99829101562494</v>
      </c>
      <c r="J63" s="7">
        <f t="shared" si="0"/>
        <v>79.703582763671989</v>
      </c>
      <c r="K63" s="7">
        <f t="shared" si="1"/>
        <v>145.20578308105456</v>
      </c>
      <c r="L63" s="8">
        <f t="shared" si="2"/>
        <v>1.8218225335190046</v>
      </c>
      <c r="M63" s="8">
        <f t="shared" si="5"/>
        <v>2.2117751235803995</v>
      </c>
      <c r="P63" s="6">
        <f t="shared" si="4"/>
        <v>1.2809209078944295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695.12121582031295</v>
      </c>
      <c r="E64">
        <v>564.78308105468795</v>
      </c>
      <c r="F64">
        <v>493.50433349609398</v>
      </c>
      <c r="G64">
        <v>484.40933227539102</v>
      </c>
      <c r="I64" s="7">
        <f t="shared" si="0"/>
        <v>201.61688232421898</v>
      </c>
      <c r="J64" s="7">
        <f t="shared" si="0"/>
        <v>80.373748779296932</v>
      </c>
      <c r="K64" s="7">
        <f t="shared" si="1"/>
        <v>145.35525817871113</v>
      </c>
      <c r="L64" s="8">
        <f t="shared" si="2"/>
        <v>1.8084917076326847</v>
      </c>
      <c r="M64" s="8">
        <f t="shared" si="5"/>
        <v>2.2047338555982958</v>
      </c>
      <c r="P64" s="6">
        <f t="shared" si="4"/>
        <v>0.95848934693523957</v>
      </c>
      <c r="U64" s="18">
        <v>12.5</v>
      </c>
      <c r="V64" s="20">
        <f t="shared" ref="V64:V83" si="6">L26</f>
        <v>1.9707663482803111</v>
      </c>
    </row>
    <row r="65" spans="1:22" x14ac:dyDescent="0.15">
      <c r="A65" s="6">
        <v>32</v>
      </c>
      <c r="B65" s="6">
        <v>63</v>
      </c>
      <c r="D65">
        <v>692.10827636718795</v>
      </c>
      <c r="E65">
        <v>564.06774902343795</v>
      </c>
      <c r="F65">
        <v>492.81091308593801</v>
      </c>
      <c r="G65">
        <v>483.97128295898398</v>
      </c>
      <c r="I65" s="7">
        <f t="shared" si="0"/>
        <v>199.29736328124994</v>
      </c>
      <c r="J65" s="7">
        <f t="shared" si="0"/>
        <v>80.096466064453978</v>
      </c>
      <c r="K65" s="7">
        <f t="shared" si="1"/>
        <v>143.22983703613215</v>
      </c>
      <c r="L65" s="8">
        <f t="shared" si="2"/>
        <v>1.7882166851265882</v>
      </c>
      <c r="M65" s="8">
        <f t="shared" si="5"/>
        <v>2.1907483909964154</v>
      </c>
      <c r="P65" s="6">
        <f t="shared" si="4"/>
        <v>0.31807128675276619</v>
      </c>
      <c r="U65" s="18">
        <v>13</v>
      </c>
      <c r="V65" s="20">
        <f t="shared" si="6"/>
        <v>2.1198267006344937</v>
      </c>
    </row>
    <row r="66" spans="1:22" x14ac:dyDescent="0.15">
      <c r="A66" s="6">
        <v>32.5</v>
      </c>
      <c r="B66" s="6">
        <v>64</v>
      </c>
      <c r="D66">
        <v>693.324951171875</v>
      </c>
      <c r="E66">
        <v>565.182373046875</v>
      </c>
      <c r="F66">
        <v>493.38308715820301</v>
      </c>
      <c r="G66">
        <v>484.52380371093801</v>
      </c>
      <c r="I66" s="7">
        <f t="shared" ref="I66:J129" si="7">D66-F66</f>
        <v>199.94186401367199</v>
      </c>
      <c r="J66" s="7">
        <f t="shared" si="7"/>
        <v>80.658569335936988</v>
      </c>
      <c r="K66" s="7">
        <f t="shared" ref="K66:K129" si="8">I66-0.7*J66</f>
        <v>143.48086547851611</v>
      </c>
      <c r="L66" s="8">
        <f t="shared" ref="L66:L129" si="9">K66/J66</f>
        <v>1.7788669779267829</v>
      </c>
      <c r="M66" s="8">
        <f t="shared" si="5"/>
        <v>2.1876882417008261</v>
      </c>
      <c r="P66" s="6">
        <f t="shared" si="4"/>
        <v>0.17794187871818801</v>
      </c>
      <c r="U66" s="18">
        <v>13.5</v>
      </c>
      <c r="V66" s="20">
        <f t="shared" si="6"/>
        <v>2.1178648590030331</v>
      </c>
    </row>
    <row r="67" spans="1:22" x14ac:dyDescent="0.15">
      <c r="A67" s="6">
        <v>33</v>
      </c>
      <c r="B67" s="6">
        <v>65</v>
      </c>
      <c r="D67">
        <v>694.059814453125</v>
      </c>
      <c r="E67">
        <v>566.18835449218795</v>
      </c>
      <c r="F67">
        <v>493.61013793945301</v>
      </c>
      <c r="G67">
        <v>484.40121459960898</v>
      </c>
      <c r="I67" s="7">
        <f t="shared" si="7"/>
        <v>200.44967651367199</v>
      </c>
      <c r="J67" s="7">
        <f t="shared" si="7"/>
        <v>81.787139892578978</v>
      </c>
      <c r="K67" s="7">
        <f t="shared" si="8"/>
        <v>143.1986785888667</v>
      </c>
      <c r="L67" s="8">
        <f t="shared" si="9"/>
        <v>1.7508703541528288</v>
      </c>
      <c r="M67" s="8">
        <f t="shared" si="5"/>
        <v>2.1659811758310883</v>
      </c>
      <c r="P67" s="6">
        <f t="shared" si="4"/>
        <v>-0.81606135337189933</v>
      </c>
      <c r="U67" s="18">
        <v>14</v>
      </c>
      <c r="V67" s="20">
        <f t="shared" si="6"/>
        <v>2.0743233695807959</v>
      </c>
    </row>
    <row r="68" spans="1:22" x14ac:dyDescent="0.15">
      <c r="A68" s="6">
        <v>33.5</v>
      </c>
      <c r="B68" s="6">
        <v>66</v>
      </c>
      <c r="D68">
        <v>692.42144775390602</v>
      </c>
      <c r="E68">
        <v>565.58087158203102</v>
      </c>
      <c r="F68">
        <v>492.91424560546898</v>
      </c>
      <c r="G68">
        <v>483.95693969726602</v>
      </c>
      <c r="I68" s="7">
        <f t="shared" si="7"/>
        <v>199.50720214843705</v>
      </c>
      <c r="J68" s="7">
        <f t="shared" si="7"/>
        <v>81.623931884765</v>
      </c>
      <c r="K68" s="7">
        <f t="shared" si="8"/>
        <v>142.37044982910155</v>
      </c>
      <c r="L68" s="8">
        <f t="shared" si="9"/>
        <v>1.7442243535890583</v>
      </c>
      <c r="M68" s="8">
        <f t="shared" si="5"/>
        <v>2.1656247331715335</v>
      </c>
      <c r="P68" s="6">
        <f t="shared" si="4"/>
        <v>-0.83238346515699391</v>
      </c>
      <c r="U68" s="18">
        <v>14.5</v>
      </c>
      <c r="V68" s="20">
        <f t="shared" si="6"/>
        <v>2.0505383131065886</v>
      </c>
    </row>
    <row r="69" spans="1:22" x14ac:dyDescent="0.15">
      <c r="A69" s="6">
        <v>34</v>
      </c>
      <c r="B69" s="6">
        <v>67</v>
      </c>
      <c r="D69">
        <v>692.59997558593795</v>
      </c>
      <c r="E69">
        <v>566.53009033203102</v>
      </c>
      <c r="F69">
        <v>493.29656982421898</v>
      </c>
      <c r="G69">
        <v>484.35418701171898</v>
      </c>
      <c r="I69" s="7">
        <f t="shared" si="7"/>
        <v>199.30340576171898</v>
      </c>
      <c r="J69" s="7">
        <f t="shared" si="7"/>
        <v>82.175903320312045</v>
      </c>
      <c r="K69" s="7">
        <f t="shared" si="8"/>
        <v>141.78027343750054</v>
      </c>
      <c r="L69" s="8">
        <f t="shared" si="9"/>
        <v>1.7253266189829108</v>
      </c>
      <c r="M69" s="8">
        <f t="shared" si="5"/>
        <v>2.1530165564696024</v>
      </c>
      <c r="P69" s="6">
        <f t="shared" si="4"/>
        <v>-1.4097331847224677</v>
      </c>
      <c r="U69" s="18">
        <v>15</v>
      </c>
      <c r="V69" s="20">
        <f t="shared" si="6"/>
        <v>2.0507812077511454</v>
      </c>
    </row>
    <row r="70" spans="1:22" x14ac:dyDescent="0.15">
      <c r="A70" s="6">
        <v>34.5</v>
      </c>
      <c r="B70" s="6">
        <v>68</v>
      </c>
      <c r="D70">
        <v>692.45562744140602</v>
      </c>
      <c r="E70">
        <v>566.93109130859398</v>
      </c>
      <c r="F70">
        <v>493.01077270507801</v>
      </c>
      <c r="G70">
        <v>484.31280517578102</v>
      </c>
      <c r="I70" s="7">
        <f t="shared" si="7"/>
        <v>199.44485473632801</v>
      </c>
      <c r="J70" s="7">
        <f t="shared" si="7"/>
        <v>82.618286132812955</v>
      </c>
      <c r="K70" s="7">
        <f t="shared" si="8"/>
        <v>141.61205444335894</v>
      </c>
      <c r="L70" s="8">
        <f t="shared" si="9"/>
        <v>1.7140521919773379</v>
      </c>
      <c r="M70" s="8">
        <f t="shared" si="5"/>
        <v>2.1480316873682455</v>
      </c>
      <c r="P70" s="6">
        <f t="shared" ref="P70:P133" si="10">(M70-$O$2)/$O$2*100</f>
        <v>-1.6379987655259363</v>
      </c>
      <c r="U70" s="18">
        <v>15.5</v>
      </c>
      <c r="V70" s="20">
        <f t="shared" si="6"/>
        <v>2.0193071923016044</v>
      </c>
    </row>
    <row r="71" spans="1:22" x14ac:dyDescent="0.15">
      <c r="A71" s="6">
        <v>35</v>
      </c>
      <c r="B71" s="6">
        <v>69</v>
      </c>
      <c r="D71">
        <v>693.84216308593795</v>
      </c>
      <c r="E71">
        <v>567.72406005859398</v>
      </c>
      <c r="F71">
        <v>492.86325073242199</v>
      </c>
      <c r="G71">
        <v>483.93765258789102</v>
      </c>
      <c r="I71" s="7">
        <f t="shared" si="7"/>
        <v>200.97891235351597</v>
      </c>
      <c r="J71" s="7">
        <f t="shared" si="7"/>
        <v>83.786407470702954</v>
      </c>
      <c r="K71" s="7">
        <f t="shared" si="8"/>
        <v>142.3284271240239</v>
      </c>
      <c r="L71" s="8">
        <f t="shared" si="9"/>
        <v>1.6987054514038087</v>
      </c>
      <c r="M71" s="8">
        <f t="shared" si="5"/>
        <v>2.1389745046989321</v>
      </c>
      <c r="P71" s="6">
        <f t="shared" si="10"/>
        <v>-2.0527424669986822</v>
      </c>
      <c r="U71" s="18">
        <v>16</v>
      </c>
      <c r="V71" s="20">
        <f t="shared" si="6"/>
        <v>2.0159618026062178</v>
      </c>
    </row>
    <row r="72" spans="1:22" x14ac:dyDescent="0.15">
      <c r="A72" s="6">
        <v>35.5</v>
      </c>
      <c r="B72" s="6">
        <v>70</v>
      </c>
      <c r="D72">
        <v>696.528564453125</v>
      </c>
      <c r="E72">
        <v>571.0166015625</v>
      </c>
      <c r="F72">
        <v>494.13241577148398</v>
      </c>
      <c r="G72">
        <v>485.12051391601602</v>
      </c>
      <c r="I72" s="7">
        <f t="shared" si="7"/>
        <v>202.39614868164102</v>
      </c>
      <c r="J72" s="7">
        <f t="shared" si="7"/>
        <v>85.896087646483977</v>
      </c>
      <c r="K72" s="7">
        <f t="shared" si="8"/>
        <v>142.26888732910226</v>
      </c>
      <c r="L72" s="8">
        <f t="shared" si="9"/>
        <v>1.6562906556888544</v>
      </c>
      <c r="M72" s="8">
        <f t="shared" si="5"/>
        <v>2.1028492668881942</v>
      </c>
      <c r="P72" s="6">
        <f t="shared" si="10"/>
        <v>-3.7069781596243425</v>
      </c>
      <c r="U72" s="18">
        <v>16.5</v>
      </c>
      <c r="V72" s="20">
        <f t="shared" si="6"/>
        <v>1.9911772658649882</v>
      </c>
    </row>
    <row r="73" spans="1:22" x14ac:dyDescent="0.15">
      <c r="A73" s="6">
        <v>36</v>
      </c>
      <c r="B73" s="6">
        <v>71</v>
      </c>
      <c r="D73">
        <v>690.14685058593795</v>
      </c>
      <c r="E73">
        <v>567.88690185546898</v>
      </c>
      <c r="F73">
        <v>493.60595703125</v>
      </c>
      <c r="G73">
        <v>484.54873657226602</v>
      </c>
      <c r="I73" s="7">
        <f t="shared" si="7"/>
        <v>196.54089355468795</v>
      </c>
      <c r="J73" s="7">
        <f t="shared" si="7"/>
        <v>83.338165283202954</v>
      </c>
      <c r="K73" s="7">
        <f t="shared" si="8"/>
        <v>138.20417785644588</v>
      </c>
      <c r="L73" s="8">
        <f t="shared" si="9"/>
        <v>1.658353977277939</v>
      </c>
      <c r="M73" s="8">
        <f t="shared" si="5"/>
        <v>2.1112021463814945</v>
      </c>
      <c r="P73" s="6">
        <f t="shared" si="10"/>
        <v>-3.3244856908851843</v>
      </c>
      <c r="U73" s="18">
        <v>17</v>
      </c>
      <c r="V73" s="20">
        <f t="shared" si="6"/>
        <v>2.0108568265647273</v>
      </c>
    </row>
    <row r="74" spans="1:22" x14ac:dyDescent="0.15">
      <c r="A74" s="6">
        <v>36.5</v>
      </c>
      <c r="B74" s="6">
        <v>72</v>
      </c>
      <c r="D74">
        <v>699.54132080078102</v>
      </c>
      <c r="E74">
        <v>571.26416015625</v>
      </c>
      <c r="F74">
        <v>493.08462524414102</v>
      </c>
      <c r="G74">
        <v>484.28503417968801</v>
      </c>
      <c r="I74" s="7">
        <f t="shared" si="7"/>
        <v>206.45669555664</v>
      </c>
      <c r="J74" s="7">
        <f t="shared" si="7"/>
        <v>86.979125976561988</v>
      </c>
      <c r="K74" s="7">
        <f t="shared" si="8"/>
        <v>145.57130737304661</v>
      </c>
      <c r="L74" s="8">
        <f t="shared" si="9"/>
        <v>1.6736349755028959</v>
      </c>
      <c r="M74" s="8">
        <f t="shared" si="5"/>
        <v>2.1327727025106675</v>
      </c>
      <c r="P74" s="6">
        <f t="shared" si="10"/>
        <v>-2.336733470523142</v>
      </c>
      <c r="U74" s="18">
        <v>17.5</v>
      </c>
      <c r="V74" s="20">
        <f t="shared" si="6"/>
        <v>1.971534784331902</v>
      </c>
    </row>
    <row r="75" spans="1:22" x14ac:dyDescent="0.15">
      <c r="A75" s="6">
        <v>37</v>
      </c>
      <c r="B75" s="6">
        <v>73</v>
      </c>
      <c r="D75">
        <v>701.76647949218795</v>
      </c>
      <c r="E75">
        <v>572.67370605468795</v>
      </c>
      <c r="F75">
        <v>492.884765625</v>
      </c>
      <c r="G75">
        <v>483.99887084960898</v>
      </c>
      <c r="I75" s="7">
        <f t="shared" si="7"/>
        <v>208.88171386718795</v>
      </c>
      <c r="J75" s="7">
        <f t="shared" si="7"/>
        <v>88.674835205078978</v>
      </c>
      <c r="K75" s="7">
        <f t="shared" si="8"/>
        <v>146.80932922363269</v>
      </c>
      <c r="L75" s="8">
        <f t="shared" si="9"/>
        <v>1.6555917908852678</v>
      </c>
      <c r="M75" s="8">
        <f t="shared" si="5"/>
        <v>2.1210190757972556</v>
      </c>
      <c r="P75" s="6">
        <f t="shared" si="10"/>
        <v>-2.8749519018865235</v>
      </c>
      <c r="U75" s="18">
        <v>18</v>
      </c>
      <c r="V75" s="20">
        <f t="shared" si="6"/>
        <v>1.9647510701712978</v>
      </c>
    </row>
    <row r="76" spans="1:22" x14ac:dyDescent="0.15">
      <c r="A76" s="6">
        <v>37.5</v>
      </c>
      <c r="B76" s="6">
        <v>74</v>
      </c>
      <c r="D76">
        <v>693.09265136718795</v>
      </c>
      <c r="E76">
        <v>569.52624511718795</v>
      </c>
      <c r="F76">
        <v>493.10162353515602</v>
      </c>
      <c r="G76">
        <v>484.45391845703102</v>
      </c>
      <c r="I76" s="7">
        <f t="shared" si="7"/>
        <v>199.99102783203193</v>
      </c>
      <c r="J76" s="7">
        <f t="shared" si="7"/>
        <v>85.072326660156932</v>
      </c>
      <c r="K76" s="7">
        <f t="shared" si="8"/>
        <v>140.44039916992207</v>
      </c>
      <c r="L76" s="8">
        <f t="shared" si="9"/>
        <v>1.6508352913744442</v>
      </c>
      <c r="M76" s="8">
        <f t="shared" si="5"/>
        <v>2.1225521341906481</v>
      </c>
      <c r="P76" s="6">
        <f t="shared" si="10"/>
        <v>-2.8047505671156414</v>
      </c>
      <c r="U76" s="18">
        <v>18.5</v>
      </c>
      <c r="V76" s="20">
        <f t="shared" si="6"/>
        <v>1.9633471058207663</v>
      </c>
    </row>
    <row r="77" spans="1:22" x14ac:dyDescent="0.15">
      <c r="A77" s="6">
        <v>38</v>
      </c>
      <c r="B77" s="6">
        <v>75</v>
      </c>
      <c r="D77">
        <v>685.19665527343795</v>
      </c>
      <c r="E77">
        <v>565.82537841796898</v>
      </c>
      <c r="F77">
        <v>493.58895874023398</v>
      </c>
      <c r="G77">
        <v>484.46542358398398</v>
      </c>
      <c r="I77" s="7">
        <f t="shared" si="7"/>
        <v>191.60769653320398</v>
      </c>
      <c r="J77" s="7">
        <f t="shared" si="7"/>
        <v>81.359954833985</v>
      </c>
      <c r="K77" s="7">
        <f t="shared" si="8"/>
        <v>134.65572814941447</v>
      </c>
      <c r="L77" s="8">
        <f t="shared" si="9"/>
        <v>1.6550614909285473</v>
      </c>
      <c r="M77" s="8">
        <f t="shared" si="5"/>
        <v>2.1330678916489672</v>
      </c>
      <c r="P77" s="6">
        <f t="shared" si="10"/>
        <v>-2.3232162609975204</v>
      </c>
      <c r="U77" s="18">
        <v>19</v>
      </c>
      <c r="V77" s="20">
        <f t="shared" si="6"/>
        <v>1.9551894101523022</v>
      </c>
    </row>
    <row r="78" spans="1:22" x14ac:dyDescent="0.15">
      <c r="A78" s="6">
        <v>38.5</v>
      </c>
      <c r="B78" s="6">
        <v>76</v>
      </c>
      <c r="D78">
        <v>677.77978515625</v>
      </c>
      <c r="E78">
        <v>562.77014160156295</v>
      </c>
      <c r="F78">
        <v>493.52908325195301</v>
      </c>
      <c r="G78">
        <v>484.89196777343801</v>
      </c>
      <c r="I78" s="7">
        <f t="shared" si="7"/>
        <v>184.25070190429699</v>
      </c>
      <c r="J78" s="7">
        <f t="shared" si="7"/>
        <v>77.878173828124943</v>
      </c>
      <c r="K78" s="7">
        <f t="shared" si="8"/>
        <v>129.73598022460953</v>
      </c>
      <c r="L78" s="8">
        <f t="shared" si="9"/>
        <v>1.6658836981839531</v>
      </c>
      <c r="M78" s="8">
        <f t="shared" si="5"/>
        <v>2.1501796568085889</v>
      </c>
      <c r="P78" s="6">
        <f t="shared" si="10"/>
        <v>-1.5396396146879274</v>
      </c>
      <c r="U78" s="18">
        <v>19.5</v>
      </c>
      <c r="V78" s="20">
        <f t="shared" si="6"/>
        <v>1.9489181579148191</v>
      </c>
    </row>
    <row r="79" spans="1:22" x14ac:dyDescent="0.15">
      <c r="A79" s="6">
        <v>39</v>
      </c>
      <c r="B79" s="6">
        <v>77</v>
      </c>
      <c r="D79">
        <v>699.73272705078102</v>
      </c>
      <c r="E79">
        <v>572.21905517578102</v>
      </c>
      <c r="F79">
        <v>494.40270996093801</v>
      </c>
      <c r="G79">
        <v>485.37835693359398</v>
      </c>
      <c r="I79" s="7">
        <f t="shared" si="7"/>
        <v>205.33001708984301</v>
      </c>
      <c r="J79" s="7">
        <f t="shared" si="7"/>
        <v>86.840698242187045</v>
      </c>
      <c r="K79" s="7">
        <f t="shared" si="8"/>
        <v>144.54152832031207</v>
      </c>
      <c r="L79" s="8">
        <f t="shared" si="9"/>
        <v>1.6644445662701277</v>
      </c>
      <c r="M79" s="8">
        <f t="shared" si="5"/>
        <v>2.1550300827989797</v>
      </c>
      <c r="P79" s="6">
        <f t="shared" si="10"/>
        <v>-1.3175304111504889</v>
      </c>
      <c r="U79" s="18">
        <v>20</v>
      </c>
      <c r="V79" s="20">
        <f t="shared" si="6"/>
        <v>1.9275379240205737</v>
      </c>
    </row>
    <row r="80" spans="1:22" x14ac:dyDescent="0.15">
      <c r="A80" s="6">
        <v>39.5</v>
      </c>
      <c r="B80" s="6">
        <v>78</v>
      </c>
      <c r="D80">
        <v>697.52258300781295</v>
      </c>
      <c r="E80">
        <v>571.37878417968795</v>
      </c>
      <c r="F80">
        <v>493.83810424804699</v>
      </c>
      <c r="G80">
        <v>484.505859375</v>
      </c>
      <c r="I80" s="7">
        <f t="shared" si="7"/>
        <v>203.68447875976597</v>
      </c>
      <c r="J80" s="7">
        <f t="shared" si="7"/>
        <v>86.872924804687955</v>
      </c>
      <c r="K80" s="7">
        <f t="shared" si="8"/>
        <v>142.87343139648439</v>
      </c>
      <c r="L80" s="8">
        <f t="shared" si="9"/>
        <v>1.6446255460800885</v>
      </c>
      <c r="M80" s="8">
        <f t="shared" si="5"/>
        <v>2.1415006205131566</v>
      </c>
      <c r="P80" s="6">
        <f t="shared" si="10"/>
        <v>-1.9370673546163322</v>
      </c>
      <c r="U80" s="18">
        <v>20.5</v>
      </c>
      <c r="V80" s="20">
        <f t="shared" si="6"/>
        <v>1.9185197802100498</v>
      </c>
    </row>
    <row r="81" spans="1:22" x14ac:dyDescent="0.15">
      <c r="A81" s="6">
        <v>40</v>
      </c>
      <c r="B81" s="6">
        <v>79</v>
      </c>
      <c r="D81">
        <v>697.45867919921898</v>
      </c>
      <c r="E81">
        <v>571.82092285156295</v>
      </c>
      <c r="F81">
        <v>492.77578735351602</v>
      </c>
      <c r="G81">
        <v>484.02871704101602</v>
      </c>
      <c r="I81" s="7">
        <f t="shared" si="7"/>
        <v>204.68289184570295</v>
      </c>
      <c r="J81" s="7">
        <f t="shared" si="7"/>
        <v>87.792205810546932</v>
      </c>
      <c r="K81" s="7">
        <f t="shared" si="8"/>
        <v>143.22834777832011</v>
      </c>
      <c r="L81" s="8">
        <f t="shared" si="9"/>
        <v>1.6314471934718531</v>
      </c>
      <c r="M81" s="8">
        <f t="shared" si="5"/>
        <v>2.1346118258091371</v>
      </c>
      <c r="P81" s="6">
        <f t="shared" si="10"/>
        <v>-2.2525169064853681</v>
      </c>
      <c r="U81" s="18">
        <v>21</v>
      </c>
      <c r="V81" s="20">
        <f t="shared" si="6"/>
        <v>1.9034460641251145</v>
      </c>
    </row>
    <row r="82" spans="1:22" x14ac:dyDescent="0.15">
      <c r="A82" s="6">
        <v>40.5</v>
      </c>
      <c r="B82" s="6">
        <v>80</v>
      </c>
      <c r="D82">
        <v>696.162841796875</v>
      </c>
      <c r="E82">
        <v>572.13043212890602</v>
      </c>
      <c r="F82">
        <v>493.36965942382801</v>
      </c>
      <c r="G82">
        <v>484.41293334960898</v>
      </c>
      <c r="I82" s="7">
        <f t="shared" si="7"/>
        <v>202.79318237304699</v>
      </c>
      <c r="J82" s="7">
        <f t="shared" si="7"/>
        <v>87.717498779297046</v>
      </c>
      <c r="K82" s="7">
        <f t="shared" si="8"/>
        <v>141.39093322753905</v>
      </c>
      <c r="L82" s="8">
        <f t="shared" si="9"/>
        <v>1.6118897049639762</v>
      </c>
      <c r="M82" s="8">
        <f t="shared" si="5"/>
        <v>2.1213438952054764</v>
      </c>
      <c r="P82" s="6">
        <f t="shared" si="10"/>
        <v>-2.8600778722247253</v>
      </c>
      <c r="U82" s="18">
        <v>21.5</v>
      </c>
      <c r="V82" s="20">
        <f t="shared" si="6"/>
        <v>1.9287522674380013</v>
      </c>
    </row>
    <row r="83" spans="1:22" x14ac:dyDescent="0.15">
      <c r="A83" s="6">
        <v>41</v>
      </c>
      <c r="B83" s="6">
        <v>81</v>
      </c>
      <c r="D83">
        <v>698.59167480468795</v>
      </c>
      <c r="E83">
        <v>574.28924560546898</v>
      </c>
      <c r="F83">
        <v>494.38079833984398</v>
      </c>
      <c r="G83">
        <v>485.090087890625</v>
      </c>
      <c r="I83" s="7">
        <f t="shared" si="7"/>
        <v>204.21087646484398</v>
      </c>
      <c r="J83" s="7">
        <f t="shared" si="7"/>
        <v>89.199157714843977</v>
      </c>
      <c r="K83" s="7">
        <f t="shared" si="8"/>
        <v>141.77146606445319</v>
      </c>
      <c r="L83" s="8">
        <f t="shared" si="9"/>
        <v>1.5893812194693007</v>
      </c>
      <c r="M83" s="8">
        <f t="shared" si="5"/>
        <v>2.105124967615017</v>
      </c>
      <c r="P83" s="6">
        <f t="shared" si="10"/>
        <v>-3.602769977306842</v>
      </c>
      <c r="U83" s="18">
        <v>22</v>
      </c>
      <c r="V83" s="20">
        <f t="shared" si="6"/>
        <v>1.8868912716290394</v>
      </c>
    </row>
    <row r="84" spans="1:22" x14ac:dyDescent="0.15">
      <c r="A84" s="6">
        <v>41.5</v>
      </c>
      <c r="B84" s="6">
        <v>82</v>
      </c>
      <c r="D84">
        <v>696.94439697265602</v>
      </c>
      <c r="E84">
        <v>573.86181640625</v>
      </c>
      <c r="F84">
        <v>493.91027832031301</v>
      </c>
      <c r="G84">
        <v>484.67398071289102</v>
      </c>
      <c r="I84" s="7">
        <f t="shared" si="7"/>
        <v>203.03411865234301</v>
      </c>
      <c r="J84" s="7">
        <f t="shared" si="7"/>
        <v>89.187835693358977</v>
      </c>
      <c r="K84" s="7">
        <f t="shared" si="8"/>
        <v>140.60263366699172</v>
      </c>
      <c r="L84" s="8">
        <f t="shared" si="9"/>
        <v>1.5764776953485502</v>
      </c>
      <c r="M84" s="8">
        <f t="shared" si="5"/>
        <v>2.0985110013984825</v>
      </c>
      <c r="P84" s="6">
        <f t="shared" si="10"/>
        <v>-3.9056346682614733</v>
      </c>
      <c r="U84" s="18">
        <v>65</v>
      </c>
      <c r="V84" s="20">
        <f t="shared" ref="V84:V104" si="11">L131</f>
        <v>1.3307578943882334</v>
      </c>
    </row>
    <row r="85" spans="1:22" x14ac:dyDescent="0.15">
      <c r="A85" s="6">
        <v>42</v>
      </c>
      <c r="B85" s="6">
        <v>83</v>
      </c>
      <c r="D85">
        <v>698.70916748046898</v>
      </c>
      <c r="E85">
        <v>575.38708496093795</v>
      </c>
      <c r="F85">
        <v>493.70608520507801</v>
      </c>
      <c r="G85">
        <v>484.72344970703102</v>
      </c>
      <c r="I85" s="7">
        <f t="shared" si="7"/>
        <v>205.00308227539097</v>
      </c>
      <c r="J85" s="7">
        <f t="shared" si="7"/>
        <v>90.663635253906932</v>
      </c>
      <c r="K85" s="7">
        <f t="shared" si="8"/>
        <v>141.5385375976561</v>
      </c>
      <c r="L85" s="8">
        <f t="shared" si="9"/>
        <v>1.56113900795255</v>
      </c>
      <c r="M85" s="8">
        <f t="shared" si="5"/>
        <v>2.0894618719066984</v>
      </c>
      <c r="P85" s="6">
        <f t="shared" si="10"/>
        <v>-4.320009601124922</v>
      </c>
      <c r="U85" s="18">
        <v>65.5</v>
      </c>
      <c r="V85" s="20">
        <f t="shared" si="11"/>
        <v>1.3295235293724577</v>
      </c>
    </row>
    <row r="86" spans="1:22" x14ac:dyDescent="0.15">
      <c r="A86" s="6">
        <v>42.5</v>
      </c>
      <c r="B86" s="6">
        <v>84</v>
      </c>
      <c r="D86">
        <v>697.988037109375</v>
      </c>
      <c r="E86">
        <v>576.70147705078102</v>
      </c>
      <c r="F86">
        <v>494.56442260742199</v>
      </c>
      <c r="G86">
        <v>485.45465087890602</v>
      </c>
      <c r="I86" s="7">
        <f t="shared" si="7"/>
        <v>203.42361450195301</v>
      </c>
      <c r="J86" s="7">
        <f t="shared" si="7"/>
        <v>91.246826171875</v>
      </c>
      <c r="K86" s="7">
        <f t="shared" si="8"/>
        <v>139.55083618164051</v>
      </c>
      <c r="L86" s="8">
        <f t="shared" si="9"/>
        <v>1.5293774264408799</v>
      </c>
      <c r="M86" s="8">
        <f t="shared" si="5"/>
        <v>2.0639898482992445</v>
      </c>
      <c r="P86" s="6">
        <f t="shared" si="10"/>
        <v>-5.4864166109724506</v>
      </c>
      <c r="U86" s="18">
        <v>66</v>
      </c>
      <c r="V86" s="20">
        <f t="shared" si="11"/>
        <v>1.3364642612041857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680.56500244140602</v>
      </c>
      <c r="E87">
        <v>569.55615234375</v>
      </c>
      <c r="F87">
        <v>493.68927001953102</v>
      </c>
      <c r="G87">
        <v>484.41876220703102</v>
      </c>
      <c r="I87" s="7">
        <f t="shared" si="7"/>
        <v>186.875732421875</v>
      </c>
      <c r="J87" s="7">
        <f t="shared" si="7"/>
        <v>85.137390136718977</v>
      </c>
      <c r="K87" s="7">
        <f t="shared" si="8"/>
        <v>127.27955932617172</v>
      </c>
      <c r="L87" s="8">
        <f t="shared" si="9"/>
        <v>1.4949901461834594</v>
      </c>
      <c r="M87" s="8">
        <f t="shared" si="5"/>
        <v>2.0358921259460399</v>
      </c>
      <c r="P87" s="6">
        <f t="shared" si="10"/>
        <v>-6.7730588039365349</v>
      </c>
      <c r="U87" s="18">
        <v>66.5</v>
      </c>
      <c r="V87" s="20">
        <f t="shared" si="11"/>
        <v>1.3248671994819614</v>
      </c>
    </row>
    <row r="88" spans="1:22" x14ac:dyDescent="0.15">
      <c r="A88" s="6">
        <v>43.5</v>
      </c>
      <c r="B88" s="6">
        <v>86</v>
      </c>
      <c r="D88">
        <v>681.02337646484398</v>
      </c>
      <c r="E88">
        <v>570.62811279296898</v>
      </c>
      <c r="F88">
        <v>494.11749267578102</v>
      </c>
      <c r="G88">
        <v>485.11843872070301</v>
      </c>
      <c r="I88" s="7">
        <f t="shared" si="7"/>
        <v>186.90588378906295</v>
      </c>
      <c r="J88" s="7">
        <f t="shared" si="7"/>
        <v>85.509674072265966</v>
      </c>
      <c r="K88" s="7">
        <f t="shared" si="8"/>
        <v>127.04911193847678</v>
      </c>
      <c r="L88" s="8">
        <f t="shared" si="9"/>
        <v>1.4857864132554757</v>
      </c>
      <c r="M88" s="8">
        <f t="shared" ref="M88:M151" si="12">L88+ABS($N$2)*A88</f>
        <v>2.0329779509222723</v>
      </c>
      <c r="P88" s="6">
        <f t="shared" si="10"/>
        <v>-6.906503803361332</v>
      </c>
      <c r="U88" s="18">
        <v>67</v>
      </c>
      <c r="V88" s="20">
        <f t="shared" si="11"/>
        <v>1.3103891715015767</v>
      </c>
    </row>
    <row r="89" spans="1:22" x14ac:dyDescent="0.15">
      <c r="A89" s="6">
        <v>44</v>
      </c>
      <c r="B89" s="6">
        <v>87</v>
      </c>
      <c r="D89">
        <v>679.90020751953102</v>
      </c>
      <c r="E89">
        <v>571.42803955078102</v>
      </c>
      <c r="F89">
        <v>493.94296264648398</v>
      </c>
      <c r="G89">
        <v>484.82073974609398</v>
      </c>
      <c r="I89" s="7">
        <f t="shared" si="7"/>
        <v>185.95724487304705</v>
      </c>
      <c r="J89" s="7">
        <f t="shared" si="7"/>
        <v>86.607299804687045</v>
      </c>
      <c r="K89" s="7">
        <f t="shared" si="8"/>
        <v>125.33213500976612</v>
      </c>
      <c r="L89" s="8">
        <f t="shared" si="9"/>
        <v>1.4471313075503982</v>
      </c>
      <c r="M89" s="8">
        <f t="shared" si="12"/>
        <v>2.0006124031214108</v>
      </c>
      <c r="P89" s="6">
        <f t="shared" si="10"/>
        <v>-8.3885769363900273</v>
      </c>
      <c r="U89" s="18">
        <v>67.5</v>
      </c>
      <c r="V89" s="20">
        <f t="shared" si="11"/>
        <v>1.3207349706442832</v>
      </c>
    </row>
    <row r="90" spans="1:22" x14ac:dyDescent="0.15">
      <c r="A90" s="6">
        <v>44.5</v>
      </c>
      <c r="B90" s="6">
        <v>88</v>
      </c>
      <c r="D90">
        <v>678.93804931640602</v>
      </c>
      <c r="E90">
        <v>570.385009765625</v>
      </c>
      <c r="F90">
        <v>492.96600341796898</v>
      </c>
      <c r="G90">
        <v>484.10803222656301</v>
      </c>
      <c r="I90" s="7">
        <f t="shared" si="7"/>
        <v>185.97204589843705</v>
      </c>
      <c r="J90" s="7">
        <f t="shared" si="7"/>
        <v>86.276977539061988</v>
      </c>
      <c r="K90" s="7">
        <f t="shared" si="8"/>
        <v>125.57816162109366</v>
      </c>
      <c r="L90" s="8">
        <f t="shared" si="9"/>
        <v>1.4555234223896869</v>
      </c>
      <c r="M90" s="8">
        <f t="shared" si="12"/>
        <v>2.0152940758649156</v>
      </c>
      <c r="P90" s="6">
        <f t="shared" si="10"/>
        <v>-7.7162783287795911</v>
      </c>
      <c r="U90" s="18">
        <v>68</v>
      </c>
      <c r="V90" s="20">
        <f t="shared" si="11"/>
        <v>1.331813212186489</v>
      </c>
    </row>
    <row r="91" spans="1:22" x14ac:dyDescent="0.15">
      <c r="A91" s="6">
        <v>45</v>
      </c>
      <c r="B91" s="6">
        <v>89</v>
      </c>
      <c r="D91">
        <v>679.72692871093795</v>
      </c>
      <c r="E91">
        <v>572.40948486328102</v>
      </c>
      <c r="F91">
        <v>494.49508666992199</v>
      </c>
      <c r="G91">
        <v>485.40347290039102</v>
      </c>
      <c r="I91" s="7">
        <f t="shared" si="7"/>
        <v>185.23184204101597</v>
      </c>
      <c r="J91" s="7">
        <f t="shared" si="7"/>
        <v>87.00601196289</v>
      </c>
      <c r="K91" s="7">
        <f t="shared" si="8"/>
        <v>124.32763366699297</v>
      </c>
      <c r="L91" s="8">
        <f t="shared" si="9"/>
        <v>1.4289545154652241</v>
      </c>
      <c r="M91" s="8">
        <f t="shared" si="12"/>
        <v>1.9950147268446687</v>
      </c>
      <c r="P91" s="6">
        <f t="shared" si="10"/>
        <v>-8.6449039934259861</v>
      </c>
      <c r="U91" s="18">
        <v>68.5</v>
      </c>
      <c r="V91" s="20">
        <f t="shared" si="11"/>
        <v>1.3228976258199845</v>
      </c>
    </row>
    <row r="92" spans="1:22" x14ac:dyDescent="0.15">
      <c r="A92" s="6">
        <v>45.5</v>
      </c>
      <c r="B92" s="6">
        <v>90</v>
      </c>
      <c r="D92">
        <v>681.00152587890602</v>
      </c>
      <c r="E92">
        <v>572.70977783203102</v>
      </c>
      <c r="F92">
        <v>493.78390502929699</v>
      </c>
      <c r="G92">
        <v>484.91500854492199</v>
      </c>
      <c r="I92" s="7">
        <f t="shared" si="7"/>
        <v>187.21762084960903</v>
      </c>
      <c r="J92" s="7">
        <f t="shared" si="7"/>
        <v>87.794769287109034</v>
      </c>
      <c r="K92" s="7">
        <f t="shared" si="8"/>
        <v>125.7612823486327</v>
      </c>
      <c r="L92" s="8">
        <f t="shared" si="9"/>
        <v>1.4324461852318839</v>
      </c>
      <c r="M92" s="8">
        <f t="shared" si="12"/>
        <v>2.0047959545155445</v>
      </c>
      <c r="P92" s="6">
        <f t="shared" si="10"/>
        <v>-8.197005047663172</v>
      </c>
      <c r="U92" s="18">
        <v>69</v>
      </c>
      <c r="V92" s="20">
        <f t="shared" si="11"/>
        <v>1.3253560448389983</v>
      </c>
    </row>
    <row r="93" spans="1:22" x14ac:dyDescent="0.15">
      <c r="A93" s="6">
        <v>46</v>
      </c>
      <c r="B93" s="6">
        <v>91</v>
      </c>
      <c r="D93">
        <v>679.916259765625</v>
      </c>
      <c r="E93">
        <v>572.93438720703102</v>
      </c>
      <c r="F93">
        <v>493.55477905273398</v>
      </c>
      <c r="G93">
        <v>484.68359375</v>
      </c>
      <c r="I93" s="7">
        <f t="shared" si="7"/>
        <v>186.36148071289102</v>
      </c>
      <c r="J93" s="7">
        <f t="shared" si="7"/>
        <v>88.250793457031023</v>
      </c>
      <c r="K93" s="7">
        <f t="shared" si="8"/>
        <v>124.58592529296931</v>
      </c>
      <c r="L93" s="8">
        <f t="shared" si="9"/>
        <v>1.4117258373844506</v>
      </c>
      <c r="M93" s="8">
        <f t="shared" si="12"/>
        <v>1.9903651645723273</v>
      </c>
      <c r="P93" s="6">
        <f t="shared" si="10"/>
        <v>-8.8578153078452555</v>
      </c>
      <c r="U93" s="18">
        <v>69.5</v>
      </c>
      <c r="V93" s="20">
        <f t="shared" si="11"/>
        <v>1.3312217335198824</v>
      </c>
    </row>
    <row r="94" spans="1:22" x14ac:dyDescent="0.15">
      <c r="A94" s="6">
        <v>46.5</v>
      </c>
      <c r="B94" s="6">
        <v>92</v>
      </c>
      <c r="D94">
        <v>680.34869384765602</v>
      </c>
      <c r="E94">
        <v>573.453125</v>
      </c>
      <c r="F94">
        <v>494.43936157226602</v>
      </c>
      <c r="G94">
        <v>485.32339477539102</v>
      </c>
      <c r="I94" s="7">
        <f t="shared" si="7"/>
        <v>185.90933227539</v>
      </c>
      <c r="J94" s="7">
        <f t="shared" si="7"/>
        <v>88.129730224608977</v>
      </c>
      <c r="K94" s="7">
        <f t="shared" si="8"/>
        <v>124.21852111816372</v>
      </c>
      <c r="L94" s="8">
        <f t="shared" si="9"/>
        <v>1.409496214292024</v>
      </c>
      <c r="M94" s="8">
        <f t="shared" si="12"/>
        <v>1.9944250993841166</v>
      </c>
      <c r="P94" s="6">
        <f t="shared" si="10"/>
        <v>-8.6719040313415174</v>
      </c>
      <c r="U94" s="18">
        <v>70</v>
      </c>
      <c r="V94" s="20">
        <f t="shared" si="11"/>
        <v>1.3577341866952231</v>
      </c>
    </row>
    <row r="95" spans="1:22" x14ac:dyDescent="0.15">
      <c r="A95" s="6">
        <v>47</v>
      </c>
      <c r="B95" s="6">
        <v>93</v>
      </c>
      <c r="D95">
        <v>680.32305908203102</v>
      </c>
      <c r="E95">
        <v>573.25354003906295</v>
      </c>
      <c r="F95">
        <v>492.95770263671898</v>
      </c>
      <c r="G95">
        <v>483.70626831054699</v>
      </c>
      <c r="I95" s="7">
        <f t="shared" si="7"/>
        <v>187.36535644531205</v>
      </c>
      <c r="J95" s="7">
        <f t="shared" si="7"/>
        <v>89.547271728515966</v>
      </c>
      <c r="K95" s="7">
        <f t="shared" si="8"/>
        <v>124.68226623535088</v>
      </c>
      <c r="L95" s="8">
        <f t="shared" si="9"/>
        <v>1.3923625346549371</v>
      </c>
      <c r="M95" s="8">
        <f t="shared" si="12"/>
        <v>1.9835809776512459</v>
      </c>
      <c r="P95" s="6">
        <f t="shared" si="10"/>
        <v>-9.1684746925417127</v>
      </c>
      <c r="U95" s="18">
        <v>70.5</v>
      </c>
      <c r="V95" s="20">
        <f t="shared" si="11"/>
        <v>1.381199976872701</v>
      </c>
    </row>
    <row r="96" spans="1:22" x14ac:dyDescent="0.15">
      <c r="A96" s="6">
        <v>47.5</v>
      </c>
      <c r="B96" s="6">
        <v>94</v>
      </c>
      <c r="D96">
        <v>679.85394287109398</v>
      </c>
      <c r="E96">
        <v>574.53186035156295</v>
      </c>
      <c r="F96">
        <v>494.47750854492199</v>
      </c>
      <c r="G96">
        <v>485.14828491210898</v>
      </c>
      <c r="I96" s="7">
        <f t="shared" si="7"/>
        <v>185.37643432617199</v>
      </c>
      <c r="J96" s="7">
        <f t="shared" si="7"/>
        <v>89.383575439453978</v>
      </c>
      <c r="K96" s="7">
        <f t="shared" si="8"/>
        <v>122.8079315185542</v>
      </c>
      <c r="L96" s="8">
        <f t="shared" si="9"/>
        <v>1.3739429298366004</v>
      </c>
      <c r="M96" s="8">
        <f t="shared" si="12"/>
        <v>1.9714509307371253</v>
      </c>
      <c r="P96" s="6">
        <f t="shared" si="10"/>
        <v>-9.7239300410625606</v>
      </c>
      <c r="U96" s="18">
        <v>71</v>
      </c>
      <c r="V96" s="20">
        <f t="shared" si="11"/>
        <v>1.3697570305249434</v>
      </c>
    </row>
    <row r="97" spans="1:22" x14ac:dyDescent="0.15">
      <c r="A97" s="6">
        <v>48</v>
      </c>
      <c r="B97" s="6">
        <v>95</v>
      </c>
      <c r="D97">
        <v>679.09899902343795</v>
      </c>
      <c r="E97">
        <v>573.64050292968795</v>
      </c>
      <c r="F97">
        <v>492.95541381835898</v>
      </c>
      <c r="G97">
        <v>483.68814086914102</v>
      </c>
      <c r="I97" s="7">
        <f t="shared" si="7"/>
        <v>186.14358520507898</v>
      </c>
      <c r="J97" s="7">
        <f t="shared" si="7"/>
        <v>89.952362060546932</v>
      </c>
      <c r="K97" s="7">
        <f t="shared" si="8"/>
        <v>123.17693176269613</v>
      </c>
      <c r="L97" s="8">
        <f t="shared" si="9"/>
        <v>1.3693573903016103</v>
      </c>
      <c r="M97" s="8">
        <f t="shared" si="12"/>
        <v>1.9731549491063514</v>
      </c>
      <c r="P97" s="6">
        <f t="shared" si="10"/>
        <v>-9.645900160068237</v>
      </c>
      <c r="U97" s="18">
        <v>71.5</v>
      </c>
      <c r="V97" s="20">
        <f t="shared" si="11"/>
        <v>1.3481449508460339</v>
      </c>
    </row>
    <row r="98" spans="1:22" x14ac:dyDescent="0.15">
      <c r="A98" s="6">
        <v>48.5</v>
      </c>
      <c r="B98" s="6">
        <v>96</v>
      </c>
      <c r="D98">
        <v>679.95001220703102</v>
      </c>
      <c r="E98">
        <v>574.56213378906295</v>
      </c>
      <c r="F98">
        <v>494.21835327148398</v>
      </c>
      <c r="G98">
        <v>485.20739746093801</v>
      </c>
      <c r="I98" s="7">
        <f t="shared" si="7"/>
        <v>185.73165893554705</v>
      </c>
      <c r="J98" s="7">
        <f t="shared" si="7"/>
        <v>89.354736328124943</v>
      </c>
      <c r="K98" s="7">
        <f t="shared" si="8"/>
        <v>123.1833435058596</v>
      </c>
      <c r="L98" s="8">
        <f t="shared" si="9"/>
        <v>1.3785877343256945</v>
      </c>
      <c r="M98" s="8">
        <f t="shared" si="12"/>
        <v>1.9886748510346515</v>
      </c>
      <c r="P98" s="6">
        <f t="shared" si="10"/>
        <v>-8.9352176214411116</v>
      </c>
      <c r="U98" s="18">
        <v>72</v>
      </c>
      <c r="V98" s="20">
        <f t="shared" si="11"/>
        <v>1.3349619776022241</v>
      </c>
    </row>
    <row r="99" spans="1:22" x14ac:dyDescent="0.15">
      <c r="A99" s="6">
        <v>49</v>
      </c>
      <c r="B99" s="6">
        <v>97</v>
      </c>
      <c r="D99">
        <v>680.03704833984398</v>
      </c>
      <c r="E99">
        <v>574.61193847656295</v>
      </c>
      <c r="F99">
        <v>494.21609497070301</v>
      </c>
      <c r="G99">
        <v>484.76934814453102</v>
      </c>
      <c r="I99" s="7">
        <f t="shared" si="7"/>
        <v>185.82095336914097</v>
      </c>
      <c r="J99" s="7">
        <f t="shared" si="7"/>
        <v>89.842590332031932</v>
      </c>
      <c r="K99" s="7">
        <f t="shared" si="8"/>
        <v>122.93114013671862</v>
      </c>
      <c r="L99" s="8">
        <f t="shared" si="9"/>
        <v>1.3682946994560274</v>
      </c>
      <c r="M99" s="8">
        <f t="shared" si="12"/>
        <v>1.9846713740692006</v>
      </c>
      <c r="P99" s="6">
        <f t="shared" si="10"/>
        <v>-9.1185435977447202</v>
      </c>
      <c r="U99" s="18">
        <v>72.5</v>
      </c>
      <c r="V99" s="20">
        <f t="shared" si="11"/>
        <v>1.314198254785433</v>
      </c>
    </row>
    <row r="100" spans="1:22" x14ac:dyDescent="0.15">
      <c r="A100" s="6">
        <v>49.5</v>
      </c>
      <c r="B100" s="6">
        <v>98</v>
      </c>
      <c r="D100">
        <v>679.62908935546898</v>
      </c>
      <c r="E100">
        <v>574.359130859375</v>
      </c>
      <c r="F100">
        <v>493.320556640625</v>
      </c>
      <c r="G100">
        <v>484.22344970703102</v>
      </c>
      <c r="I100" s="7">
        <f t="shared" si="7"/>
        <v>186.30853271484398</v>
      </c>
      <c r="J100" s="7">
        <f t="shared" si="7"/>
        <v>90.135681152343977</v>
      </c>
      <c r="K100" s="7">
        <f t="shared" si="8"/>
        <v>123.2135559082032</v>
      </c>
      <c r="L100" s="8">
        <f t="shared" si="9"/>
        <v>1.3669786962607209</v>
      </c>
      <c r="M100" s="8">
        <f t="shared" si="12"/>
        <v>1.9896449287781099</v>
      </c>
      <c r="P100" s="6">
        <f t="shared" si="10"/>
        <v>-8.8907961220932581</v>
      </c>
      <c r="U100" s="18">
        <v>73</v>
      </c>
      <c r="V100" s="20">
        <f t="shared" si="11"/>
        <v>1.2975524889934225</v>
      </c>
    </row>
    <row r="101" spans="1:22" x14ac:dyDescent="0.15">
      <c r="A101" s="6">
        <v>50</v>
      </c>
      <c r="B101" s="6">
        <v>99</v>
      </c>
      <c r="D101">
        <v>679.52294921875</v>
      </c>
      <c r="E101">
        <v>575.05847167968795</v>
      </c>
      <c r="F101">
        <v>493.56307983398398</v>
      </c>
      <c r="G101">
        <v>484.36758422851602</v>
      </c>
      <c r="I101" s="7">
        <f t="shared" si="7"/>
        <v>185.95986938476602</v>
      </c>
      <c r="J101" s="7">
        <f t="shared" si="7"/>
        <v>90.690887451171932</v>
      </c>
      <c r="K101" s="7">
        <f t="shared" si="8"/>
        <v>122.47624816894567</v>
      </c>
      <c r="L101" s="8">
        <f t="shared" si="9"/>
        <v>1.3504802038119543</v>
      </c>
      <c r="M101" s="8">
        <f t="shared" si="12"/>
        <v>1.9794359942335595</v>
      </c>
      <c r="P101" s="6">
        <f t="shared" si="10"/>
        <v>-9.3582804884454305</v>
      </c>
      <c r="U101" s="18">
        <v>73.5</v>
      </c>
      <c r="V101" s="20">
        <f t="shared" si="11"/>
        <v>1.2974666587983559</v>
      </c>
    </row>
    <row r="102" spans="1:22" x14ac:dyDescent="0.15">
      <c r="A102" s="6">
        <v>50.5</v>
      </c>
      <c r="B102" s="6">
        <v>100</v>
      </c>
      <c r="D102">
        <v>679.1611328125</v>
      </c>
      <c r="E102">
        <v>575.46856689453102</v>
      </c>
      <c r="F102">
        <v>494.07556152343801</v>
      </c>
      <c r="G102">
        <v>485.06744384765602</v>
      </c>
      <c r="I102" s="7">
        <f t="shared" si="7"/>
        <v>185.08557128906199</v>
      </c>
      <c r="J102" s="7">
        <f t="shared" si="7"/>
        <v>90.401123046875</v>
      </c>
      <c r="K102" s="7">
        <f t="shared" si="8"/>
        <v>121.80478515624949</v>
      </c>
      <c r="L102" s="8">
        <f t="shared" si="9"/>
        <v>1.3473813272550939</v>
      </c>
      <c r="M102" s="8">
        <f t="shared" si="12"/>
        <v>1.982626675580915</v>
      </c>
      <c r="P102" s="6">
        <f t="shared" si="10"/>
        <v>-9.212173797155458</v>
      </c>
      <c r="U102" s="18">
        <v>74</v>
      </c>
      <c r="V102" s="20">
        <f t="shared" si="11"/>
        <v>1.2912379528973403</v>
      </c>
    </row>
    <row r="103" spans="1:22" x14ac:dyDescent="0.15">
      <c r="A103" s="6">
        <v>51</v>
      </c>
      <c r="B103" s="6">
        <v>101</v>
      </c>
      <c r="D103">
        <v>681.16729736328102</v>
      </c>
      <c r="E103">
        <v>577.38848876953102</v>
      </c>
      <c r="F103">
        <v>494.33020019531301</v>
      </c>
      <c r="G103">
        <v>485.47714233398398</v>
      </c>
      <c r="I103" s="7">
        <f t="shared" si="7"/>
        <v>186.83709716796801</v>
      </c>
      <c r="J103" s="7">
        <f t="shared" si="7"/>
        <v>91.911346435547046</v>
      </c>
      <c r="K103" s="7">
        <f t="shared" si="8"/>
        <v>122.49915466308508</v>
      </c>
      <c r="L103" s="8">
        <f t="shared" si="9"/>
        <v>1.3327968680013602</v>
      </c>
      <c r="M103" s="8">
        <f t="shared" si="12"/>
        <v>1.9743317742313975</v>
      </c>
      <c r="P103" s="6">
        <f t="shared" si="10"/>
        <v>-9.5920113487051371</v>
      </c>
      <c r="U103" s="18">
        <v>74.5</v>
      </c>
      <c r="V103" s="20">
        <f t="shared" si="11"/>
        <v>1.2762570928539256</v>
      </c>
    </row>
    <row r="104" spans="1:22" x14ac:dyDescent="0.15">
      <c r="A104" s="6">
        <v>51.5</v>
      </c>
      <c r="B104" s="6">
        <v>102</v>
      </c>
      <c r="D104">
        <v>680.23468017578102</v>
      </c>
      <c r="E104">
        <v>577.78210449218795</v>
      </c>
      <c r="F104">
        <v>493.86135864257801</v>
      </c>
      <c r="G104">
        <v>484.7353515625</v>
      </c>
      <c r="I104" s="7">
        <f t="shared" si="7"/>
        <v>186.37332153320301</v>
      </c>
      <c r="J104" s="7">
        <f t="shared" si="7"/>
        <v>93.046752929687955</v>
      </c>
      <c r="K104" s="7">
        <f t="shared" si="8"/>
        <v>121.24059448242144</v>
      </c>
      <c r="L104" s="8">
        <f t="shared" si="9"/>
        <v>1.3030072588781099</v>
      </c>
      <c r="M104" s="8">
        <f t="shared" si="12"/>
        <v>1.9508317230123633</v>
      </c>
      <c r="P104" s="6">
        <f t="shared" si="10"/>
        <v>-10.668118410165155</v>
      </c>
      <c r="U104" s="18">
        <v>75</v>
      </c>
      <c r="V104" s="20">
        <f t="shared" si="11"/>
        <v>1.290986513938525</v>
      </c>
    </row>
    <row r="105" spans="1:22" x14ac:dyDescent="0.15">
      <c r="A105" s="6">
        <v>52</v>
      </c>
      <c r="B105" s="6">
        <v>103</v>
      </c>
      <c r="D105">
        <v>683.616943359375</v>
      </c>
      <c r="E105">
        <v>578.74798583984398</v>
      </c>
      <c r="F105">
        <v>493.59405517578102</v>
      </c>
      <c r="G105">
        <v>484.37570190429699</v>
      </c>
      <c r="I105" s="7">
        <f t="shared" si="7"/>
        <v>190.02288818359398</v>
      </c>
      <c r="J105" s="7">
        <f t="shared" si="7"/>
        <v>94.372283935546989</v>
      </c>
      <c r="K105" s="7">
        <f t="shared" si="8"/>
        <v>123.96228942871109</v>
      </c>
      <c r="L105" s="8">
        <f t="shared" si="9"/>
        <v>1.3135455057267984</v>
      </c>
      <c r="M105" s="8">
        <f t="shared" si="12"/>
        <v>1.9676595277652678</v>
      </c>
      <c r="P105" s="6">
        <f t="shared" si="10"/>
        <v>-9.8975447907849698</v>
      </c>
      <c r="U105" s="18"/>
      <c r="V105" s="20"/>
    </row>
    <row r="106" spans="1:22" x14ac:dyDescent="0.15">
      <c r="A106" s="6">
        <v>52.5</v>
      </c>
      <c r="B106" s="6">
        <v>104</v>
      </c>
      <c r="D106">
        <v>685.20031738281295</v>
      </c>
      <c r="E106">
        <v>579.069091796875</v>
      </c>
      <c r="F106">
        <v>493.66320800781301</v>
      </c>
      <c r="G106">
        <v>484.82015991210898</v>
      </c>
      <c r="I106" s="7">
        <f t="shared" si="7"/>
        <v>191.53710937499994</v>
      </c>
      <c r="J106" s="7">
        <f t="shared" si="7"/>
        <v>94.248931884766023</v>
      </c>
      <c r="K106" s="7">
        <f t="shared" si="8"/>
        <v>125.56285705566373</v>
      </c>
      <c r="L106" s="8">
        <f t="shared" si="9"/>
        <v>1.332247003172236</v>
      </c>
      <c r="M106" s="8">
        <f t="shared" si="12"/>
        <v>1.9926505831149215</v>
      </c>
      <c r="P106" s="6">
        <f t="shared" si="10"/>
        <v>-8.7531621303200371</v>
      </c>
    </row>
    <row r="107" spans="1:22" x14ac:dyDescent="0.15">
      <c r="A107" s="6">
        <v>53</v>
      </c>
      <c r="B107" s="6">
        <v>105</v>
      </c>
      <c r="D107">
        <v>688.15246582031295</v>
      </c>
      <c r="E107">
        <v>580.29547119140602</v>
      </c>
      <c r="F107">
        <v>494.38610839843801</v>
      </c>
      <c r="G107">
        <v>485.39044189453102</v>
      </c>
      <c r="I107" s="7">
        <f t="shared" si="7"/>
        <v>193.76635742187494</v>
      </c>
      <c r="J107" s="7">
        <f t="shared" si="7"/>
        <v>94.905029296875</v>
      </c>
      <c r="K107" s="7">
        <f t="shared" si="8"/>
        <v>127.33283691406244</v>
      </c>
      <c r="L107" s="8">
        <f t="shared" si="9"/>
        <v>1.3416869248915053</v>
      </c>
      <c r="M107" s="8">
        <f t="shared" si="12"/>
        <v>2.0083800627384067</v>
      </c>
      <c r="P107" s="6">
        <f t="shared" si="10"/>
        <v>-8.0328826748346813</v>
      </c>
    </row>
    <row r="108" spans="1:22" x14ac:dyDescent="0.15">
      <c r="A108" s="6">
        <v>53.5</v>
      </c>
      <c r="B108" s="6">
        <v>106</v>
      </c>
      <c r="D108">
        <v>688.10052490234398</v>
      </c>
      <c r="E108">
        <v>578.78173828125</v>
      </c>
      <c r="F108">
        <v>494.00036621093801</v>
      </c>
      <c r="G108">
        <v>484.90176391601602</v>
      </c>
      <c r="I108" s="7">
        <f t="shared" si="7"/>
        <v>194.10015869140597</v>
      </c>
      <c r="J108" s="7">
        <f t="shared" si="7"/>
        <v>93.879974365233977</v>
      </c>
      <c r="K108" s="7">
        <f t="shared" si="8"/>
        <v>128.38417663574216</v>
      </c>
      <c r="L108" s="8">
        <f t="shared" si="9"/>
        <v>1.3675352758009054</v>
      </c>
      <c r="M108" s="8">
        <f t="shared" si="12"/>
        <v>2.0405179715520227</v>
      </c>
      <c r="P108" s="6">
        <f t="shared" si="10"/>
        <v>-6.5612335157520549</v>
      </c>
    </row>
    <row r="109" spans="1:22" x14ac:dyDescent="0.15">
      <c r="A109" s="6">
        <v>54</v>
      </c>
      <c r="B109" s="6">
        <v>107</v>
      </c>
      <c r="D109">
        <v>685.756103515625</v>
      </c>
      <c r="E109">
        <v>576.59167480468795</v>
      </c>
      <c r="F109">
        <v>493.39855957031301</v>
      </c>
      <c r="G109">
        <v>484.47073364257801</v>
      </c>
      <c r="I109" s="7">
        <f t="shared" si="7"/>
        <v>192.35754394531199</v>
      </c>
      <c r="J109" s="7">
        <f t="shared" si="7"/>
        <v>92.120941162109943</v>
      </c>
      <c r="K109" s="7">
        <f t="shared" si="8"/>
        <v>127.87288513183503</v>
      </c>
      <c r="L109" s="8">
        <f t="shared" si="9"/>
        <v>1.3880979017225905</v>
      </c>
      <c r="M109" s="8">
        <f t="shared" si="12"/>
        <v>2.0673701553779242</v>
      </c>
      <c r="P109" s="6">
        <f t="shared" si="10"/>
        <v>-5.3316266369691485</v>
      </c>
    </row>
    <row r="110" spans="1:22" x14ac:dyDescent="0.15">
      <c r="A110" s="6">
        <v>54.5</v>
      </c>
      <c r="B110" s="6">
        <v>108</v>
      </c>
      <c r="D110">
        <v>680.68817138671898</v>
      </c>
      <c r="E110">
        <v>574.50677490234398</v>
      </c>
      <c r="F110">
        <v>493.55572509765602</v>
      </c>
      <c r="G110">
        <v>484.44351196289102</v>
      </c>
      <c r="I110" s="7">
        <f t="shared" si="7"/>
        <v>187.13244628906295</v>
      </c>
      <c r="J110" s="7">
        <f t="shared" si="7"/>
        <v>90.063262939452954</v>
      </c>
      <c r="K110" s="7">
        <f t="shared" si="8"/>
        <v>124.08816223144589</v>
      </c>
      <c r="L110" s="8">
        <f t="shared" si="9"/>
        <v>1.3777888806323499</v>
      </c>
      <c r="M110" s="8">
        <f t="shared" si="12"/>
        <v>2.0633506921918996</v>
      </c>
      <c r="P110" s="6">
        <f t="shared" si="10"/>
        <v>-5.5156846493302583</v>
      </c>
    </row>
    <row r="111" spans="1:22" x14ac:dyDescent="0.15">
      <c r="A111" s="6">
        <v>55</v>
      </c>
      <c r="B111" s="6">
        <v>109</v>
      </c>
      <c r="D111">
        <v>676.28210449218795</v>
      </c>
      <c r="E111">
        <v>573.58123779296898</v>
      </c>
      <c r="F111">
        <v>493.44049072265602</v>
      </c>
      <c r="G111">
        <v>484.31280517578102</v>
      </c>
      <c r="I111" s="7">
        <f t="shared" si="7"/>
        <v>182.84161376953193</v>
      </c>
      <c r="J111" s="7">
        <f t="shared" si="7"/>
        <v>89.268432617187955</v>
      </c>
      <c r="K111" s="7">
        <f t="shared" si="8"/>
        <v>120.35371093750037</v>
      </c>
      <c r="L111" s="8">
        <f t="shared" si="9"/>
        <v>1.3482225172880113</v>
      </c>
      <c r="M111" s="8">
        <f t="shared" si="12"/>
        <v>2.0400738867517769</v>
      </c>
      <c r="P111" s="6">
        <f t="shared" si="10"/>
        <v>-6.5815689092785385</v>
      </c>
    </row>
    <row r="112" spans="1:22" x14ac:dyDescent="0.15">
      <c r="A112" s="6">
        <v>55.5</v>
      </c>
      <c r="B112" s="6">
        <v>110</v>
      </c>
      <c r="D112">
        <v>677.30975341796898</v>
      </c>
      <c r="E112">
        <v>576.19647216796898</v>
      </c>
      <c r="F112">
        <v>494.53985595703102</v>
      </c>
      <c r="G112">
        <v>485.20703125</v>
      </c>
      <c r="I112" s="7">
        <f t="shared" si="7"/>
        <v>182.76989746093795</v>
      </c>
      <c r="J112" s="7">
        <f t="shared" si="7"/>
        <v>90.989440917968977</v>
      </c>
      <c r="K112" s="7">
        <f t="shared" si="8"/>
        <v>119.07728881835968</v>
      </c>
      <c r="L112" s="8">
        <f t="shared" si="9"/>
        <v>1.3086934881346632</v>
      </c>
      <c r="M112" s="8">
        <f t="shared" si="12"/>
        <v>2.0068344155026452</v>
      </c>
      <c r="P112" s="6">
        <f t="shared" si="10"/>
        <v>-8.1036604739733473</v>
      </c>
    </row>
    <row r="113" spans="1:16" x14ac:dyDescent="0.15">
      <c r="A113" s="6">
        <v>56</v>
      </c>
      <c r="B113" s="6">
        <v>111</v>
      </c>
      <c r="D113">
        <v>675.40466308593795</v>
      </c>
      <c r="E113">
        <v>577.12408447265602</v>
      </c>
      <c r="F113">
        <v>494.42028808593801</v>
      </c>
      <c r="G113">
        <v>485.2587890625</v>
      </c>
      <c r="I113" s="7">
        <f t="shared" si="7"/>
        <v>180.98437499999994</v>
      </c>
      <c r="J113" s="7">
        <f t="shared" si="7"/>
        <v>91.865295410156023</v>
      </c>
      <c r="K113" s="7">
        <f t="shared" si="8"/>
        <v>116.67866821289073</v>
      </c>
      <c r="L113" s="8">
        <f t="shared" si="9"/>
        <v>1.2701060579182712</v>
      </c>
      <c r="M113" s="8">
        <f t="shared" si="12"/>
        <v>1.9745365431904691</v>
      </c>
      <c r="P113" s="6">
        <f t="shared" si="10"/>
        <v>-9.5826346320005236</v>
      </c>
    </row>
    <row r="114" spans="1:16" x14ac:dyDescent="0.15">
      <c r="A114" s="6">
        <v>56.5</v>
      </c>
      <c r="B114" s="6">
        <v>112</v>
      </c>
      <c r="D114">
        <v>683.15460205078102</v>
      </c>
      <c r="E114">
        <v>580.470458984375</v>
      </c>
      <c r="F114">
        <v>493.45278930664102</v>
      </c>
      <c r="G114">
        <v>484.49923706054699</v>
      </c>
      <c r="I114" s="7">
        <f t="shared" si="7"/>
        <v>189.70181274414</v>
      </c>
      <c r="J114" s="7">
        <f t="shared" si="7"/>
        <v>95.971221923828011</v>
      </c>
      <c r="K114" s="7">
        <f t="shared" si="8"/>
        <v>122.5219573974604</v>
      </c>
      <c r="L114" s="8">
        <f t="shared" si="9"/>
        <v>1.2766530939316956</v>
      </c>
      <c r="M114" s="8">
        <f t="shared" si="12"/>
        <v>1.9873731371081094</v>
      </c>
      <c r="P114" s="6">
        <f t="shared" si="10"/>
        <v>-8.9948253020923872</v>
      </c>
    </row>
    <row r="115" spans="1:16" x14ac:dyDescent="0.15">
      <c r="A115" s="6">
        <v>57</v>
      </c>
      <c r="B115" s="6">
        <v>113</v>
      </c>
      <c r="D115">
        <v>686.10980224609398</v>
      </c>
      <c r="E115">
        <v>580.91046142578102</v>
      </c>
      <c r="F115">
        <v>493.65301513671898</v>
      </c>
      <c r="G115">
        <v>484.69662475585898</v>
      </c>
      <c r="I115" s="7">
        <f t="shared" si="7"/>
        <v>192.456787109375</v>
      </c>
      <c r="J115" s="7">
        <f t="shared" si="7"/>
        <v>96.213836669922046</v>
      </c>
      <c r="K115" s="7">
        <f t="shared" si="8"/>
        <v>125.10710144042957</v>
      </c>
      <c r="L115" s="8">
        <f t="shared" si="9"/>
        <v>1.3003025944140529</v>
      </c>
      <c r="M115" s="8">
        <f t="shared" si="12"/>
        <v>2.0173121954946827</v>
      </c>
      <c r="P115" s="6">
        <f t="shared" si="10"/>
        <v>-7.6238652202198791</v>
      </c>
    </row>
    <row r="116" spans="1:16" x14ac:dyDescent="0.15">
      <c r="A116" s="6">
        <v>57.5</v>
      </c>
      <c r="B116" s="6">
        <v>114</v>
      </c>
      <c r="D116">
        <v>692.28967285156295</v>
      </c>
      <c r="E116">
        <v>580.25280761718795</v>
      </c>
      <c r="F116">
        <v>494.54553222656301</v>
      </c>
      <c r="G116">
        <v>485.34075927734398</v>
      </c>
      <c r="I116" s="7">
        <f t="shared" si="7"/>
        <v>197.74414062499994</v>
      </c>
      <c r="J116" s="7">
        <f t="shared" si="7"/>
        <v>94.912048339843977</v>
      </c>
      <c r="K116" s="7">
        <f t="shared" si="8"/>
        <v>131.30570678710916</v>
      </c>
      <c r="L116" s="8">
        <f t="shared" si="9"/>
        <v>1.3834461386498933</v>
      </c>
      <c r="M116" s="8">
        <f t="shared" si="12"/>
        <v>2.1067452976347392</v>
      </c>
      <c r="P116" s="6">
        <f t="shared" si="10"/>
        <v>-3.5285723272733645</v>
      </c>
    </row>
    <row r="117" spans="1:16" x14ac:dyDescent="0.15">
      <c r="A117" s="6">
        <v>58</v>
      </c>
      <c r="B117" s="6">
        <v>115</v>
      </c>
      <c r="D117">
        <v>699.422607421875</v>
      </c>
      <c r="E117">
        <v>579.12487792968795</v>
      </c>
      <c r="F117">
        <v>494.36437988281301</v>
      </c>
      <c r="G117">
        <v>484.94445800781301</v>
      </c>
      <c r="I117" s="7">
        <f t="shared" si="7"/>
        <v>205.05822753906199</v>
      </c>
      <c r="J117" s="7">
        <f t="shared" si="7"/>
        <v>94.180419921874943</v>
      </c>
      <c r="K117" s="7">
        <f t="shared" si="8"/>
        <v>139.13193359374952</v>
      </c>
      <c r="L117" s="8">
        <f t="shared" si="9"/>
        <v>1.4772914976293694</v>
      </c>
      <c r="M117" s="8">
        <f t="shared" si="12"/>
        <v>2.2068802145184314</v>
      </c>
      <c r="P117" s="6">
        <f t="shared" si="10"/>
        <v>1.0567747493310788</v>
      </c>
    </row>
    <row r="118" spans="1:16" x14ac:dyDescent="0.15">
      <c r="A118" s="6">
        <v>58.5</v>
      </c>
      <c r="B118" s="6">
        <v>116</v>
      </c>
      <c r="D118">
        <v>696.79486083984398</v>
      </c>
      <c r="E118">
        <v>577.37921142578102</v>
      </c>
      <c r="F118">
        <v>494.39761352539102</v>
      </c>
      <c r="G118">
        <v>485.17321777343801</v>
      </c>
      <c r="I118" s="7">
        <f t="shared" si="7"/>
        <v>202.39724731445295</v>
      </c>
      <c r="J118" s="7">
        <f t="shared" si="7"/>
        <v>92.205993652343011</v>
      </c>
      <c r="K118" s="7">
        <f t="shared" si="8"/>
        <v>137.85305175781286</v>
      </c>
      <c r="L118" s="8">
        <f t="shared" si="9"/>
        <v>1.4950552160153412</v>
      </c>
      <c r="M118" s="8">
        <f t="shared" si="12"/>
        <v>2.2309334908086194</v>
      </c>
      <c r="P118" s="6">
        <f t="shared" si="10"/>
        <v>2.1582149217744062</v>
      </c>
    </row>
    <row r="119" spans="1:16" x14ac:dyDescent="0.15">
      <c r="A119" s="6">
        <v>59</v>
      </c>
      <c r="B119" s="6">
        <v>117</v>
      </c>
      <c r="D119">
        <v>695.33117675781295</v>
      </c>
      <c r="E119">
        <v>578.16540527343795</v>
      </c>
      <c r="F119">
        <v>494.48016357421898</v>
      </c>
      <c r="G119">
        <v>484.85302734375</v>
      </c>
      <c r="I119" s="7">
        <f t="shared" si="7"/>
        <v>200.85101318359398</v>
      </c>
      <c r="J119" s="7">
        <f t="shared" si="7"/>
        <v>93.312377929687955</v>
      </c>
      <c r="K119" s="7">
        <f t="shared" si="8"/>
        <v>135.53234863281241</v>
      </c>
      <c r="L119" s="8">
        <f t="shared" si="9"/>
        <v>1.4524584159128142</v>
      </c>
      <c r="M119" s="8">
        <f t="shared" si="12"/>
        <v>2.1946262486103083</v>
      </c>
      <c r="P119" s="6">
        <f t="shared" si="10"/>
        <v>0.49564494064619663</v>
      </c>
    </row>
    <row r="120" spans="1:16" x14ac:dyDescent="0.15">
      <c r="A120" s="6">
        <v>59.5</v>
      </c>
      <c r="B120" s="6">
        <v>118</v>
      </c>
      <c r="D120">
        <v>691.988037109375</v>
      </c>
      <c r="E120">
        <v>576.82769775390602</v>
      </c>
      <c r="F120">
        <v>493.527587890625</v>
      </c>
      <c r="G120">
        <v>484.16491699218801</v>
      </c>
      <c r="I120" s="7">
        <f t="shared" si="7"/>
        <v>198.46044921875</v>
      </c>
      <c r="J120" s="7">
        <f t="shared" si="7"/>
        <v>92.662780761718011</v>
      </c>
      <c r="K120" s="7">
        <f t="shared" si="8"/>
        <v>133.59650268554739</v>
      </c>
      <c r="L120" s="8">
        <f t="shared" si="9"/>
        <v>1.4417493365441978</v>
      </c>
      <c r="M120" s="8">
        <f t="shared" si="12"/>
        <v>2.1902067271459078</v>
      </c>
      <c r="P120" s="6">
        <f t="shared" si="10"/>
        <v>0.29326758360182542</v>
      </c>
    </row>
    <row r="121" spans="1:16" x14ac:dyDescent="0.15">
      <c r="A121" s="6">
        <v>60</v>
      </c>
      <c r="B121" s="6">
        <v>119</v>
      </c>
      <c r="D121">
        <v>695.39831542968795</v>
      </c>
      <c r="E121">
        <v>579.84234619140602</v>
      </c>
      <c r="F121">
        <v>494.575927734375</v>
      </c>
      <c r="G121">
        <v>485.47750854492199</v>
      </c>
      <c r="I121" s="7">
        <f t="shared" si="7"/>
        <v>200.82238769531295</v>
      </c>
      <c r="J121" s="7">
        <f t="shared" si="7"/>
        <v>94.364837646484034</v>
      </c>
      <c r="K121" s="7">
        <f t="shared" si="8"/>
        <v>134.76700134277414</v>
      </c>
      <c r="L121" s="8">
        <f t="shared" si="9"/>
        <v>1.4281485000551521</v>
      </c>
      <c r="M121" s="8">
        <f t="shared" si="12"/>
        <v>2.1828954485610783</v>
      </c>
      <c r="P121" s="6">
        <f t="shared" si="10"/>
        <v>-4.1528219186206514E-2</v>
      </c>
    </row>
    <row r="122" spans="1:16" x14ac:dyDescent="0.15">
      <c r="A122" s="6">
        <v>60.5</v>
      </c>
      <c r="B122" s="6">
        <v>120</v>
      </c>
      <c r="D122">
        <v>695.28619384765602</v>
      </c>
      <c r="E122">
        <v>580.49481201171898</v>
      </c>
      <c r="F122">
        <v>494.30618286132801</v>
      </c>
      <c r="G122">
        <v>484.82867431640602</v>
      </c>
      <c r="I122" s="7">
        <f t="shared" si="7"/>
        <v>200.98001098632801</v>
      </c>
      <c r="J122" s="7">
        <f t="shared" si="7"/>
        <v>95.666137695312955</v>
      </c>
      <c r="K122" s="7">
        <f t="shared" si="8"/>
        <v>134.01371459960893</v>
      </c>
      <c r="L122" s="8">
        <f t="shared" si="9"/>
        <v>1.4008479680284487</v>
      </c>
      <c r="M122" s="8">
        <f t="shared" si="12"/>
        <v>2.1618844744385908</v>
      </c>
      <c r="P122" s="6">
        <f t="shared" si="10"/>
        <v>-1.003656233743434</v>
      </c>
    </row>
    <row r="123" spans="1:16" x14ac:dyDescent="0.15">
      <c r="A123" s="6">
        <v>61</v>
      </c>
      <c r="B123" s="6">
        <v>121</v>
      </c>
      <c r="D123">
        <v>690.79833984375</v>
      </c>
      <c r="E123">
        <v>578.39288330078102</v>
      </c>
      <c r="F123">
        <v>493.76162719726602</v>
      </c>
      <c r="G123">
        <v>485.15716552734398</v>
      </c>
      <c r="I123" s="7">
        <f t="shared" si="7"/>
        <v>197.03671264648398</v>
      </c>
      <c r="J123" s="7">
        <f t="shared" si="7"/>
        <v>93.235717773437045</v>
      </c>
      <c r="K123" s="7">
        <f t="shared" si="8"/>
        <v>131.77171020507805</v>
      </c>
      <c r="L123" s="8">
        <f t="shared" si="9"/>
        <v>1.4133179145494812</v>
      </c>
      <c r="M123" s="8">
        <f t="shared" si="12"/>
        <v>2.1806439788638396</v>
      </c>
      <c r="P123" s="6">
        <f t="shared" si="10"/>
        <v>-0.14462682170752239</v>
      </c>
    </row>
    <row r="124" spans="1:16" x14ac:dyDescent="0.15">
      <c r="A124" s="6">
        <v>61.5</v>
      </c>
      <c r="B124" s="6">
        <v>122</v>
      </c>
      <c r="D124">
        <v>682.23077392578102</v>
      </c>
      <c r="E124">
        <v>575.76763916015602</v>
      </c>
      <c r="F124">
        <v>494.82150268554699</v>
      </c>
      <c r="G124">
        <v>485.48092651367199</v>
      </c>
      <c r="I124" s="7">
        <f t="shared" si="7"/>
        <v>187.40927124023403</v>
      </c>
      <c r="J124" s="7">
        <f t="shared" si="7"/>
        <v>90.286712646484034</v>
      </c>
      <c r="K124" s="7">
        <f t="shared" si="8"/>
        <v>124.20857238769521</v>
      </c>
      <c r="L124" s="8">
        <f t="shared" si="9"/>
        <v>1.3757126463783391</v>
      </c>
      <c r="M124" s="8">
        <f t="shared" si="12"/>
        <v>2.1493282685969133</v>
      </c>
      <c r="P124" s="6">
        <f t="shared" si="10"/>
        <v>-1.5786261197848137</v>
      </c>
    </row>
    <row r="125" spans="1:16" x14ac:dyDescent="0.15">
      <c r="A125" s="6">
        <v>62</v>
      </c>
      <c r="B125" s="6">
        <v>123</v>
      </c>
      <c r="D125">
        <v>676.22174072265602</v>
      </c>
      <c r="E125">
        <v>572.49072265625</v>
      </c>
      <c r="F125">
        <v>493.89685058593801</v>
      </c>
      <c r="G125">
        <v>484.4599609375</v>
      </c>
      <c r="I125" s="7">
        <f t="shared" si="7"/>
        <v>182.32489013671801</v>
      </c>
      <c r="J125" s="7">
        <f t="shared" si="7"/>
        <v>88.03076171875</v>
      </c>
      <c r="K125" s="7">
        <f t="shared" si="8"/>
        <v>120.70335693359301</v>
      </c>
      <c r="L125" s="8">
        <f t="shared" si="9"/>
        <v>1.3711497501206327</v>
      </c>
      <c r="M125" s="8">
        <f t="shared" si="12"/>
        <v>2.151054930243423</v>
      </c>
      <c r="P125" s="6">
        <f t="shared" si="10"/>
        <v>-1.4995593648555181</v>
      </c>
    </row>
    <row r="126" spans="1:16" x14ac:dyDescent="0.15">
      <c r="A126" s="6">
        <v>62.5</v>
      </c>
      <c r="B126" s="6">
        <v>124</v>
      </c>
      <c r="D126">
        <v>675.94714355468795</v>
      </c>
      <c r="E126">
        <v>572.46234130859398</v>
      </c>
      <c r="F126">
        <v>494.12088012695301</v>
      </c>
      <c r="G126">
        <v>485.11294555664102</v>
      </c>
      <c r="I126" s="7">
        <f t="shared" si="7"/>
        <v>181.82626342773494</v>
      </c>
      <c r="J126" s="7">
        <f t="shared" si="7"/>
        <v>87.349395751952954</v>
      </c>
      <c r="K126" s="7">
        <f t="shared" si="8"/>
        <v>120.68168640136787</v>
      </c>
      <c r="L126" s="8">
        <f t="shared" si="9"/>
        <v>1.3815972665004919</v>
      </c>
      <c r="M126" s="8">
        <f t="shared" si="12"/>
        <v>2.1677920045274983</v>
      </c>
      <c r="P126" s="6">
        <f t="shared" si="10"/>
        <v>-0.73314044698157899</v>
      </c>
    </row>
    <row r="127" spans="1:16" x14ac:dyDescent="0.15">
      <c r="A127" s="6">
        <v>63</v>
      </c>
      <c r="B127" s="6">
        <v>125</v>
      </c>
      <c r="D127">
        <v>679.36682128906295</v>
      </c>
      <c r="E127">
        <v>574.77789306640602</v>
      </c>
      <c r="F127">
        <v>494.908203125</v>
      </c>
      <c r="G127">
        <v>485.7705078125</v>
      </c>
      <c r="I127" s="7">
        <f t="shared" si="7"/>
        <v>184.45861816406295</v>
      </c>
      <c r="J127" s="7">
        <f t="shared" si="7"/>
        <v>89.007385253906023</v>
      </c>
      <c r="K127" s="7">
        <f t="shared" si="8"/>
        <v>122.15344848632874</v>
      </c>
      <c r="L127" s="8">
        <f t="shared" si="9"/>
        <v>1.3723967751425226</v>
      </c>
      <c r="M127" s="8">
        <f t="shared" si="12"/>
        <v>2.1648810710737449</v>
      </c>
      <c r="P127" s="6">
        <f t="shared" si="10"/>
        <v>-0.86643700943702628</v>
      </c>
    </row>
    <row r="128" spans="1:16" x14ac:dyDescent="0.15">
      <c r="A128" s="6">
        <v>63.5</v>
      </c>
      <c r="B128" s="6">
        <v>126</v>
      </c>
      <c r="D128">
        <v>681.47296142578102</v>
      </c>
      <c r="E128">
        <v>576.48590087890602</v>
      </c>
      <c r="F128">
        <v>494.30221557617199</v>
      </c>
      <c r="G128">
        <v>484.87796020507801</v>
      </c>
      <c r="I128" s="7">
        <f t="shared" si="7"/>
        <v>187.17074584960903</v>
      </c>
      <c r="J128" s="7">
        <f t="shared" si="7"/>
        <v>91.607940673828011</v>
      </c>
      <c r="K128" s="7">
        <f t="shared" si="8"/>
        <v>123.04518737792942</v>
      </c>
      <c r="L128" s="8">
        <f t="shared" si="9"/>
        <v>1.3431716341712603</v>
      </c>
      <c r="M128" s="8">
        <f t="shared" si="12"/>
        <v>2.1419454880066988</v>
      </c>
      <c r="P128" s="6">
        <f t="shared" si="10"/>
        <v>-1.9166961202410189</v>
      </c>
    </row>
    <row r="129" spans="1:16" x14ac:dyDescent="0.15">
      <c r="A129" s="6">
        <v>64</v>
      </c>
      <c r="B129" s="6">
        <v>127</v>
      </c>
      <c r="D129">
        <v>678.58453369140602</v>
      </c>
      <c r="E129">
        <v>575.33386230468795</v>
      </c>
      <c r="F129">
        <v>494.03192138671898</v>
      </c>
      <c r="G129">
        <v>484.90252685546898</v>
      </c>
      <c r="I129" s="7">
        <f t="shared" si="7"/>
        <v>184.55261230468705</v>
      </c>
      <c r="J129" s="7">
        <f t="shared" si="7"/>
        <v>90.431335449218977</v>
      </c>
      <c r="K129" s="7">
        <f t="shared" si="8"/>
        <v>121.25067749023376</v>
      </c>
      <c r="L129" s="8">
        <f t="shared" si="9"/>
        <v>1.340803792047516</v>
      </c>
      <c r="M129" s="8">
        <f t="shared" si="12"/>
        <v>2.1458672037871707</v>
      </c>
      <c r="P129" s="6">
        <f t="shared" si="10"/>
        <v>-1.7371141267776713</v>
      </c>
    </row>
    <row r="130" spans="1:16" x14ac:dyDescent="0.15">
      <c r="A130" s="6">
        <v>64.5</v>
      </c>
      <c r="B130" s="6">
        <v>128</v>
      </c>
      <c r="D130">
        <v>677.97760009765602</v>
      </c>
      <c r="E130">
        <v>574.755859375</v>
      </c>
      <c r="F130">
        <v>493.85946655273398</v>
      </c>
      <c r="G130">
        <v>484.44635009765602</v>
      </c>
      <c r="I130" s="7">
        <f t="shared" ref="I130:J152" si="13">D130-F130</f>
        <v>184.11813354492205</v>
      </c>
      <c r="J130" s="7">
        <f t="shared" si="13"/>
        <v>90.309509277343977</v>
      </c>
      <c r="K130" s="7">
        <f t="shared" ref="K130:K152" si="14">I130-0.7*J130</f>
        <v>120.90147705078127</v>
      </c>
      <c r="L130" s="8">
        <f t="shared" ref="L130:L152" si="15">K130/J130</f>
        <v>1.3387458089212751</v>
      </c>
      <c r="M130" s="8">
        <f t="shared" si="12"/>
        <v>2.1500987785651455</v>
      </c>
      <c r="P130" s="6">
        <f t="shared" si="10"/>
        <v>-1.5433431661430586</v>
      </c>
    </row>
    <row r="131" spans="1:16" x14ac:dyDescent="0.15">
      <c r="A131" s="6">
        <v>65</v>
      </c>
      <c r="B131" s="6">
        <v>129</v>
      </c>
      <c r="D131">
        <v>681.30718994140602</v>
      </c>
      <c r="E131">
        <v>576.94403076171898</v>
      </c>
      <c r="F131">
        <v>494.17416381835898</v>
      </c>
      <c r="G131">
        <v>484.794677734375</v>
      </c>
      <c r="I131" s="7">
        <f t="shared" si="13"/>
        <v>187.13302612304705</v>
      </c>
      <c r="J131" s="7">
        <f t="shared" si="13"/>
        <v>92.149353027343977</v>
      </c>
      <c r="K131" s="7">
        <f t="shared" si="14"/>
        <v>122.62847900390626</v>
      </c>
      <c r="L131" s="8">
        <f t="shared" si="15"/>
        <v>1.3307578943882334</v>
      </c>
      <c r="M131" s="8">
        <f t="shared" si="12"/>
        <v>2.1484004219363202</v>
      </c>
      <c r="P131" s="6">
        <f t="shared" si="10"/>
        <v>-1.6211137864758376</v>
      </c>
    </row>
    <row r="132" spans="1:16" x14ac:dyDescent="0.15">
      <c r="A132" s="6">
        <v>65.5</v>
      </c>
      <c r="B132" s="6">
        <v>130</v>
      </c>
      <c r="D132">
        <v>678.66149902343795</v>
      </c>
      <c r="E132">
        <v>575.730224609375</v>
      </c>
      <c r="F132">
        <v>493.37457275390602</v>
      </c>
      <c r="G132">
        <v>484.43444824218801</v>
      </c>
      <c r="I132" s="7">
        <f t="shared" si="13"/>
        <v>185.28692626953193</v>
      </c>
      <c r="J132" s="7">
        <f t="shared" si="13"/>
        <v>91.295776367186988</v>
      </c>
      <c r="K132" s="7">
        <f t="shared" si="14"/>
        <v>121.37988281250105</v>
      </c>
      <c r="L132" s="8">
        <f t="shared" si="15"/>
        <v>1.3295235293724577</v>
      </c>
      <c r="M132" s="8">
        <f t="shared" si="12"/>
        <v>2.1534556148247601</v>
      </c>
      <c r="P132" s="6">
        <f t="shared" si="10"/>
        <v>-1.3896279606114876</v>
      </c>
    </row>
    <row r="133" spans="1:16" x14ac:dyDescent="0.15">
      <c r="A133" s="6">
        <v>66</v>
      </c>
      <c r="B133" s="6">
        <v>131</v>
      </c>
      <c r="D133">
        <v>677.43884277343795</v>
      </c>
      <c r="E133">
        <v>574.96142578125</v>
      </c>
      <c r="F133">
        <v>494.24139404296898</v>
      </c>
      <c r="G133">
        <v>485.00283813476602</v>
      </c>
      <c r="I133" s="7">
        <f t="shared" si="13"/>
        <v>183.19744873046898</v>
      </c>
      <c r="J133" s="7">
        <f t="shared" si="13"/>
        <v>89.958587646483977</v>
      </c>
      <c r="K133" s="7">
        <f t="shared" si="14"/>
        <v>120.2264373779302</v>
      </c>
      <c r="L133" s="8">
        <f t="shared" si="15"/>
        <v>1.3364642612041857</v>
      </c>
      <c r="M133" s="8">
        <f t="shared" si="12"/>
        <v>2.1666859045607048</v>
      </c>
      <c r="P133" s="6">
        <f t="shared" si="10"/>
        <v>-0.78379063381960412</v>
      </c>
    </row>
    <row r="134" spans="1:16" x14ac:dyDescent="0.15">
      <c r="A134" s="6">
        <v>66.5</v>
      </c>
      <c r="B134" s="6">
        <v>132</v>
      </c>
      <c r="D134">
        <v>680.05230712890602</v>
      </c>
      <c r="E134">
        <v>577.12176513671898</v>
      </c>
      <c r="F134">
        <v>494.91519165039102</v>
      </c>
      <c r="G134">
        <v>485.69003295898398</v>
      </c>
      <c r="I134" s="7">
        <f t="shared" si="13"/>
        <v>185.137115478515</v>
      </c>
      <c r="J134" s="7">
        <f t="shared" si="13"/>
        <v>91.431732177735</v>
      </c>
      <c r="K134" s="7">
        <f t="shared" si="14"/>
        <v>121.1349029541005</v>
      </c>
      <c r="L134" s="8">
        <f t="shared" si="15"/>
        <v>1.3248671994819614</v>
      </c>
      <c r="M134" s="8">
        <f t="shared" si="12"/>
        <v>2.1613784007426964</v>
      </c>
      <c r="P134" s="6">
        <f t="shared" ref="P134:P152" si="16">(M134-$O$2)/$O$2*100</f>
        <v>-1.0268302035656798</v>
      </c>
    </row>
    <row r="135" spans="1:16" x14ac:dyDescent="0.15">
      <c r="A135" s="6">
        <v>67</v>
      </c>
      <c r="B135" s="6">
        <v>133</v>
      </c>
      <c r="D135">
        <v>683.309326171875</v>
      </c>
      <c r="E135">
        <v>578.90661621093795</v>
      </c>
      <c r="F135">
        <v>494.50189208984398</v>
      </c>
      <c r="G135">
        <v>484.99075317382801</v>
      </c>
      <c r="I135" s="7">
        <f t="shared" si="13"/>
        <v>188.80743408203102</v>
      </c>
      <c r="J135" s="7">
        <f t="shared" si="13"/>
        <v>93.915863037109943</v>
      </c>
      <c r="K135" s="7">
        <f t="shared" si="14"/>
        <v>123.06632995605406</v>
      </c>
      <c r="L135" s="8">
        <f t="shared" si="15"/>
        <v>1.3103891715015767</v>
      </c>
      <c r="M135" s="8">
        <f t="shared" si="12"/>
        <v>2.1531899306665276</v>
      </c>
      <c r="P135" s="6">
        <f t="shared" si="16"/>
        <v>-1.4017940872350947</v>
      </c>
    </row>
    <row r="136" spans="1:16" x14ac:dyDescent="0.15">
      <c r="A136" s="6">
        <v>67.5</v>
      </c>
      <c r="B136" s="6">
        <v>134</v>
      </c>
      <c r="D136">
        <v>684.17852783203102</v>
      </c>
      <c r="E136">
        <v>578.812255859375</v>
      </c>
      <c r="F136">
        <v>493.33926391601602</v>
      </c>
      <c r="G136">
        <v>484.37173461914102</v>
      </c>
      <c r="I136" s="7">
        <f t="shared" si="13"/>
        <v>190.839263916015</v>
      </c>
      <c r="J136" s="7">
        <f t="shared" si="13"/>
        <v>94.440521240233977</v>
      </c>
      <c r="K136" s="7">
        <f t="shared" si="14"/>
        <v>124.73089904785122</v>
      </c>
      <c r="L136" s="8">
        <f t="shared" si="15"/>
        <v>1.3207349706442832</v>
      </c>
      <c r="M136" s="8">
        <f t="shared" si="12"/>
        <v>2.1698252877134503</v>
      </c>
      <c r="P136" s="6">
        <f t="shared" si="16"/>
        <v>-0.64003297355706945</v>
      </c>
    </row>
    <row r="137" spans="1:16" x14ac:dyDescent="0.15">
      <c r="A137" s="6">
        <v>68</v>
      </c>
      <c r="B137" s="6">
        <v>135</v>
      </c>
      <c r="D137">
        <v>688.22210693359398</v>
      </c>
      <c r="E137">
        <v>580.56872558593795</v>
      </c>
      <c r="F137">
        <v>494.60198974609398</v>
      </c>
      <c r="G137">
        <v>485.27447509765602</v>
      </c>
      <c r="I137" s="7">
        <f t="shared" si="13"/>
        <v>193.6201171875</v>
      </c>
      <c r="J137" s="7">
        <f t="shared" si="13"/>
        <v>95.294250488281932</v>
      </c>
      <c r="K137" s="7">
        <f t="shared" si="14"/>
        <v>126.91414184570264</v>
      </c>
      <c r="L137" s="8">
        <f t="shared" si="15"/>
        <v>1.331813212186489</v>
      </c>
      <c r="M137" s="8">
        <f t="shared" si="12"/>
        <v>2.1871930871598719</v>
      </c>
      <c r="P137" s="6">
        <f t="shared" si="16"/>
        <v>0.15526791545451679</v>
      </c>
    </row>
    <row r="138" spans="1:16" x14ac:dyDescent="0.15">
      <c r="A138" s="6">
        <v>68.5</v>
      </c>
      <c r="B138" s="6">
        <v>136</v>
      </c>
      <c r="D138">
        <v>687.36126708984398</v>
      </c>
      <c r="E138">
        <v>580.687744140625</v>
      </c>
      <c r="F138">
        <v>494.95788574218801</v>
      </c>
      <c r="G138">
        <v>485.57498168945301</v>
      </c>
      <c r="I138" s="7">
        <f t="shared" si="13"/>
        <v>192.40338134765597</v>
      </c>
      <c r="J138" s="7">
        <f t="shared" si="13"/>
        <v>95.112762451171989</v>
      </c>
      <c r="K138" s="7">
        <f t="shared" si="14"/>
        <v>125.82444763183558</v>
      </c>
      <c r="L138" s="8">
        <f t="shared" si="15"/>
        <v>1.3228976258199845</v>
      </c>
      <c r="M138" s="8">
        <f t="shared" si="12"/>
        <v>2.1845670586975836</v>
      </c>
      <c r="P138" s="6">
        <f t="shared" si="16"/>
        <v>3.5017634060466624E-2</v>
      </c>
    </row>
    <row r="139" spans="1:16" x14ac:dyDescent="0.15">
      <c r="A139" s="6">
        <v>69</v>
      </c>
      <c r="B139" s="6">
        <v>137</v>
      </c>
      <c r="D139">
        <v>684.843505859375</v>
      </c>
      <c r="E139">
        <v>578.8857421875</v>
      </c>
      <c r="F139">
        <v>493.91519165039102</v>
      </c>
      <c r="G139">
        <v>484.61672973632801</v>
      </c>
      <c r="I139" s="7">
        <f t="shared" si="13"/>
        <v>190.92831420898398</v>
      </c>
      <c r="J139" s="7">
        <f t="shared" si="13"/>
        <v>94.269012451171989</v>
      </c>
      <c r="K139" s="7">
        <f t="shared" si="14"/>
        <v>124.94000549316358</v>
      </c>
      <c r="L139" s="8">
        <f t="shared" si="15"/>
        <v>1.3253560448389983</v>
      </c>
      <c r="M139" s="8">
        <f t="shared" si="12"/>
        <v>2.1933150356208131</v>
      </c>
      <c r="P139" s="6">
        <f t="shared" si="16"/>
        <v>0.43560228184845601</v>
      </c>
    </row>
    <row r="140" spans="1:16" x14ac:dyDescent="0.15">
      <c r="A140" s="6">
        <v>69.5</v>
      </c>
      <c r="B140" s="6">
        <v>138</v>
      </c>
      <c r="D140">
        <v>684.69281005859398</v>
      </c>
      <c r="E140">
        <v>578.12463378906295</v>
      </c>
      <c r="F140">
        <v>493.21780395507801</v>
      </c>
      <c r="G140">
        <v>483.85870361328102</v>
      </c>
      <c r="I140" s="7">
        <f t="shared" si="13"/>
        <v>191.47500610351597</v>
      </c>
      <c r="J140" s="7">
        <f t="shared" si="13"/>
        <v>94.265930175781932</v>
      </c>
      <c r="K140" s="7">
        <f t="shared" si="14"/>
        <v>125.48885498046862</v>
      </c>
      <c r="L140" s="8">
        <f t="shared" si="15"/>
        <v>1.3312217335198824</v>
      </c>
      <c r="M140" s="8">
        <f t="shared" si="12"/>
        <v>2.2054702822059133</v>
      </c>
      <c r="P140" s="6">
        <f t="shared" si="16"/>
        <v>0.99221156589203852</v>
      </c>
    </row>
    <row r="141" spans="1:16" x14ac:dyDescent="0.15">
      <c r="A141" s="6">
        <v>70</v>
      </c>
      <c r="B141" s="6">
        <v>139</v>
      </c>
      <c r="D141">
        <v>686.2880859375</v>
      </c>
      <c r="E141">
        <v>577.78967285156295</v>
      </c>
      <c r="F141">
        <v>493.51736450195301</v>
      </c>
      <c r="G141">
        <v>484.10861206054699</v>
      </c>
      <c r="I141" s="7">
        <f t="shared" si="13"/>
        <v>192.77072143554699</v>
      </c>
      <c r="J141" s="7">
        <f t="shared" si="13"/>
        <v>93.681060791015966</v>
      </c>
      <c r="K141" s="7">
        <f t="shared" si="14"/>
        <v>127.19397888183582</v>
      </c>
      <c r="L141" s="8">
        <f t="shared" si="15"/>
        <v>1.3577341866952231</v>
      </c>
      <c r="M141" s="8">
        <f t="shared" si="12"/>
        <v>2.2382722932854704</v>
      </c>
      <c r="P141" s="6">
        <f t="shared" si="16"/>
        <v>2.4942710900947169</v>
      </c>
    </row>
    <row r="142" spans="1:16" x14ac:dyDescent="0.15">
      <c r="A142" s="6">
        <v>70.5</v>
      </c>
      <c r="B142" s="6">
        <v>140</v>
      </c>
      <c r="D142">
        <v>687.046142578125</v>
      </c>
      <c r="E142">
        <v>578.00054931640602</v>
      </c>
      <c r="F142">
        <v>494.80920410156301</v>
      </c>
      <c r="G142">
        <v>485.63223266601602</v>
      </c>
      <c r="I142" s="7">
        <f t="shared" si="13"/>
        <v>192.23693847656199</v>
      </c>
      <c r="J142" s="7">
        <f t="shared" si="13"/>
        <v>92.36831665039</v>
      </c>
      <c r="K142" s="7">
        <f t="shared" si="14"/>
        <v>127.57911682128899</v>
      </c>
      <c r="L142" s="8">
        <f t="shared" si="15"/>
        <v>1.381199976872701</v>
      </c>
      <c r="M142" s="8">
        <f t="shared" si="12"/>
        <v>2.2680276413671643</v>
      </c>
      <c r="P142" s="6">
        <f t="shared" si="16"/>
        <v>3.8568187666281437</v>
      </c>
    </row>
    <row r="143" spans="1:16" x14ac:dyDescent="0.15">
      <c r="A143" s="6">
        <v>71</v>
      </c>
      <c r="B143" s="6">
        <v>141</v>
      </c>
      <c r="D143">
        <v>685.96142578125</v>
      </c>
      <c r="E143">
        <v>577.70477294921898</v>
      </c>
      <c r="F143">
        <v>494.64413452148398</v>
      </c>
      <c r="G143">
        <v>485.27011108398398</v>
      </c>
      <c r="I143" s="7">
        <f t="shared" si="13"/>
        <v>191.31729125976602</v>
      </c>
      <c r="J143" s="7">
        <f t="shared" si="13"/>
        <v>92.434661865235</v>
      </c>
      <c r="K143" s="7">
        <f t="shared" si="14"/>
        <v>126.61302795410153</v>
      </c>
      <c r="L143" s="8">
        <f t="shared" si="15"/>
        <v>1.3697570305249434</v>
      </c>
      <c r="M143" s="8">
        <f t="shared" si="12"/>
        <v>2.2628742529236225</v>
      </c>
      <c r="P143" s="6">
        <f t="shared" si="16"/>
        <v>3.6208364003407891</v>
      </c>
    </row>
    <row r="144" spans="1:16" x14ac:dyDescent="0.15">
      <c r="A144" s="6">
        <v>71.5</v>
      </c>
      <c r="B144" s="6">
        <v>142</v>
      </c>
      <c r="D144">
        <v>684.14007568359398</v>
      </c>
      <c r="E144">
        <v>576.97180175781295</v>
      </c>
      <c r="F144">
        <v>493.71722412109398</v>
      </c>
      <c r="G144">
        <v>483.99847412109398</v>
      </c>
      <c r="I144" s="7">
        <f t="shared" si="13"/>
        <v>190.4228515625</v>
      </c>
      <c r="J144" s="7">
        <f t="shared" si="13"/>
        <v>92.973327636718977</v>
      </c>
      <c r="K144" s="7">
        <f t="shared" si="14"/>
        <v>125.34152221679672</v>
      </c>
      <c r="L144" s="8">
        <f t="shared" si="15"/>
        <v>1.3481449508460339</v>
      </c>
      <c r="M144" s="8">
        <f t="shared" si="12"/>
        <v>2.2475517311489295</v>
      </c>
      <c r="P144" s="6">
        <f t="shared" si="16"/>
        <v>2.9191922325286424</v>
      </c>
    </row>
    <row r="145" spans="1:16" x14ac:dyDescent="0.15">
      <c r="A145" s="6">
        <v>72</v>
      </c>
      <c r="B145" s="6">
        <v>143</v>
      </c>
      <c r="D145">
        <v>681.5166015625</v>
      </c>
      <c r="E145">
        <v>577.00653076171898</v>
      </c>
      <c r="F145">
        <v>494.16036987304699</v>
      </c>
      <c r="G145">
        <v>484.93786621093801</v>
      </c>
      <c r="I145" s="7">
        <f t="shared" si="13"/>
        <v>187.35623168945301</v>
      </c>
      <c r="J145" s="7">
        <f t="shared" si="13"/>
        <v>92.068664550780966</v>
      </c>
      <c r="K145" s="7">
        <f t="shared" si="14"/>
        <v>122.90816650390634</v>
      </c>
      <c r="L145" s="8">
        <f t="shared" si="15"/>
        <v>1.3349619776022241</v>
      </c>
      <c r="M145" s="8">
        <f t="shared" si="12"/>
        <v>2.2406583158093354</v>
      </c>
      <c r="P145" s="6">
        <f t="shared" si="16"/>
        <v>2.6035310939475633</v>
      </c>
    </row>
    <row r="146" spans="1:16" x14ac:dyDescent="0.15">
      <c r="A146" s="6">
        <v>72.5</v>
      </c>
      <c r="B146" s="6">
        <v>144</v>
      </c>
      <c r="D146">
        <v>680.14300537109398</v>
      </c>
      <c r="E146">
        <v>577.29986572265602</v>
      </c>
      <c r="F146">
        <v>494.59802246093801</v>
      </c>
      <c r="G146">
        <v>485.18133544921898</v>
      </c>
      <c r="I146" s="7">
        <f t="shared" si="13"/>
        <v>185.54498291015597</v>
      </c>
      <c r="J146" s="7">
        <f t="shared" si="13"/>
        <v>92.118530273437045</v>
      </c>
      <c r="K146" s="7">
        <f t="shared" si="14"/>
        <v>121.06201171875004</v>
      </c>
      <c r="L146" s="8">
        <f t="shared" si="15"/>
        <v>1.314198254785433</v>
      </c>
      <c r="M146" s="8">
        <f t="shared" si="12"/>
        <v>2.2261841508967604</v>
      </c>
      <c r="P146" s="6">
        <f t="shared" si="16"/>
        <v>1.9407346206129434</v>
      </c>
    </row>
    <row r="147" spans="1:16" x14ac:dyDescent="0.15">
      <c r="A147" s="6">
        <v>73</v>
      </c>
      <c r="B147" s="6">
        <v>145</v>
      </c>
      <c r="D147">
        <v>683.92340087890602</v>
      </c>
      <c r="E147">
        <v>580.0791015625</v>
      </c>
      <c r="F147">
        <v>494.131103515625</v>
      </c>
      <c r="G147">
        <v>485.06668090820301</v>
      </c>
      <c r="I147" s="7">
        <f t="shared" si="13"/>
        <v>189.79229736328102</v>
      </c>
      <c r="J147" s="7">
        <f t="shared" si="13"/>
        <v>95.012420654296989</v>
      </c>
      <c r="K147" s="7">
        <f t="shared" si="14"/>
        <v>123.28360290527313</v>
      </c>
      <c r="L147" s="8">
        <f t="shared" si="15"/>
        <v>1.2975524889934225</v>
      </c>
      <c r="M147" s="8">
        <f t="shared" si="12"/>
        <v>2.215827943008966</v>
      </c>
      <c r="P147" s="6">
        <f t="shared" si="16"/>
        <v>1.4665063589750764</v>
      </c>
    </row>
    <row r="148" spans="1:16" x14ac:dyDescent="0.15">
      <c r="A148" s="6">
        <v>73.5</v>
      </c>
      <c r="B148" s="6">
        <v>146</v>
      </c>
      <c r="D148">
        <v>682.98303222656295</v>
      </c>
      <c r="E148">
        <v>579.20318603515602</v>
      </c>
      <c r="F148">
        <v>493.95013427734398</v>
      </c>
      <c r="G148">
        <v>484.56686401367199</v>
      </c>
      <c r="I148" s="7">
        <f t="shared" si="13"/>
        <v>189.03289794921898</v>
      </c>
      <c r="J148" s="7">
        <f t="shared" si="13"/>
        <v>94.636322021484034</v>
      </c>
      <c r="K148" s="7">
        <f t="shared" si="14"/>
        <v>122.78747253418015</v>
      </c>
      <c r="L148" s="8">
        <f t="shared" si="15"/>
        <v>1.2974666587983559</v>
      </c>
      <c r="M148" s="8">
        <f t="shared" si="12"/>
        <v>2.2220316707181156</v>
      </c>
      <c r="P148" s="6">
        <f t="shared" si="16"/>
        <v>1.7505855353550752</v>
      </c>
    </row>
    <row r="149" spans="1:16" x14ac:dyDescent="0.15">
      <c r="A149" s="6">
        <v>74</v>
      </c>
      <c r="B149" s="6">
        <v>147</v>
      </c>
      <c r="D149">
        <v>675.69622802734398</v>
      </c>
      <c r="E149">
        <v>575.79913330078102</v>
      </c>
      <c r="F149">
        <v>494.35794067382801</v>
      </c>
      <c r="G149">
        <v>484.73101806640602</v>
      </c>
      <c r="I149" s="7">
        <f t="shared" si="13"/>
        <v>181.33828735351597</v>
      </c>
      <c r="J149" s="7">
        <f t="shared" si="13"/>
        <v>91.068115234375</v>
      </c>
      <c r="K149" s="7">
        <f t="shared" si="14"/>
        <v>117.59060668945347</v>
      </c>
      <c r="L149" s="8">
        <f t="shared" si="15"/>
        <v>1.2912379528973403</v>
      </c>
      <c r="M149" s="8">
        <f t="shared" si="12"/>
        <v>2.222092522721316</v>
      </c>
      <c r="P149" s="6">
        <f t="shared" si="16"/>
        <v>1.7533720514242352</v>
      </c>
    </row>
    <row r="150" spans="1:16" x14ac:dyDescent="0.15">
      <c r="A150" s="6">
        <v>74.5</v>
      </c>
      <c r="B150" s="6">
        <v>148</v>
      </c>
      <c r="D150">
        <v>674.52453613281295</v>
      </c>
      <c r="E150">
        <v>575.96466064453102</v>
      </c>
      <c r="F150">
        <v>494.70721435546898</v>
      </c>
      <c r="G150">
        <v>484.975830078125</v>
      </c>
      <c r="I150" s="7">
        <f t="shared" si="13"/>
        <v>179.81732177734398</v>
      </c>
      <c r="J150" s="7">
        <f t="shared" si="13"/>
        <v>90.988830566406023</v>
      </c>
      <c r="K150" s="7">
        <f t="shared" si="14"/>
        <v>116.12514038085976</v>
      </c>
      <c r="L150" s="8">
        <f t="shared" si="15"/>
        <v>1.2762570928539256</v>
      </c>
      <c r="M150" s="8">
        <f t="shared" si="12"/>
        <v>2.2134012205821172</v>
      </c>
      <c r="P150" s="6">
        <f t="shared" si="16"/>
        <v>1.3553826377799387</v>
      </c>
    </row>
    <row r="151" spans="1:16" x14ac:dyDescent="0.15">
      <c r="A151" s="6">
        <v>75</v>
      </c>
      <c r="B151" s="6">
        <v>149</v>
      </c>
      <c r="D151">
        <v>673.477783203125</v>
      </c>
      <c r="E151">
        <v>574.70568847656295</v>
      </c>
      <c r="F151">
        <v>493.87005615234398</v>
      </c>
      <c r="G151">
        <v>484.49526977539102</v>
      </c>
      <c r="I151" s="7">
        <f t="shared" si="13"/>
        <v>179.60772705078102</v>
      </c>
      <c r="J151" s="7">
        <f t="shared" si="13"/>
        <v>90.210418701171932</v>
      </c>
      <c r="K151" s="7">
        <f t="shared" si="14"/>
        <v>116.46043395996068</v>
      </c>
      <c r="L151" s="8">
        <f t="shared" si="15"/>
        <v>1.290986513938525</v>
      </c>
      <c r="M151" s="8">
        <f t="shared" si="12"/>
        <v>2.2344201995709327</v>
      </c>
      <c r="P151" s="6">
        <f t="shared" si="16"/>
        <v>2.3178772086949095</v>
      </c>
    </row>
    <row r="152" spans="1:16" x14ac:dyDescent="0.15">
      <c r="A152" s="6">
        <v>75.5</v>
      </c>
      <c r="B152" s="6">
        <v>150</v>
      </c>
      <c r="D152">
        <v>672.711669921875</v>
      </c>
      <c r="E152">
        <v>574.945556640625</v>
      </c>
      <c r="F152">
        <v>494.47506713867199</v>
      </c>
      <c r="G152">
        <v>485.50680541992199</v>
      </c>
      <c r="I152" s="7">
        <f t="shared" si="13"/>
        <v>178.23660278320301</v>
      </c>
      <c r="J152" s="7">
        <f t="shared" si="13"/>
        <v>89.438751220703011</v>
      </c>
      <c r="K152" s="7">
        <f t="shared" si="14"/>
        <v>115.62947692871091</v>
      </c>
      <c r="L152" s="8">
        <f t="shared" si="15"/>
        <v>1.2928342060968463</v>
      </c>
      <c r="M152" s="8">
        <f t="shared" ref="M152:M160" si="17">L152+ABS($N$2)*A152</f>
        <v>2.2425574496334701</v>
      </c>
      <c r="P152" s="6">
        <f t="shared" si="16"/>
        <v>2.690495641376025</v>
      </c>
    </row>
    <row r="153" spans="1:16" x14ac:dyDescent="0.15">
      <c r="A153" s="18">
        <v>76</v>
      </c>
      <c r="B153" s="18">
        <v>151</v>
      </c>
      <c r="D153">
        <v>672.528564453125</v>
      </c>
      <c r="E153">
        <v>574.77209472656295</v>
      </c>
      <c r="F153">
        <v>494.24215698242199</v>
      </c>
      <c r="G153">
        <v>485.25631713867199</v>
      </c>
      <c r="I153" s="19">
        <f t="shared" ref="I153:I189" si="18">D153-F153</f>
        <v>178.28640747070301</v>
      </c>
      <c r="J153" s="19">
        <f t="shared" ref="J153:J189" si="19">E153-G153</f>
        <v>89.515777587890966</v>
      </c>
      <c r="K153" s="19">
        <f t="shared" ref="K153:K189" si="20">I153-0.7*J153</f>
        <v>115.62536315917933</v>
      </c>
      <c r="L153" s="20">
        <f t="shared" ref="L153:L189" si="21">K153/J153</f>
        <v>1.2916757947575521</v>
      </c>
      <c r="M153" s="20">
        <f t="shared" si="17"/>
        <v>2.2476885961983921</v>
      </c>
      <c r="N153" s="18"/>
      <c r="O153" s="18"/>
      <c r="P153" s="18">
        <f t="shared" ref="P153:P189" si="22">(M153-$O$2)/$O$2*100</f>
        <v>2.925459514451608</v>
      </c>
    </row>
    <row r="154" spans="1:16" x14ac:dyDescent="0.15">
      <c r="A154" s="18">
        <v>76.5</v>
      </c>
      <c r="B154" s="18">
        <v>152</v>
      </c>
      <c r="D154">
        <v>670.87091064453102</v>
      </c>
      <c r="E154">
        <v>573.24530029296898</v>
      </c>
      <c r="F154">
        <v>493.42236328125</v>
      </c>
      <c r="G154">
        <v>484.37759399414102</v>
      </c>
      <c r="I154" s="19">
        <f t="shared" si="18"/>
        <v>177.44854736328102</v>
      </c>
      <c r="J154" s="19">
        <f t="shared" si="19"/>
        <v>88.867706298827954</v>
      </c>
      <c r="K154" s="19">
        <f t="shared" si="20"/>
        <v>115.24115295410147</v>
      </c>
      <c r="L154" s="20">
        <f t="shared" si="21"/>
        <v>1.2967719968667779</v>
      </c>
      <c r="M154" s="20">
        <f t="shared" si="17"/>
        <v>2.2590743562118338</v>
      </c>
      <c r="N154" s="18"/>
      <c r="O154" s="18"/>
      <c r="P154" s="18">
        <f t="shared" si="22"/>
        <v>3.4468327079121313</v>
      </c>
    </row>
    <row r="155" spans="1:16" x14ac:dyDescent="0.15">
      <c r="A155" s="18">
        <v>77</v>
      </c>
      <c r="B155" s="18">
        <v>153</v>
      </c>
      <c r="D155">
        <v>668.71575927734398</v>
      </c>
      <c r="E155">
        <v>573.28771972656295</v>
      </c>
      <c r="F155">
        <v>493.46844482421898</v>
      </c>
      <c r="G155">
        <v>484.64279174804699</v>
      </c>
      <c r="I155" s="19">
        <f t="shared" si="18"/>
        <v>175.247314453125</v>
      </c>
      <c r="J155" s="19">
        <f t="shared" si="19"/>
        <v>88.644927978515966</v>
      </c>
      <c r="K155" s="19">
        <f t="shared" si="20"/>
        <v>113.19586486816382</v>
      </c>
      <c r="L155" s="20">
        <f t="shared" si="21"/>
        <v>1.2769581683861038</v>
      </c>
      <c r="M155" s="20">
        <f t="shared" si="17"/>
        <v>2.2455500856353758</v>
      </c>
      <c r="N155" s="18"/>
      <c r="O155" s="18"/>
      <c r="P155" s="18">
        <f t="shared" si="22"/>
        <v>2.8275335015923377</v>
      </c>
    </row>
    <row r="156" spans="1:16" x14ac:dyDescent="0.15">
      <c r="A156" s="18">
        <v>77.5</v>
      </c>
      <c r="B156" s="18">
        <v>154</v>
      </c>
      <c r="D156">
        <v>670.88342285156295</v>
      </c>
      <c r="E156">
        <v>574.12774658203102</v>
      </c>
      <c r="F156">
        <v>494.71136474609398</v>
      </c>
      <c r="G156">
        <v>485.47619628906301</v>
      </c>
      <c r="I156" s="19">
        <f t="shared" si="18"/>
        <v>176.17205810546898</v>
      </c>
      <c r="J156" s="19">
        <f t="shared" si="19"/>
        <v>88.651550292968011</v>
      </c>
      <c r="K156" s="19">
        <f t="shared" si="20"/>
        <v>114.11597290039137</v>
      </c>
      <c r="L156" s="20">
        <f t="shared" si="21"/>
        <v>1.2872417066962814</v>
      </c>
      <c r="M156" s="20">
        <f t="shared" si="17"/>
        <v>2.2621231818497693</v>
      </c>
      <c r="N156" s="18"/>
      <c r="O156" s="18"/>
      <c r="P156" s="18">
        <f t="shared" si="22"/>
        <v>3.5864435865252542</v>
      </c>
    </row>
    <row r="157" spans="1:16" x14ac:dyDescent="0.15">
      <c r="A157" s="18">
        <v>78</v>
      </c>
      <c r="B157" s="18">
        <v>155</v>
      </c>
      <c r="D157">
        <v>670.22943115234398</v>
      </c>
      <c r="E157">
        <v>573.50402832031295</v>
      </c>
      <c r="F157">
        <v>494.01190185546898</v>
      </c>
      <c r="G157">
        <v>484.398193359375</v>
      </c>
      <c r="I157" s="19">
        <f t="shared" si="18"/>
        <v>176.217529296875</v>
      </c>
      <c r="J157" s="19">
        <f t="shared" si="19"/>
        <v>89.105834960937955</v>
      </c>
      <c r="K157" s="19">
        <f t="shared" si="20"/>
        <v>113.84344482421844</v>
      </c>
      <c r="L157" s="20">
        <f t="shared" si="21"/>
        <v>1.277620538252348</v>
      </c>
      <c r="M157" s="20">
        <f t="shared" si="17"/>
        <v>2.2587915713100521</v>
      </c>
      <c r="N157" s="18"/>
      <c r="O157" s="18"/>
      <c r="P157" s="18">
        <f t="shared" si="22"/>
        <v>3.4338835093403826</v>
      </c>
    </row>
    <row r="158" spans="1:16" x14ac:dyDescent="0.15">
      <c r="A158" s="18">
        <v>78.5</v>
      </c>
      <c r="B158" s="18">
        <v>156</v>
      </c>
      <c r="D158">
        <v>670.09881591796898</v>
      </c>
      <c r="E158">
        <v>573.29602050781295</v>
      </c>
      <c r="F158">
        <v>494.111083984375</v>
      </c>
      <c r="G158">
        <v>484.54571533203102</v>
      </c>
      <c r="I158" s="19">
        <f t="shared" si="18"/>
        <v>175.98773193359398</v>
      </c>
      <c r="J158" s="19">
        <f t="shared" si="19"/>
        <v>88.750305175781932</v>
      </c>
      <c r="K158" s="19">
        <f t="shared" si="20"/>
        <v>113.86251831054662</v>
      </c>
      <c r="L158" s="20">
        <f t="shared" si="21"/>
        <v>1.282953541230383</v>
      </c>
      <c r="M158" s="20">
        <f t="shared" si="17"/>
        <v>2.270414132192303</v>
      </c>
      <c r="N158" s="18"/>
      <c r="O158" s="18"/>
      <c r="P158" s="18">
        <f t="shared" si="22"/>
        <v>3.9661002147877662</v>
      </c>
    </row>
    <row r="159" spans="1:16" x14ac:dyDescent="0.15">
      <c r="A159" s="18">
        <v>79</v>
      </c>
      <c r="B159" s="18">
        <v>157</v>
      </c>
      <c r="D159">
        <v>671.67926025390602</v>
      </c>
      <c r="E159">
        <v>574.078125</v>
      </c>
      <c r="F159">
        <v>494.46447753906301</v>
      </c>
      <c r="G159">
        <v>485.58444213867199</v>
      </c>
      <c r="I159" s="19">
        <f t="shared" si="18"/>
        <v>177.21478271484301</v>
      </c>
      <c r="J159" s="19">
        <f t="shared" si="19"/>
        <v>88.493682861328011</v>
      </c>
      <c r="K159" s="19">
        <f t="shared" si="20"/>
        <v>115.2692047119134</v>
      </c>
      <c r="L159" s="20">
        <f t="shared" si="21"/>
        <v>1.3025698669648924</v>
      </c>
      <c r="M159" s="20">
        <f t="shared" si="17"/>
        <v>2.2963200158310286</v>
      </c>
      <c r="N159" s="18"/>
      <c r="O159" s="18"/>
      <c r="P159" s="18">
        <f t="shared" si="22"/>
        <v>5.1523744087101333</v>
      </c>
    </row>
    <row r="160" spans="1:16" x14ac:dyDescent="0.15">
      <c r="A160" s="18">
        <v>79.5</v>
      </c>
      <c r="B160" s="18">
        <v>158</v>
      </c>
      <c r="D160">
        <v>671.21496582031295</v>
      </c>
      <c r="E160">
        <v>574.99401855468795</v>
      </c>
      <c r="F160">
        <v>494.16189575195301</v>
      </c>
      <c r="G160">
        <v>485.14468383789102</v>
      </c>
      <c r="I160" s="19">
        <f t="shared" si="18"/>
        <v>177.05307006835994</v>
      </c>
      <c r="J160" s="19">
        <f t="shared" si="19"/>
        <v>89.849334716796932</v>
      </c>
      <c r="K160" s="19">
        <f t="shared" si="20"/>
        <v>114.15853576660209</v>
      </c>
      <c r="L160" s="20">
        <f t="shared" si="21"/>
        <v>1.2705551591052644</v>
      </c>
      <c r="M160" s="20">
        <f t="shared" si="17"/>
        <v>2.2705948658756165</v>
      </c>
      <c r="N160" s="18"/>
      <c r="O160" s="18"/>
      <c r="P160" s="18">
        <f t="shared" si="22"/>
        <v>3.9743763155947214</v>
      </c>
    </row>
    <row r="161" spans="1:16" x14ac:dyDescent="0.15">
      <c r="A161" s="18">
        <v>80</v>
      </c>
      <c r="B161" s="18">
        <v>159</v>
      </c>
      <c r="D161">
        <v>670.97009277343795</v>
      </c>
      <c r="E161">
        <v>575.39447021484398</v>
      </c>
      <c r="F161">
        <v>494.10220336914102</v>
      </c>
      <c r="G161">
        <v>484.515869140625</v>
      </c>
      <c r="I161" s="19">
        <f t="shared" si="18"/>
        <v>176.86788940429693</v>
      </c>
      <c r="J161" s="19">
        <f t="shared" si="19"/>
        <v>90.878601074218977</v>
      </c>
      <c r="K161" s="19">
        <f t="shared" si="20"/>
        <v>113.25286865234365</v>
      </c>
      <c r="L161" s="20">
        <f t="shared" si="21"/>
        <v>1.2461995157677659</v>
      </c>
      <c r="M161" s="20">
        <f t="shared" ref="M161:M189" si="23">L161+ABS($N$2)*A161</f>
        <v>2.2525287804423342</v>
      </c>
      <c r="N161" s="18"/>
      <c r="O161" s="18"/>
      <c r="P161" s="18">
        <f t="shared" si="22"/>
        <v>3.1470997311101501</v>
      </c>
    </row>
    <row r="162" spans="1:16" x14ac:dyDescent="0.15">
      <c r="A162" s="18">
        <v>80.5</v>
      </c>
      <c r="B162" s="18">
        <v>160</v>
      </c>
      <c r="D162">
        <v>671.04534912109398</v>
      </c>
      <c r="E162">
        <v>576.045166015625</v>
      </c>
      <c r="F162">
        <v>494.70626831054699</v>
      </c>
      <c r="G162">
        <v>485.28332519531301</v>
      </c>
      <c r="I162" s="19">
        <f t="shared" si="18"/>
        <v>176.33908081054699</v>
      </c>
      <c r="J162" s="19">
        <f t="shared" si="19"/>
        <v>90.761840820311988</v>
      </c>
      <c r="K162" s="19">
        <f t="shared" si="20"/>
        <v>112.8057922363286</v>
      </c>
      <c r="L162" s="20">
        <f t="shared" si="21"/>
        <v>1.2428768656164508</v>
      </c>
      <c r="M162" s="20">
        <f t="shared" si="23"/>
        <v>2.2554956881952348</v>
      </c>
      <c r="N162" s="18"/>
      <c r="O162" s="18"/>
      <c r="P162" s="18">
        <f t="shared" si="22"/>
        <v>3.2829594513226263</v>
      </c>
    </row>
    <row r="163" spans="1:16" x14ac:dyDescent="0.15">
      <c r="A163" s="18">
        <v>81</v>
      </c>
      <c r="B163" s="18">
        <v>161</v>
      </c>
      <c r="D163">
        <v>668.93127441406295</v>
      </c>
      <c r="E163">
        <v>576.92297363281295</v>
      </c>
      <c r="F163">
        <v>494.00698852539102</v>
      </c>
      <c r="G163">
        <v>484.74139404296898</v>
      </c>
      <c r="I163" s="19">
        <f t="shared" si="18"/>
        <v>174.92428588867193</v>
      </c>
      <c r="J163" s="19">
        <f t="shared" si="19"/>
        <v>92.181579589843977</v>
      </c>
      <c r="K163" s="19">
        <f t="shared" si="20"/>
        <v>110.39718017578114</v>
      </c>
      <c r="L163" s="20">
        <f t="shared" si="21"/>
        <v>1.1976056460193709</v>
      </c>
      <c r="M163" s="20">
        <f t="shared" si="23"/>
        <v>2.2165140265023711</v>
      </c>
      <c r="N163" s="18"/>
      <c r="O163" s="18"/>
      <c r="P163" s="18">
        <f t="shared" si="22"/>
        <v>1.4979232816499652</v>
      </c>
    </row>
    <row r="164" spans="1:16" x14ac:dyDescent="0.15">
      <c r="A164" s="18">
        <v>81.5</v>
      </c>
      <c r="B164" s="18">
        <v>162</v>
      </c>
      <c r="D164">
        <v>666.812255859375</v>
      </c>
      <c r="E164">
        <v>576.40179443359398</v>
      </c>
      <c r="F164">
        <v>493.55023193359398</v>
      </c>
      <c r="G164">
        <v>484.18984985351602</v>
      </c>
      <c r="I164" s="19">
        <f t="shared" si="18"/>
        <v>173.26202392578102</v>
      </c>
      <c r="J164" s="19">
        <f t="shared" si="19"/>
        <v>92.211944580077954</v>
      </c>
      <c r="K164" s="19">
        <f t="shared" si="20"/>
        <v>108.71366271972646</v>
      </c>
      <c r="L164" s="20">
        <f t="shared" si="21"/>
        <v>1.1789542365123664</v>
      </c>
      <c r="M164" s="20">
        <f t="shared" si="23"/>
        <v>2.2041521748995825</v>
      </c>
      <c r="N164" s="18"/>
      <c r="O164" s="18"/>
      <c r="P164" s="18">
        <f t="shared" si="22"/>
        <v>0.93185320467468902</v>
      </c>
    </row>
    <row r="165" spans="1:16" x14ac:dyDescent="0.15">
      <c r="A165" s="18">
        <v>82</v>
      </c>
      <c r="B165" s="18">
        <v>163</v>
      </c>
      <c r="D165">
        <v>667.65686035156295</v>
      </c>
      <c r="E165">
        <v>577.64862060546898</v>
      </c>
      <c r="F165">
        <v>494.47033691406301</v>
      </c>
      <c r="G165">
        <v>485.47979736328102</v>
      </c>
      <c r="I165" s="19">
        <f t="shared" si="18"/>
        <v>173.18652343749994</v>
      </c>
      <c r="J165" s="19">
        <f t="shared" si="19"/>
        <v>92.168823242187955</v>
      </c>
      <c r="K165" s="19">
        <f t="shared" si="20"/>
        <v>108.66834716796838</v>
      </c>
      <c r="L165" s="20">
        <f t="shared" si="21"/>
        <v>1.1790141540857624</v>
      </c>
      <c r="M165" s="20">
        <f t="shared" si="23"/>
        <v>2.2105016503771946</v>
      </c>
      <c r="N165" s="18"/>
      <c r="O165" s="18"/>
      <c r="P165" s="18">
        <f t="shared" si="22"/>
        <v>1.2226064176928528</v>
      </c>
    </row>
    <row r="166" spans="1:16" x14ac:dyDescent="0.15">
      <c r="A166" s="18">
        <v>82.5</v>
      </c>
      <c r="B166" s="18">
        <v>164</v>
      </c>
      <c r="D166">
        <v>669.74255371093795</v>
      </c>
      <c r="E166">
        <v>579.03820800781295</v>
      </c>
      <c r="F166">
        <v>494.228759765625</v>
      </c>
      <c r="G166">
        <v>485.11749267578102</v>
      </c>
      <c r="I166" s="19">
        <f t="shared" si="18"/>
        <v>175.51379394531295</v>
      </c>
      <c r="J166" s="19">
        <f t="shared" si="19"/>
        <v>93.920715332031932</v>
      </c>
      <c r="K166" s="19">
        <f t="shared" si="20"/>
        <v>109.7692932128906</v>
      </c>
      <c r="L166" s="20">
        <f t="shared" si="21"/>
        <v>1.1687442203227498</v>
      </c>
      <c r="M166" s="20">
        <f t="shared" si="23"/>
        <v>2.2065212745183982</v>
      </c>
      <c r="N166" s="18"/>
      <c r="O166" s="18"/>
      <c r="P166" s="18">
        <f t="shared" si="22"/>
        <v>1.0403382801048604</v>
      </c>
    </row>
    <row r="167" spans="1:16" x14ac:dyDescent="0.15">
      <c r="A167" s="18">
        <v>83</v>
      </c>
      <c r="B167" s="18">
        <v>165</v>
      </c>
      <c r="D167">
        <v>667.302978515625</v>
      </c>
      <c r="E167">
        <v>578.17852783203102</v>
      </c>
      <c r="F167">
        <v>494.48074340820301</v>
      </c>
      <c r="G167">
        <v>485.28427124023398</v>
      </c>
      <c r="I167" s="19">
        <f t="shared" si="18"/>
        <v>172.82223510742199</v>
      </c>
      <c r="J167" s="19">
        <f t="shared" si="19"/>
        <v>92.894256591797046</v>
      </c>
      <c r="K167" s="19">
        <f t="shared" si="20"/>
        <v>107.79625549316405</v>
      </c>
      <c r="L167" s="20">
        <f t="shared" si="21"/>
        <v>1.1604189478241964</v>
      </c>
      <c r="M167" s="20">
        <f t="shared" si="23"/>
        <v>2.2044855599240609</v>
      </c>
      <c r="N167" s="18"/>
      <c r="O167" s="18"/>
      <c r="P167" s="18">
        <f t="shared" si="22"/>
        <v>0.94711946838119898</v>
      </c>
    </row>
    <row r="168" spans="1:16" x14ac:dyDescent="0.15">
      <c r="A168" s="18">
        <v>83.5</v>
      </c>
      <c r="B168" s="18">
        <v>166</v>
      </c>
      <c r="D168">
        <v>668.63916015625</v>
      </c>
      <c r="E168">
        <v>578.957763671875</v>
      </c>
      <c r="F168">
        <v>494.10653686523398</v>
      </c>
      <c r="G168">
        <v>484.70324707031301</v>
      </c>
      <c r="I168" s="19">
        <f t="shared" si="18"/>
        <v>174.53262329101602</v>
      </c>
      <c r="J168" s="19">
        <f t="shared" si="19"/>
        <v>94.254516601561988</v>
      </c>
      <c r="K168" s="19">
        <f t="shared" si="20"/>
        <v>108.55446166992263</v>
      </c>
      <c r="L168" s="20">
        <f t="shared" si="21"/>
        <v>1.1517162846297349</v>
      </c>
      <c r="M168" s="20">
        <f t="shared" si="23"/>
        <v>2.2020724546338153</v>
      </c>
      <c r="N168" s="18"/>
      <c r="O168" s="18"/>
      <c r="P168" s="18">
        <f t="shared" si="22"/>
        <v>0.83661929888469311</v>
      </c>
    </row>
    <row r="169" spans="1:16" x14ac:dyDescent="0.15">
      <c r="A169" s="18">
        <v>84</v>
      </c>
      <c r="B169" s="18">
        <v>167</v>
      </c>
      <c r="D169">
        <v>668.09014892578102</v>
      </c>
      <c r="E169">
        <v>578.75048828125</v>
      </c>
      <c r="F169">
        <v>493.91690063476602</v>
      </c>
      <c r="G169">
        <v>484.71420288085898</v>
      </c>
      <c r="I169" s="19">
        <f t="shared" si="18"/>
        <v>174.173248291015</v>
      </c>
      <c r="J169" s="19">
        <f t="shared" si="19"/>
        <v>94.036285400391023</v>
      </c>
      <c r="K169" s="19">
        <f t="shared" si="20"/>
        <v>108.34784851074129</v>
      </c>
      <c r="L169" s="20">
        <f t="shared" si="21"/>
        <v>1.1521919230370914</v>
      </c>
      <c r="M169" s="20">
        <f t="shared" si="23"/>
        <v>2.2088376509453882</v>
      </c>
      <c r="N169" s="18"/>
      <c r="O169" s="18"/>
      <c r="P169" s="18">
        <f t="shared" si="22"/>
        <v>1.1464090714767747</v>
      </c>
    </row>
    <row r="170" spans="1:16" x14ac:dyDescent="0.15">
      <c r="A170" s="18">
        <v>84.5</v>
      </c>
      <c r="B170" s="18">
        <v>168</v>
      </c>
      <c r="D170">
        <v>666.0791015625</v>
      </c>
      <c r="E170">
        <v>578.17657470703102</v>
      </c>
      <c r="F170">
        <v>493.53439331054699</v>
      </c>
      <c r="G170">
        <v>484.23669433593801</v>
      </c>
      <c r="I170" s="19">
        <f t="shared" si="18"/>
        <v>172.54470825195301</v>
      </c>
      <c r="J170" s="19">
        <f t="shared" si="19"/>
        <v>93.939880371093011</v>
      </c>
      <c r="K170" s="19">
        <f t="shared" si="20"/>
        <v>106.7867919921879</v>
      </c>
      <c r="L170" s="20">
        <f t="shared" si="21"/>
        <v>1.1367567381430062</v>
      </c>
      <c r="M170" s="20">
        <f t="shared" si="23"/>
        <v>2.1996920239555191</v>
      </c>
      <c r="N170" s="18"/>
      <c r="O170" s="18"/>
      <c r="P170" s="18">
        <f t="shared" si="22"/>
        <v>0.7276153550909118</v>
      </c>
    </row>
    <row r="171" spans="1:16" x14ac:dyDescent="0.15">
      <c r="A171" s="18">
        <v>85</v>
      </c>
      <c r="B171" s="18">
        <v>169</v>
      </c>
      <c r="D171">
        <v>668.793701171875</v>
      </c>
      <c r="E171">
        <v>579.31781005859398</v>
      </c>
      <c r="F171">
        <v>493.77389526367199</v>
      </c>
      <c r="G171">
        <v>484.42880249023398</v>
      </c>
      <c r="I171" s="19">
        <f t="shared" si="18"/>
        <v>175.01980590820301</v>
      </c>
      <c r="J171" s="19">
        <f t="shared" si="19"/>
        <v>94.88900756836</v>
      </c>
      <c r="K171" s="19">
        <f t="shared" si="20"/>
        <v>108.59750061035102</v>
      </c>
      <c r="L171" s="20">
        <f t="shared" si="21"/>
        <v>1.1444687155370989</v>
      </c>
      <c r="M171" s="20">
        <f t="shared" si="23"/>
        <v>2.2136935592538274</v>
      </c>
      <c r="N171" s="18"/>
      <c r="O171" s="18"/>
      <c r="P171" s="18">
        <f t="shared" si="22"/>
        <v>1.3687693196230137</v>
      </c>
    </row>
    <row r="172" spans="1:16" x14ac:dyDescent="0.15">
      <c r="A172" s="18">
        <v>85.5</v>
      </c>
      <c r="B172" s="18">
        <v>170</v>
      </c>
      <c r="D172">
        <v>668.84582519531295</v>
      </c>
      <c r="E172">
        <v>579.80047607421898</v>
      </c>
      <c r="F172">
        <v>494.00735473632801</v>
      </c>
      <c r="G172">
        <v>484.70098876953102</v>
      </c>
      <c r="I172" s="19">
        <f t="shared" si="18"/>
        <v>174.83847045898494</v>
      </c>
      <c r="J172" s="19">
        <f t="shared" si="19"/>
        <v>95.099487304687955</v>
      </c>
      <c r="K172" s="19">
        <f t="shared" si="20"/>
        <v>108.26882934570338</v>
      </c>
      <c r="L172" s="20">
        <f t="shared" si="21"/>
        <v>1.1384796323751183</v>
      </c>
      <c r="M172" s="20">
        <f t="shared" si="23"/>
        <v>2.2139940339960633</v>
      </c>
      <c r="N172" s="18"/>
      <c r="O172" s="18"/>
      <c r="P172" s="18">
        <f t="shared" si="22"/>
        <v>1.3825285658857867</v>
      </c>
    </row>
    <row r="173" spans="1:16" x14ac:dyDescent="0.15">
      <c r="A173" s="18">
        <v>86</v>
      </c>
      <c r="B173" s="18">
        <v>171</v>
      </c>
      <c r="D173">
        <v>669.92126464843795</v>
      </c>
      <c r="E173">
        <v>580.36761474609398</v>
      </c>
      <c r="F173">
        <v>493.49566650390602</v>
      </c>
      <c r="G173">
        <v>484.280517578125</v>
      </c>
      <c r="I173" s="19">
        <f t="shared" si="18"/>
        <v>176.42559814453193</v>
      </c>
      <c r="J173" s="19">
        <f t="shared" si="19"/>
        <v>96.087097167968977</v>
      </c>
      <c r="K173" s="19">
        <f t="shared" si="20"/>
        <v>109.16463012695365</v>
      </c>
      <c r="L173" s="20">
        <f t="shared" si="21"/>
        <v>1.1361008225290017</v>
      </c>
      <c r="M173" s="20">
        <f t="shared" si="23"/>
        <v>2.2179047820541626</v>
      </c>
      <c r="N173" s="18"/>
      <c r="O173" s="18"/>
      <c r="P173" s="18">
        <f t="shared" si="22"/>
        <v>1.5616083288057538</v>
      </c>
    </row>
    <row r="174" spans="1:16" x14ac:dyDescent="0.15">
      <c r="A174" s="18">
        <v>86.5</v>
      </c>
      <c r="B174" s="18">
        <v>172</v>
      </c>
      <c r="D174">
        <v>676.46160888671898</v>
      </c>
      <c r="E174">
        <v>584.53436279296898</v>
      </c>
      <c r="F174">
        <v>494.13977050781301</v>
      </c>
      <c r="G174">
        <v>484.65716552734398</v>
      </c>
      <c r="I174" s="19">
        <f t="shared" si="18"/>
        <v>182.32183837890597</v>
      </c>
      <c r="J174" s="19">
        <f t="shared" si="19"/>
        <v>99.877197265625</v>
      </c>
      <c r="K174" s="19">
        <f t="shared" si="20"/>
        <v>112.40780029296847</v>
      </c>
      <c r="L174" s="20">
        <f t="shared" si="21"/>
        <v>1.1254600987051944</v>
      </c>
      <c r="M174" s="20">
        <f t="shared" si="23"/>
        <v>2.213553616134571</v>
      </c>
      <c r="N174" s="18"/>
      <c r="O174" s="18"/>
      <c r="P174" s="18">
        <f t="shared" si="22"/>
        <v>1.3623610876821175</v>
      </c>
    </row>
    <row r="175" spans="1:16" x14ac:dyDescent="0.15">
      <c r="A175" s="18">
        <v>87</v>
      </c>
      <c r="B175" s="18">
        <v>173</v>
      </c>
      <c r="D175">
        <v>680.65478515625</v>
      </c>
      <c r="E175">
        <v>585.90618896484398</v>
      </c>
      <c r="F175">
        <v>492.866455078125</v>
      </c>
      <c r="G175">
        <v>483.38156127929699</v>
      </c>
      <c r="I175" s="19">
        <f t="shared" si="18"/>
        <v>187.788330078125</v>
      </c>
      <c r="J175" s="19">
        <f t="shared" si="19"/>
        <v>102.52462768554699</v>
      </c>
      <c r="K175" s="19">
        <f t="shared" si="20"/>
        <v>116.02109069824212</v>
      </c>
      <c r="L175" s="20">
        <f t="shared" si="21"/>
        <v>1.1316411804399826</v>
      </c>
      <c r="M175" s="20">
        <f t="shared" si="23"/>
        <v>2.2260242557735754</v>
      </c>
      <c r="N175" s="18"/>
      <c r="O175" s="18"/>
      <c r="P175" s="18">
        <f t="shared" si="22"/>
        <v>1.9334127526923768</v>
      </c>
    </row>
    <row r="176" spans="1:16" x14ac:dyDescent="0.15">
      <c r="A176" s="18">
        <v>87.5</v>
      </c>
      <c r="B176" s="18">
        <v>174</v>
      </c>
      <c r="D176">
        <v>679.67272949218795</v>
      </c>
      <c r="E176">
        <v>585.38037109375</v>
      </c>
      <c r="F176">
        <v>494.23782348632801</v>
      </c>
      <c r="G176">
        <v>484.92822265625</v>
      </c>
      <c r="I176" s="19">
        <f t="shared" si="18"/>
        <v>185.43490600585994</v>
      </c>
      <c r="J176" s="19">
        <f t="shared" si="19"/>
        <v>100.4521484375</v>
      </c>
      <c r="K176" s="19">
        <f t="shared" si="20"/>
        <v>115.11840209960995</v>
      </c>
      <c r="L176" s="20">
        <f t="shared" si="21"/>
        <v>1.1460023891000708</v>
      </c>
      <c r="M176" s="20">
        <f t="shared" si="23"/>
        <v>2.2466750223378797</v>
      </c>
      <c r="N176" s="18"/>
      <c r="O176" s="18"/>
      <c r="P176" s="18">
        <f t="shared" si="22"/>
        <v>2.8790462543934674</v>
      </c>
    </row>
    <row r="177" spans="1:16" x14ac:dyDescent="0.15">
      <c r="A177" s="18">
        <v>88</v>
      </c>
      <c r="B177" s="18">
        <v>175</v>
      </c>
      <c r="D177">
        <v>676.75433349609398</v>
      </c>
      <c r="E177">
        <v>583.4033203125</v>
      </c>
      <c r="F177">
        <v>493.15582275390602</v>
      </c>
      <c r="G177">
        <v>483.71194458007801</v>
      </c>
      <c r="I177" s="19">
        <f t="shared" si="18"/>
        <v>183.59851074218795</v>
      </c>
      <c r="J177" s="19">
        <f t="shared" si="19"/>
        <v>99.691375732421989</v>
      </c>
      <c r="K177" s="19">
        <f t="shared" si="20"/>
        <v>113.81454772949257</v>
      </c>
      <c r="L177" s="20">
        <f t="shared" si="21"/>
        <v>1.1416689447137141</v>
      </c>
      <c r="M177" s="20">
        <f t="shared" si="23"/>
        <v>2.2486311358557391</v>
      </c>
      <c r="N177" s="18"/>
      <c r="O177" s="18"/>
      <c r="P177" s="18">
        <f t="shared" si="22"/>
        <v>2.9686199982958184</v>
      </c>
    </row>
    <row r="178" spans="1:16" x14ac:dyDescent="0.15">
      <c r="A178" s="18">
        <v>88.5</v>
      </c>
      <c r="B178" s="18">
        <v>176</v>
      </c>
      <c r="D178">
        <v>674.40850830078102</v>
      </c>
      <c r="E178">
        <v>583.25817871093795</v>
      </c>
      <c r="F178">
        <v>493.84265136718801</v>
      </c>
      <c r="G178">
        <v>484.23309326171898</v>
      </c>
      <c r="I178" s="19">
        <f t="shared" si="18"/>
        <v>180.56585693359301</v>
      </c>
      <c r="J178" s="19">
        <f t="shared" si="19"/>
        <v>99.025085449218977</v>
      </c>
      <c r="K178" s="19">
        <f t="shared" si="20"/>
        <v>111.24829711913974</v>
      </c>
      <c r="L178" s="20">
        <f t="shared" si="21"/>
        <v>1.123435507421894</v>
      </c>
      <c r="M178" s="20">
        <f t="shared" si="23"/>
        <v>2.236687256468135</v>
      </c>
      <c r="N178" s="18"/>
      <c r="O178" s="18"/>
      <c r="P178" s="18">
        <f t="shared" si="22"/>
        <v>2.4216895754456269</v>
      </c>
    </row>
    <row r="179" spans="1:16" x14ac:dyDescent="0.15">
      <c r="A179" s="18">
        <v>89</v>
      </c>
      <c r="B179" s="18">
        <v>177</v>
      </c>
      <c r="D179">
        <v>681.22943115234398</v>
      </c>
      <c r="E179">
        <v>586.341552734375</v>
      </c>
      <c r="F179">
        <v>493.89120483398398</v>
      </c>
      <c r="G179">
        <v>484.19152832031301</v>
      </c>
      <c r="I179" s="19">
        <f t="shared" si="18"/>
        <v>187.33822631836</v>
      </c>
      <c r="J179" s="19">
        <f t="shared" si="19"/>
        <v>102.15002441406199</v>
      </c>
      <c r="K179" s="19">
        <f t="shared" si="20"/>
        <v>115.83320922851661</v>
      </c>
      <c r="L179" s="20">
        <f t="shared" si="21"/>
        <v>1.1339518506524311</v>
      </c>
      <c r="M179" s="20">
        <f t="shared" si="23"/>
        <v>2.2534931576028883</v>
      </c>
      <c r="N179" s="18"/>
      <c r="O179" s="18"/>
      <c r="P179" s="18">
        <f t="shared" si="22"/>
        <v>3.1912601911325709</v>
      </c>
    </row>
    <row r="180" spans="1:16" x14ac:dyDescent="0.15">
      <c r="A180" s="18">
        <v>89.5</v>
      </c>
      <c r="B180" s="18">
        <v>178</v>
      </c>
      <c r="D180">
        <v>682.86376953125</v>
      </c>
      <c r="E180">
        <v>586.73699951171898</v>
      </c>
      <c r="F180">
        <v>493.55023193359398</v>
      </c>
      <c r="G180">
        <v>484.37155151367199</v>
      </c>
      <c r="I180" s="19">
        <f t="shared" si="18"/>
        <v>189.31353759765602</v>
      </c>
      <c r="J180" s="19">
        <f t="shared" si="19"/>
        <v>102.36544799804699</v>
      </c>
      <c r="K180" s="19">
        <f t="shared" si="20"/>
        <v>117.65772399902313</v>
      </c>
      <c r="L180" s="20">
        <f t="shared" si="21"/>
        <v>1.1493890399548479</v>
      </c>
      <c r="M180" s="20">
        <f t="shared" si="23"/>
        <v>2.275219904809521</v>
      </c>
      <c r="N180" s="18"/>
      <c r="O180" s="18"/>
      <c r="P180" s="18">
        <f t="shared" si="22"/>
        <v>4.1861646649014173</v>
      </c>
    </row>
    <row r="181" spans="1:16" x14ac:dyDescent="0.15">
      <c r="A181" s="18">
        <v>90</v>
      </c>
      <c r="B181" s="18">
        <v>179</v>
      </c>
      <c r="D181">
        <v>685.71032714843795</v>
      </c>
      <c r="E181">
        <v>588.47625732421898</v>
      </c>
      <c r="F181">
        <v>493.70684814453102</v>
      </c>
      <c r="G181">
        <v>484.06515502929699</v>
      </c>
      <c r="I181" s="19">
        <f t="shared" si="18"/>
        <v>192.00347900390693</v>
      </c>
      <c r="J181" s="19">
        <f t="shared" si="19"/>
        <v>104.41110229492199</v>
      </c>
      <c r="K181" s="19">
        <f t="shared" si="20"/>
        <v>118.91570739746155</v>
      </c>
      <c r="L181" s="20">
        <f t="shared" si="21"/>
        <v>1.1389182259715018</v>
      </c>
      <c r="M181" s="20">
        <f t="shared" si="23"/>
        <v>2.2710386487303911</v>
      </c>
      <c r="N181" s="18"/>
      <c r="O181" s="18"/>
      <c r="P181" s="18">
        <f t="shared" si="22"/>
        <v>3.9946978825277735</v>
      </c>
    </row>
    <row r="182" spans="1:16" x14ac:dyDescent="0.15">
      <c r="A182" s="18">
        <v>90.5</v>
      </c>
      <c r="B182" s="18">
        <v>180</v>
      </c>
      <c r="D182">
        <v>679.396728515625</v>
      </c>
      <c r="E182">
        <v>585.27227783203102</v>
      </c>
      <c r="F182">
        <v>493.03115844726602</v>
      </c>
      <c r="G182">
        <v>483.77313232421898</v>
      </c>
      <c r="I182" s="19">
        <f t="shared" si="18"/>
        <v>186.36557006835898</v>
      </c>
      <c r="J182" s="19">
        <f t="shared" si="19"/>
        <v>101.49914550781205</v>
      </c>
      <c r="K182" s="19">
        <f t="shared" si="20"/>
        <v>115.31616821289055</v>
      </c>
      <c r="L182" s="20">
        <f t="shared" si="21"/>
        <v>1.136129448538215</v>
      </c>
      <c r="M182" s="20">
        <f t="shared" si="23"/>
        <v>2.2745394292013206</v>
      </c>
      <c r="N182" s="18"/>
      <c r="O182" s="18"/>
      <c r="P182" s="18">
        <f t="shared" si="22"/>
        <v>4.1550045367676276</v>
      </c>
    </row>
    <row r="183" spans="1:16" x14ac:dyDescent="0.15">
      <c r="A183" s="18">
        <v>91</v>
      </c>
      <c r="B183" s="18">
        <v>181</v>
      </c>
      <c r="D183">
        <v>678.91314697265602</v>
      </c>
      <c r="E183">
        <v>586.36145019531295</v>
      </c>
      <c r="F183">
        <v>494.36682128906301</v>
      </c>
      <c r="G183">
        <v>484.84851074218801</v>
      </c>
      <c r="I183" s="19">
        <f t="shared" si="18"/>
        <v>184.54632568359301</v>
      </c>
      <c r="J183" s="19">
        <f t="shared" si="19"/>
        <v>101.51293945312494</v>
      </c>
      <c r="K183" s="19">
        <f t="shared" si="20"/>
        <v>113.48726806640556</v>
      </c>
      <c r="L183" s="20">
        <f t="shared" si="21"/>
        <v>1.1179586432802484</v>
      </c>
      <c r="M183" s="20">
        <f t="shared" si="23"/>
        <v>2.2626581818475699</v>
      </c>
      <c r="N183" s="18"/>
      <c r="O183" s="18"/>
      <c r="P183" s="18">
        <f t="shared" si="22"/>
        <v>3.6109421405985325</v>
      </c>
    </row>
    <row r="184" spans="1:16" x14ac:dyDescent="0.15">
      <c r="A184" s="18">
        <v>91.5</v>
      </c>
      <c r="B184" s="18">
        <v>182</v>
      </c>
      <c r="D184">
        <v>678.5302734375</v>
      </c>
      <c r="E184">
        <v>586.03857421875</v>
      </c>
      <c r="F184">
        <v>493.62051391601602</v>
      </c>
      <c r="G184">
        <v>483.69021606445301</v>
      </c>
      <c r="I184" s="19">
        <f t="shared" si="18"/>
        <v>184.90975952148398</v>
      </c>
      <c r="J184" s="19">
        <f t="shared" si="19"/>
        <v>102.34835815429699</v>
      </c>
      <c r="K184" s="19">
        <f t="shared" si="20"/>
        <v>113.26590881347609</v>
      </c>
      <c r="L184" s="20">
        <f t="shared" si="21"/>
        <v>1.1066705011791216</v>
      </c>
      <c r="M184" s="20">
        <f t="shared" si="23"/>
        <v>2.257659597650659</v>
      </c>
      <c r="N184" s="18"/>
      <c r="O184" s="18"/>
      <c r="P184" s="18">
        <f t="shared" si="22"/>
        <v>3.382048522390523</v>
      </c>
    </row>
    <row r="185" spans="1:16" x14ac:dyDescent="0.15">
      <c r="A185" s="18">
        <v>92</v>
      </c>
      <c r="B185" s="18">
        <v>183</v>
      </c>
      <c r="D185">
        <v>678.49670410156295</v>
      </c>
      <c r="E185">
        <v>586.67559814453102</v>
      </c>
      <c r="F185">
        <v>493.99337768554699</v>
      </c>
      <c r="G185">
        <v>484.69210815429699</v>
      </c>
      <c r="I185" s="19">
        <f t="shared" si="18"/>
        <v>184.50332641601597</v>
      </c>
      <c r="J185" s="19">
        <f t="shared" si="19"/>
        <v>101.98348999023403</v>
      </c>
      <c r="K185" s="19">
        <f t="shared" si="20"/>
        <v>113.11488342285215</v>
      </c>
      <c r="L185" s="20">
        <f t="shared" si="21"/>
        <v>1.1091489753261441</v>
      </c>
      <c r="M185" s="20">
        <f t="shared" si="23"/>
        <v>2.2664276297018975</v>
      </c>
      <c r="N185" s="18"/>
      <c r="O185" s="18"/>
      <c r="P185" s="18">
        <f t="shared" si="22"/>
        <v>3.783551528384109</v>
      </c>
    </row>
    <row r="186" spans="1:16" x14ac:dyDescent="0.15">
      <c r="A186" s="18">
        <v>92.5</v>
      </c>
      <c r="B186" s="18">
        <v>184</v>
      </c>
      <c r="D186">
        <v>677.81359863281295</v>
      </c>
      <c r="E186">
        <v>587.29681396484398</v>
      </c>
      <c r="F186">
        <v>493.98962402343801</v>
      </c>
      <c r="G186">
        <v>484.46240234375</v>
      </c>
      <c r="I186" s="19">
        <f t="shared" si="18"/>
        <v>183.82397460937494</v>
      </c>
      <c r="J186" s="19">
        <f t="shared" si="19"/>
        <v>102.83441162109398</v>
      </c>
      <c r="K186" s="19">
        <f t="shared" si="20"/>
        <v>111.83988647460916</v>
      </c>
      <c r="L186" s="20">
        <f t="shared" si="21"/>
        <v>1.0875725811190222</v>
      </c>
      <c r="M186" s="20">
        <f t="shared" si="23"/>
        <v>2.2511407933989918</v>
      </c>
      <c r="N186" s="18"/>
      <c r="O186" s="18"/>
      <c r="P186" s="18">
        <f t="shared" si="22"/>
        <v>3.0835414586351515</v>
      </c>
    </row>
    <row r="187" spans="1:16" x14ac:dyDescent="0.15">
      <c r="A187" s="18">
        <v>93</v>
      </c>
      <c r="B187" s="18">
        <v>185</v>
      </c>
      <c r="D187">
        <v>676.69836425781295</v>
      </c>
      <c r="E187">
        <v>586.358154296875</v>
      </c>
      <c r="F187">
        <v>493.74499511718801</v>
      </c>
      <c r="G187">
        <v>484.25653076171898</v>
      </c>
      <c r="I187" s="19">
        <f t="shared" si="18"/>
        <v>182.95336914062494</v>
      </c>
      <c r="J187" s="19">
        <f t="shared" si="19"/>
        <v>102.10162353515602</v>
      </c>
      <c r="K187" s="19">
        <f t="shared" si="20"/>
        <v>111.48223266601573</v>
      </c>
      <c r="L187" s="20">
        <f t="shared" si="21"/>
        <v>1.0918752200608224</v>
      </c>
      <c r="M187" s="20">
        <f t="shared" si="23"/>
        <v>2.2617329902450081</v>
      </c>
      <c r="N187" s="18"/>
      <c r="O187" s="18"/>
      <c r="P187" s="18">
        <f t="shared" si="22"/>
        <v>3.5685760535019249</v>
      </c>
    </row>
    <row r="188" spans="1:16" x14ac:dyDescent="0.15">
      <c r="A188" s="18">
        <v>93.5</v>
      </c>
      <c r="B188" s="18">
        <v>186</v>
      </c>
      <c r="D188">
        <v>678.90466308593795</v>
      </c>
      <c r="E188">
        <v>588.31341552734398</v>
      </c>
      <c r="F188">
        <v>494.33169555664102</v>
      </c>
      <c r="G188">
        <v>485.06100463867199</v>
      </c>
      <c r="I188" s="19">
        <f t="shared" si="18"/>
        <v>184.57296752929693</v>
      </c>
      <c r="J188" s="19">
        <f t="shared" si="19"/>
        <v>103.25241088867199</v>
      </c>
      <c r="K188" s="19">
        <f t="shared" si="20"/>
        <v>112.29627990722655</v>
      </c>
      <c r="L188" s="20">
        <f t="shared" si="21"/>
        <v>1.0875899065282435</v>
      </c>
      <c r="M188" s="20">
        <f t="shared" si="23"/>
        <v>2.2637372346166451</v>
      </c>
      <c r="N188" s="18"/>
      <c r="O188" s="18"/>
      <c r="P188" s="18">
        <f t="shared" si="22"/>
        <v>3.6603537905420551</v>
      </c>
    </row>
    <row r="189" spans="1:16" x14ac:dyDescent="0.15">
      <c r="A189" s="18">
        <v>94</v>
      </c>
      <c r="B189" s="18">
        <v>187</v>
      </c>
      <c r="D189">
        <v>682.54382324218795</v>
      </c>
      <c r="E189">
        <v>589.68121337890602</v>
      </c>
      <c r="F189">
        <v>493.83395385742199</v>
      </c>
      <c r="G189">
        <v>484.73593139648398</v>
      </c>
      <c r="I189" s="19">
        <f t="shared" si="18"/>
        <v>188.70986938476597</v>
      </c>
      <c r="J189" s="19">
        <f t="shared" si="19"/>
        <v>104.94528198242205</v>
      </c>
      <c r="K189" s="19">
        <f t="shared" si="20"/>
        <v>115.24817199707054</v>
      </c>
      <c r="L189" s="20">
        <f t="shared" si="21"/>
        <v>1.0981739228293674</v>
      </c>
      <c r="M189" s="20">
        <f t="shared" si="23"/>
        <v>2.2806108088219847</v>
      </c>
      <c r="N189" s="18"/>
      <c r="O189" s="18"/>
      <c r="P189" s="18">
        <f t="shared" si="22"/>
        <v>4.4330232705016748</v>
      </c>
    </row>
    <row r="190" spans="1:16" x14ac:dyDescent="0.15">
      <c r="A190" s="18"/>
      <c r="B190" s="18"/>
      <c r="D190">
        <v>685.45733642578102</v>
      </c>
      <c r="E190">
        <v>591.75531005859398</v>
      </c>
      <c r="F190">
        <v>494.33831787109398</v>
      </c>
      <c r="G190">
        <v>484.54684448242199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D191">
        <v>685.70916748046898</v>
      </c>
      <c r="E191">
        <v>591.97857666015602</v>
      </c>
      <c r="F191">
        <v>494.54608154296898</v>
      </c>
      <c r="G191">
        <v>485.22213745117199</v>
      </c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798"/>
  <sheetViews>
    <sheetView topLeftCell="A18" zoomScale="75" zoomScaleNormal="75" zoomScalePageLayoutView="75" workbookViewId="0">
      <selection activeCell="Q37" sqref="Q36:Q37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773.84033203125</v>
      </c>
      <c r="E2">
        <v>560.4892578125</v>
      </c>
      <c r="F2">
        <v>463.9140625</v>
      </c>
      <c r="G2">
        <v>460.79315185546898</v>
      </c>
      <c r="I2" s="7">
        <f t="shared" ref="I2:J65" si="0">D2-F2</f>
        <v>309.92626953125</v>
      </c>
      <c r="J2" s="7">
        <f t="shared" si="0"/>
        <v>99.696105957031023</v>
      </c>
      <c r="K2" s="7">
        <f t="shared" ref="K2:K65" si="1">I2-0.7*J2</f>
        <v>240.13899536132828</v>
      </c>
      <c r="L2" s="8">
        <f t="shared" ref="L2:L65" si="2">K2/J2</f>
        <v>2.4087098794493347</v>
      </c>
      <c r="M2" s="8"/>
      <c r="N2" s="18">
        <f>LINEST(V64:V104,U64:U104)</f>
        <v>-4.4197351326951302E-3</v>
      </c>
      <c r="O2" s="9">
        <f>AVERAGE(M38:M45)</f>
        <v>2.3880542756740422</v>
      </c>
    </row>
    <row r="3" spans="1:16" x14ac:dyDescent="0.15">
      <c r="A3" s="6">
        <v>1</v>
      </c>
      <c r="B3" s="6">
        <v>1</v>
      </c>
      <c r="C3" s="6" t="s">
        <v>7</v>
      </c>
      <c r="D3">
        <v>745.4873046875</v>
      </c>
      <c r="E3">
        <v>551.23065185546898</v>
      </c>
      <c r="F3">
        <v>463.18505859375</v>
      </c>
      <c r="G3">
        <v>459.97872924804699</v>
      </c>
      <c r="I3" s="7">
        <f t="shared" si="0"/>
        <v>282.30224609375</v>
      </c>
      <c r="J3" s="7">
        <f t="shared" si="0"/>
        <v>91.251922607421989</v>
      </c>
      <c r="K3" s="7">
        <f t="shared" si="1"/>
        <v>218.42590026855461</v>
      </c>
      <c r="L3" s="8">
        <f t="shared" si="2"/>
        <v>2.3936580625073747</v>
      </c>
      <c r="M3" s="8"/>
      <c r="N3" s="18"/>
    </row>
    <row r="4" spans="1:16" ht="15" x14ac:dyDescent="0.15">
      <c r="A4" s="6">
        <v>1.5</v>
      </c>
      <c r="B4" s="6">
        <v>2</v>
      </c>
      <c r="D4">
        <v>740.44281005859398</v>
      </c>
      <c r="E4">
        <v>549.32043457031295</v>
      </c>
      <c r="F4">
        <v>463.64306640625</v>
      </c>
      <c r="G4">
        <v>460.47171020507801</v>
      </c>
      <c r="I4" s="7">
        <f t="shared" si="0"/>
        <v>276.79974365234398</v>
      </c>
      <c r="J4" s="7">
        <f t="shared" si="0"/>
        <v>88.848724365234943</v>
      </c>
      <c r="K4" s="7">
        <f t="shared" si="1"/>
        <v>214.60563659667952</v>
      </c>
      <c r="L4" s="8">
        <f t="shared" si="2"/>
        <v>2.4154048145304738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746.12255859375</v>
      </c>
      <c r="E5">
        <v>551.803955078125</v>
      </c>
      <c r="F5">
        <v>463.35870361328102</v>
      </c>
      <c r="G5">
        <v>460.450439453125</v>
      </c>
      <c r="I5" s="7">
        <f t="shared" si="0"/>
        <v>282.76385498046898</v>
      </c>
      <c r="J5" s="7">
        <f t="shared" si="0"/>
        <v>91.353515625</v>
      </c>
      <c r="K5" s="7">
        <f t="shared" si="1"/>
        <v>218.81639404296897</v>
      </c>
      <c r="L5" s="8">
        <f t="shared" si="2"/>
        <v>2.3952706422508734</v>
      </c>
      <c r="M5" s="8"/>
      <c r="N5" s="18">
        <f>RSQ(V64:V104,U64:U104)</f>
        <v>0.54021104764323946</v>
      </c>
    </row>
    <row r="6" spans="1:16" x14ac:dyDescent="0.15">
      <c r="A6" s="6">
        <v>2.5</v>
      </c>
      <c r="B6" s="6">
        <v>4</v>
      </c>
      <c r="C6" s="6" t="s">
        <v>5</v>
      </c>
      <c r="D6">
        <v>743.69500732421898</v>
      </c>
      <c r="E6">
        <v>551.03332519531295</v>
      </c>
      <c r="F6">
        <v>463.04464721679699</v>
      </c>
      <c r="G6">
        <v>459.875732421875</v>
      </c>
      <c r="I6" s="7">
        <f t="shared" si="0"/>
        <v>280.65036010742199</v>
      </c>
      <c r="J6" s="7">
        <f t="shared" si="0"/>
        <v>91.157592773437955</v>
      </c>
      <c r="K6" s="7">
        <f t="shared" si="1"/>
        <v>216.84004516601541</v>
      </c>
      <c r="L6" s="8">
        <f t="shared" si="2"/>
        <v>2.3787381672632275</v>
      </c>
      <c r="M6" s="8">
        <f t="shared" ref="M6:M22" si="3">L6+ABS($N$2)*A6</f>
        <v>2.3897875050949655</v>
      </c>
      <c r="P6" s="6">
        <f t="shared" ref="P6:P69" si="4">(M6-$O$2)/$O$2*100</f>
        <v>7.2579146905450476E-2</v>
      </c>
    </row>
    <row r="7" spans="1:16" x14ac:dyDescent="0.15">
      <c r="A7" s="6">
        <v>3</v>
      </c>
      <c r="B7" s="6">
        <v>5</v>
      </c>
      <c r="C7" s="6" t="s">
        <v>8</v>
      </c>
      <c r="D7">
        <v>747.22491455078102</v>
      </c>
      <c r="E7">
        <v>552.70770263671898</v>
      </c>
      <c r="F7">
        <v>462.90264892578102</v>
      </c>
      <c r="G7">
        <v>459.73303222656301</v>
      </c>
      <c r="I7" s="7">
        <f t="shared" si="0"/>
        <v>284.322265625</v>
      </c>
      <c r="J7" s="7">
        <f t="shared" si="0"/>
        <v>92.974670410155966</v>
      </c>
      <c r="K7" s="7">
        <f t="shared" si="1"/>
        <v>219.23999633789083</v>
      </c>
      <c r="L7" s="8">
        <f t="shared" si="2"/>
        <v>2.3580615598927945</v>
      </c>
      <c r="M7" s="8">
        <f t="shared" si="3"/>
        <v>2.3713207652908799</v>
      </c>
      <c r="P7" s="6">
        <f t="shared" si="4"/>
        <v>-0.70071733936780634</v>
      </c>
    </row>
    <row r="8" spans="1:16" x14ac:dyDescent="0.15">
      <c r="A8" s="6">
        <v>3.5</v>
      </c>
      <c r="B8" s="6">
        <v>6</v>
      </c>
      <c r="D8">
        <v>746.78009033203102</v>
      </c>
      <c r="E8">
        <v>552.53961181640602</v>
      </c>
      <c r="F8">
        <v>463.14990234375</v>
      </c>
      <c r="G8">
        <v>460.04693603515602</v>
      </c>
      <c r="I8" s="7">
        <f t="shared" si="0"/>
        <v>283.63018798828102</v>
      </c>
      <c r="J8" s="7">
        <f t="shared" si="0"/>
        <v>92.49267578125</v>
      </c>
      <c r="K8" s="7">
        <f t="shared" si="1"/>
        <v>218.88531494140602</v>
      </c>
      <c r="L8" s="8">
        <f t="shared" si="2"/>
        <v>2.366515111521708</v>
      </c>
      <c r="M8" s="8">
        <f t="shared" si="3"/>
        <v>2.3819841844861411</v>
      </c>
      <c r="P8" s="6">
        <f t="shared" si="4"/>
        <v>-0.25418564601877441</v>
      </c>
    </row>
    <row r="9" spans="1:16" x14ac:dyDescent="0.15">
      <c r="A9" s="6">
        <v>4</v>
      </c>
      <c r="B9" s="6">
        <v>7</v>
      </c>
      <c r="D9">
        <v>744.92779541015602</v>
      </c>
      <c r="E9">
        <v>553.87561035156295</v>
      </c>
      <c r="F9">
        <v>463.61212158203102</v>
      </c>
      <c r="G9">
        <v>460.38577270507801</v>
      </c>
      <c r="I9" s="7">
        <f t="shared" si="0"/>
        <v>281.315673828125</v>
      </c>
      <c r="J9" s="7">
        <f t="shared" si="0"/>
        <v>93.489837646484943</v>
      </c>
      <c r="K9" s="7">
        <f t="shared" si="1"/>
        <v>215.87278747558554</v>
      </c>
      <c r="L9" s="8">
        <f t="shared" si="2"/>
        <v>2.3090508327960713</v>
      </c>
      <c r="M9" s="8">
        <f t="shared" si="3"/>
        <v>2.3267297733268517</v>
      </c>
      <c r="P9" s="6">
        <f t="shared" si="4"/>
        <v>-2.5679693703729263</v>
      </c>
    </row>
    <row r="10" spans="1:16" x14ac:dyDescent="0.15">
      <c r="A10" s="6">
        <v>4.5</v>
      </c>
      <c r="B10" s="6">
        <v>8</v>
      </c>
      <c r="D10">
        <v>743.71771240234398</v>
      </c>
      <c r="E10">
        <v>554.95697021484398</v>
      </c>
      <c r="F10">
        <v>463.11880493164102</v>
      </c>
      <c r="G10">
        <v>460.12707519531301</v>
      </c>
      <c r="I10" s="7">
        <f t="shared" si="0"/>
        <v>280.59890747070295</v>
      </c>
      <c r="J10" s="7">
        <f t="shared" si="0"/>
        <v>94.829895019530966</v>
      </c>
      <c r="K10" s="7">
        <f t="shared" si="1"/>
        <v>214.21798095703127</v>
      </c>
      <c r="L10" s="8">
        <f t="shared" si="2"/>
        <v>2.2589709807536051</v>
      </c>
      <c r="M10" s="8">
        <f t="shared" si="3"/>
        <v>2.2788597888507334</v>
      </c>
      <c r="P10" s="6">
        <f t="shared" si="4"/>
        <v>-4.572529524794323</v>
      </c>
    </row>
    <row r="11" spans="1:16" x14ac:dyDescent="0.15">
      <c r="A11" s="6">
        <v>5</v>
      </c>
      <c r="B11" s="6">
        <v>9</v>
      </c>
      <c r="D11">
        <v>753.34423828125</v>
      </c>
      <c r="E11">
        <v>560.158447265625</v>
      </c>
      <c r="F11">
        <v>463.80282592773398</v>
      </c>
      <c r="G11">
        <v>460.7841796875</v>
      </c>
      <c r="I11" s="7">
        <f t="shared" si="0"/>
        <v>289.54141235351602</v>
      </c>
      <c r="J11" s="7">
        <f t="shared" si="0"/>
        <v>99.374267578125</v>
      </c>
      <c r="K11" s="7">
        <f t="shared" si="1"/>
        <v>219.97942504882855</v>
      </c>
      <c r="L11" s="8">
        <f t="shared" si="2"/>
        <v>2.2136457496492992</v>
      </c>
      <c r="M11" s="8">
        <f t="shared" si="3"/>
        <v>2.2357444253127747</v>
      </c>
      <c r="P11" s="6">
        <f t="shared" si="4"/>
        <v>-6.3779894750623747</v>
      </c>
    </row>
    <row r="12" spans="1:16" x14ac:dyDescent="0.15">
      <c r="A12" s="6">
        <v>5.5</v>
      </c>
      <c r="B12" s="6">
        <v>10</v>
      </c>
      <c r="D12">
        <v>748.24426269531295</v>
      </c>
      <c r="E12">
        <v>559.43493652343795</v>
      </c>
      <c r="F12">
        <v>463.70263671875</v>
      </c>
      <c r="G12">
        <v>460.87731933593801</v>
      </c>
      <c r="I12" s="7">
        <f t="shared" si="0"/>
        <v>284.54162597656295</v>
      </c>
      <c r="J12" s="7">
        <f t="shared" si="0"/>
        <v>98.557617187499943</v>
      </c>
      <c r="K12" s="7">
        <f t="shared" si="1"/>
        <v>215.55129394531301</v>
      </c>
      <c r="L12" s="8">
        <f t="shared" si="2"/>
        <v>2.1870586982154774</v>
      </c>
      <c r="M12" s="8">
        <f t="shared" si="3"/>
        <v>2.2113672414453007</v>
      </c>
      <c r="P12" s="6">
        <f t="shared" si="4"/>
        <v>-7.3987863688261646</v>
      </c>
    </row>
    <row r="13" spans="1:16" x14ac:dyDescent="0.15">
      <c r="A13" s="6">
        <v>6</v>
      </c>
      <c r="B13" s="6">
        <v>11</v>
      </c>
      <c r="D13">
        <v>700.68762207031295</v>
      </c>
      <c r="E13">
        <v>542.24871826171898</v>
      </c>
      <c r="F13">
        <v>463.55096435546898</v>
      </c>
      <c r="G13">
        <v>460.49349975585898</v>
      </c>
      <c r="I13" s="7">
        <f t="shared" si="0"/>
        <v>237.13665771484398</v>
      </c>
      <c r="J13" s="7">
        <f t="shared" si="0"/>
        <v>81.75521850586</v>
      </c>
      <c r="K13" s="7">
        <f t="shared" si="1"/>
        <v>179.90800476074199</v>
      </c>
      <c r="L13" s="8">
        <f t="shared" si="2"/>
        <v>2.2005690651765142</v>
      </c>
      <c r="M13" s="8">
        <f t="shared" si="3"/>
        <v>2.2270874759726849</v>
      </c>
      <c r="P13" s="6">
        <f t="shared" si="4"/>
        <v>-6.7405000523249621</v>
      </c>
    </row>
    <row r="14" spans="1:16" x14ac:dyDescent="0.15">
      <c r="A14" s="6">
        <v>6.5</v>
      </c>
      <c r="B14" s="6">
        <v>12</v>
      </c>
      <c r="D14">
        <v>753.27667236328102</v>
      </c>
      <c r="E14">
        <v>561.30517578125</v>
      </c>
      <c r="F14">
        <v>462.73513793945301</v>
      </c>
      <c r="G14">
        <v>459.941650390625</v>
      </c>
      <c r="I14" s="7">
        <f t="shared" si="0"/>
        <v>290.54153442382801</v>
      </c>
      <c r="J14" s="7">
        <f t="shared" si="0"/>
        <v>101.363525390625</v>
      </c>
      <c r="K14" s="7">
        <f t="shared" si="1"/>
        <v>219.58706665039051</v>
      </c>
      <c r="L14" s="8">
        <f t="shared" si="2"/>
        <v>2.1663321772222011</v>
      </c>
      <c r="M14" s="8">
        <f t="shared" si="3"/>
        <v>2.1950604555847195</v>
      </c>
      <c r="P14" s="6">
        <f t="shared" si="4"/>
        <v>-8.0816345782111263</v>
      </c>
    </row>
    <row r="15" spans="1:16" x14ac:dyDescent="0.15">
      <c r="A15" s="6">
        <v>7</v>
      </c>
      <c r="B15" s="6">
        <v>13</v>
      </c>
      <c r="D15">
        <v>759.50286865234398</v>
      </c>
      <c r="E15">
        <v>564.96472167968795</v>
      </c>
      <c r="F15">
        <v>463.04656982421898</v>
      </c>
      <c r="G15">
        <v>459.76449584960898</v>
      </c>
      <c r="I15" s="7">
        <f t="shared" si="0"/>
        <v>296.456298828125</v>
      </c>
      <c r="J15" s="7">
        <f t="shared" si="0"/>
        <v>105.20022583007898</v>
      </c>
      <c r="K15" s="7">
        <f t="shared" si="1"/>
        <v>222.81614074706971</v>
      </c>
      <c r="L15" s="8">
        <f t="shared" si="2"/>
        <v>2.1180196048910176</v>
      </c>
      <c r="M15" s="8">
        <f t="shared" si="3"/>
        <v>2.1489577508198834</v>
      </c>
      <c r="P15" s="6">
        <f t="shared" si="4"/>
        <v>-10.012189726578656</v>
      </c>
    </row>
    <row r="16" spans="1:16" x14ac:dyDescent="0.15">
      <c r="A16" s="6">
        <v>7.5</v>
      </c>
      <c r="B16" s="6">
        <v>14</v>
      </c>
      <c r="D16">
        <v>763.18817138671898</v>
      </c>
      <c r="E16">
        <v>566.27740478515602</v>
      </c>
      <c r="F16">
        <v>462.62863159179699</v>
      </c>
      <c r="G16">
        <v>459.80404663085898</v>
      </c>
      <c r="I16" s="7">
        <f t="shared" si="0"/>
        <v>300.55953979492199</v>
      </c>
      <c r="J16" s="7">
        <f t="shared" si="0"/>
        <v>106.47335815429705</v>
      </c>
      <c r="K16" s="7">
        <f t="shared" si="1"/>
        <v>226.02818908691407</v>
      </c>
      <c r="L16" s="8">
        <f t="shared" si="2"/>
        <v>2.1228614651128295</v>
      </c>
      <c r="M16" s="8">
        <f t="shared" si="3"/>
        <v>2.156009478608043</v>
      </c>
      <c r="P16" s="6">
        <f t="shared" si="4"/>
        <v>-9.716897954528406</v>
      </c>
    </row>
    <row r="17" spans="1:16" x14ac:dyDescent="0.15">
      <c r="A17" s="6">
        <v>8</v>
      </c>
      <c r="B17" s="6">
        <v>15</v>
      </c>
      <c r="D17">
        <v>762.38439941406295</v>
      </c>
      <c r="E17">
        <v>566.461669921875</v>
      </c>
      <c r="F17">
        <v>463.15994262695301</v>
      </c>
      <c r="G17">
        <v>460.05816650390602</v>
      </c>
      <c r="I17" s="7">
        <f t="shared" si="0"/>
        <v>299.22445678710994</v>
      </c>
      <c r="J17" s="7">
        <f t="shared" si="0"/>
        <v>106.40350341796898</v>
      </c>
      <c r="K17" s="7">
        <f t="shared" si="1"/>
        <v>224.74200439453165</v>
      </c>
      <c r="L17" s="8">
        <f t="shared" si="2"/>
        <v>2.1121673363677811</v>
      </c>
      <c r="M17" s="8">
        <f t="shared" si="3"/>
        <v>2.147525217429342</v>
      </c>
      <c r="P17" s="6">
        <f t="shared" si="4"/>
        <v>-10.072177198602802</v>
      </c>
    </row>
    <row r="18" spans="1:16" x14ac:dyDescent="0.15">
      <c r="A18" s="6">
        <v>8.5</v>
      </c>
      <c r="B18" s="6">
        <v>16</v>
      </c>
      <c r="D18">
        <v>764.81378173828102</v>
      </c>
      <c r="E18">
        <v>566.59088134765602</v>
      </c>
      <c r="F18">
        <v>463.04919433593801</v>
      </c>
      <c r="G18">
        <v>460.02584838867199</v>
      </c>
      <c r="I18" s="7">
        <f t="shared" si="0"/>
        <v>301.76458740234301</v>
      </c>
      <c r="J18" s="7">
        <f t="shared" si="0"/>
        <v>106.56503295898403</v>
      </c>
      <c r="K18" s="7">
        <f t="shared" si="1"/>
        <v>227.16906433105419</v>
      </c>
      <c r="L18" s="8">
        <f t="shared" si="2"/>
        <v>2.1317411351854001</v>
      </c>
      <c r="M18" s="8">
        <f t="shared" si="3"/>
        <v>2.1693088838133088</v>
      </c>
      <c r="P18" s="6">
        <f t="shared" si="4"/>
        <v>-9.1599840962153696</v>
      </c>
    </row>
    <row r="19" spans="1:16" x14ac:dyDescent="0.15">
      <c r="A19" s="6">
        <v>9</v>
      </c>
      <c r="B19" s="6">
        <v>17</v>
      </c>
      <c r="D19">
        <v>750.76989746093795</v>
      </c>
      <c r="E19">
        <v>561.13726806640602</v>
      </c>
      <c r="F19">
        <v>463.26028442382801</v>
      </c>
      <c r="G19">
        <v>460.29104614257801</v>
      </c>
      <c r="I19" s="7">
        <f t="shared" si="0"/>
        <v>287.50961303710994</v>
      </c>
      <c r="J19" s="7">
        <f t="shared" si="0"/>
        <v>100.84622192382801</v>
      </c>
      <c r="K19" s="7">
        <f t="shared" si="1"/>
        <v>216.91725769043035</v>
      </c>
      <c r="L19" s="8">
        <f t="shared" si="2"/>
        <v>2.1509705921781985</v>
      </c>
      <c r="M19" s="8">
        <f t="shared" si="3"/>
        <v>2.1907482083724545</v>
      </c>
      <c r="P19" s="6">
        <f t="shared" si="4"/>
        <v>-8.2622103405039589</v>
      </c>
    </row>
    <row r="20" spans="1:16" x14ac:dyDescent="0.15">
      <c r="A20" s="6">
        <v>9.5</v>
      </c>
      <c r="B20" s="6">
        <v>18</v>
      </c>
      <c r="D20">
        <v>745.97814941406295</v>
      </c>
      <c r="E20">
        <v>558.77972412109398</v>
      </c>
      <c r="F20">
        <v>462.13586425781301</v>
      </c>
      <c r="G20">
        <v>459.42037963867199</v>
      </c>
      <c r="I20" s="7">
        <f t="shared" si="0"/>
        <v>283.84228515624994</v>
      </c>
      <c r="J20" s="7">
        <f t="shared" si="0"/>
        <v>99.359344482421989</v>
      </c>
      <c r="K20" s="7">
        <f t="shared" si="1"/>
        <v>214.29074401855456</v>
      </c>
      <c r="L20" s="8">
        <f t="shared" si="2"/>
        <v>2.1567246154332822</v>
      </c>
      <c r="M20" s="8">
        <f t="shared" si="3"/>
        <v>2.198712099193886</v>
      </c>
      <c r="P20" s="6">
        <f t="shared" si="4"/>
        <v>-7.9287216546497143</v>
      </c>
    </row>
    <row r="21" spans="1:16" x14ac:dyDescent="0.15">
      <c r="A21" s="6">
        <v>10</v>
      </c>
      <c r="B21" s="6">
        <v>19</v>
      </c>
      <c r="D21">
        <v>766.66217041015602</v>
      </c>
      <c r="E21">
        <v>567.06201171875</v>
      </c>
      <c r="F21">
        <v>462.60089111328102</v>
      </c>
      <c r="G21">
        <v>459.95941162109398</v>
      </c>
      <c r="I21" s="7">
        <f t="shared" si="0"/>
        <v>304.061279296875</v>
      </c>
      <c r="J21" s="7">
        <f t="shared" si="0"/>
        <v>107.10260009765602</v>
      </c>
      <c r="K21" s="7">
        <f t="shared" si="1"/>
        <v>229.08945922851581</v>
      </c>
      <c r="L21" s="8">
        <f t="shared" si="2"/>
        <v>2.1389719672503964</v>
      </c>
      <c r="M21" s="8">
        <f t="shared" si="3"/>
        <v>2.1831693185773475</v>
      </c>
      <c r="P21" s="6">
        <f t="shared" si="4"/>
        <v>-8.5795770717507942</v>
      </c>
    </row>
    <row r="22" spans="1:16" x14ac:dyDescent="0.15">
      <c r="A22" s="6">
        <v>10.5</v>
      </c>
      <c r="B22" s="6">
        <v>20</v>
      </c>
      <c r="D22">
        <v>771.10467529296898</v>
      </c>
      <c r="E22">
        <v>568.74212646484398</v>
      </c>
      <c r="F22">
        <v>463.77505493164102</v>
      </c>
      <c r="G22">
        <v>460.73498535156301</v>
      </c>
      <c r="I22" s="7">
        <f t="shared" si="0"/>
        <v>307.32962036132795</v>
      </c>
      <c r="J22" s="7">
        <f t="shared" si="0"/>
        <v>108.00714111328097</v>
      </c>
      <c r="K22" s="7">
        <f t="shared" si="1"/>
        <v>231.72462158203129</v>
      </c>
      <c r="L22" s="8">
        <f t="shared" si="2"/>
        <v>2.1454564873538491</v>
      </c>
      <c r="M22" s="8">
        <f t="shared" si="3"/>
        <v>2.191863706247148</v>
      </c>
      <c r="P22" s="6">
        <f t="shared" si="4"/>
        <v>-8.215498760869588</v>
      </c>
    </row>
    <row r="23" spans="1:16" x14ac:dyDescent="0.15">
      <c r="A23" s="6">
        <v>11</v>
      </c>
      <c r="B23" s="6">
        <v>21</v>
      </c>
      <c r="D23">
        <v>765.00769042968795</v>
      </c>
      <c r="E23">
        <v>565.84356689453102</v>
      </c>
      <c r="F23">
        <v>463.40704345703102</v>
      </c>
      <c r="G23">
        <v>460.19894409179699</v>
      </c>
      <c r="I23" s="7">
        <f t="shared" si="0"/>
        <v>301.60064697265693</v>
      </c>
      <c r="J23" s="7">
        <f t="shared" si="0"/>
        <v>105.64462280273403</v>
      </c>
      <c r="K23" s="7">
        <f t="shared" si="1"/>
        <v>227.64941101074311</v>
      </c>
      <c r="L23" s="8">
        <f t="shared" si="2"/>
        <v>2.1548603702795526</v>
      </c>
      <c r="M23" s="8">
        <f>L23+ABS($N$2)*A23</f>
        <v>2.2034774567391988</v>
      </c>
      <c r="P23" s="6">
        <f t="shared" si="4"/>
        <v>-7.729171854050322</v>
      </c>
    </row>
    <row r="24" spans="1:16" x14ac:dyDescent="0.15">
      <c r="A24" s="6">
        <v>11.5</v>
      </c>
      <c r="B24" s="6">
        <v>22</v>
      </c>
      <c r="D24">
        <v>746.556640625</v>
      </c>
      <c r="E24">
        <v>558.05480957031295</v>
      </c>
      <c r="F24">
        <v>463.03250122070301</v>
      </c>
      <c r="G24">
        <v>460.26608276367199</v>
      </c>
      <c r="I24" s="7">
        <f t="shared" si="0"/>
        <v>283.52413940429699</v>
      </c>
      <c r="J24" s="7">
        <f t="shared" si="0"/>
        <v>97.788726806640966</v>
      </c>
      <c r="K24" s="7">
        <f t="shared" si="1"/>
        <v>215.07203063964832</v>
      </c>
      <c r="L24" s="8">
        <f t="shared" si="2"/>
        <v>2.1993540325452163</v>
      </c>
      <c r="M24" s="8">
        <f t="shared" ref="M24:M87" si="5">L24+ABS($N$2)*A24</f>
        <v>2.2501809865712104</v>
      </c>
      <c r="P24" s="6">
        <f t="shared" si="4"/>
        <v>-5.7734570988306482</v>
      </c>
    </row>
    <row r="25" spans="1:16" x14ac:dyDescent="0.15">
      <c r="A25" s="6">
        <v>12</v>
      </c>
      <c r="B25" s="6">
        <v>23</v>
      </c>
      <c r="D25">
        <v>766.9609375</v>
      </c>
      <c r="E25">
        <v>565.89447021484398</v>
      </c>
      <c r="F25">
        <v>464.20736694335898</v>
      </c>
      <c r="G25">
        <v>460.84954833984398</v>
      </c>
      <c r="I25" s="7">
        <f t="shared" si="0"/>
        <v>302.75357055664102</v>
      </c>
      <c r="J25" s="7">
        <f t="shared" si="0"/>
        <v>105.044921875</v>
      </c>
      <c r="K25" s="7">
        <f t="shared" si="1"/>
        <v>229.22212524414101</v>
      </c>
      <c r="L25" s="8">
        <f t="shared" si="2"/>
        <v>2.1821342826729673</v>
      </c>
      <c r="M25" s="8">
        <f t="shared" si="5"/>
        <v>2.2351711042653086</v>
      </c>
      <c r="P25" s="6">
        <f t="shared" si="4"/>
        <v>-6.4019973484723822</v>
      </c>
    </row>
    <row r="26" spans="1:16" x14ac:dyDescent="0.15">
      <c r="A26" s="6">
        <v>12.5</v>
      </c>
      <c r="B26" s="6">
        <v>24</v>
      </c>
      <c r="D26">
        <v>777.33996582031295</v>
      </c>
      <c r="E26">
        <v>568.44909667968795</v>
      </c>
      <c r="F26">
        <v>462.83831787109398</v>
      </c>
      <c r="G26">
        <v>459.83761596679699</v>
      </c>
      <c r="I26" s="7">
        <f t="shared" si="0"/>
        <v>314.50164794921898</v>
      </c>
      <c r="J26" s="7">
        <f t="shared" si="0"/>
        <v>108.61148071289097</v>
      </c>
      <c r="K26" s="7">
        <f t="shared" si="1"/>
        <v>238.47361145019531</v>
      </c>
      <c r="L26" s="8">
        <f t="shared" si="2"/>
        <v>2.1956574929734032</v>
      </c>
      <c r="M26" s="8">
        <f t="shared" si="5"/>
        <v>2.2509041821320923</v>
      </c>
      <c r="P26" s="6">
        <f t="shared" si="4"/>
        <v>-5.743173215911872</v>
      </c>
    </row>
    <row r="27" spans="1:16" x14ac:dyDescent="0.15">
      <c r="A27" s="6">
        <v>13</v>
      </c>
      <c r="B27" s="6">
        <v>25</v>
      </c>
      <c r="D27">
        <v>763.68835449218795</v>
      </c>
      <c r="E27">
        <v>564.97613525390602</v>
      </c>
      <c r="F27">
        <v>462.540771484375</v>
      </c>
      <c r="G27">
        <v>459.64904785156301</v>
      </c>
      <c r="I27" s="7">
        <f t="shared" si="0"/>
        <v>301.14758300781295</v>
      </c>
      <c r="J27" s="7">
        <f t="shared" si="0"/>
        <v>105.32708740234301</v>
      </c>
      <c r="K27" s="7">
        <f t="shared" si="1"/>
        <v>227.41862182617285</v>
      </c>
      <c r="L27" s="8">
        <f t="shared" si="2"/>
        <v>2.1591655806207539</v>
      </c>
      <c r="M27" s="8">
        <f t="shared" si="5"/>
        <v>2.2166221373457908</v>
      </c>
      <c r="P27" s="6">
        <f t="shared" si="4"/>
        <v>-7.1787371030276788</v>
      </c>
    </row>
    <row r="28" spans="1:16" x14ac:dyDescent="0.15">
      <c r="A28" s="6">
        <v>13.5</v>
      </c>
      <c r="B28" s="6">
        <v>26</v>
      </c>
      <c r="D28">
        <v>774.62493896484398</v>
      </c>
      <c r="E28">
        <v>569.63873291015602</v>
      </c>
      <c r="F28">
        <v>463.4404296875</v>
      </c>
      <c r="G28">
        <v>460.35903930664102</v>
      </c>
      <c r="I28" s="7">
        <f t="shared" si="0"/>
        <v>311.18450927734398</v>
      </c>
      <c r="J28" s="7">
        <f t="shared" si="0"/>
        <v>109.279693603515</v>
      </c>
      <c r="K28" s="7">
        <f t="shared" si="1"/>
        <v>234.68872375488348</v>
      </c>
      <c r="L28" s="8">
        <f t="shared" si="2"/>
        <v>2.1475968317258776</v>
      </c>
      <c r="M28" s="8">
        <f t="shared" si="5"/>
        <v>2.2072632560172618</v>
      </c>
      <c r="P28" s="6">
        <f t="shared" si="4"/>
        <v>-7.5706411490899237</v>
      </c>
    </row>
    <row r="29" spans="1:16" x14ac:dyDescent="0.15">
      <c r="A29" s="6">
        <v>14</v>
      </c>
      <c r="B29" s="6">
        <v>27</v>
      </c>
      <c r="D29">
        <v>775.43170166015602</v>
      </c>
      <c r="E29">
        <v>568.95648193359398</v>
      </c>
      <c r="F29">
        <v>463.40280151367199</v>
      </c>
      <c r="G29">
        <v>460.34552001953102</v>
      </c>
      <c r="I29" s="7">
        <f t="shared" si="0"/>
        <v>312.02890014648403</v>
      </c>
      <c r="J29" s="7">
        <f t="shared" si="0"/>
        <v>108.61096191406295</v>
      </c>
      <c r="K29" s="7">
        <f t="shared" si="1"/>
        <v>236.00122680663998</v>
      </c>
      <c r="L29" s="8">
        <f t="shared" si="2"/>
        <v>2.1729043058597801</v>
      </c>
      <c r="M29" s="8">
        <f t="shared" si="5"/>
        <v>2.2347805977175121</v>
      </c>
      <c r="P29" s="6">
        <f t="shared" si="4"/>
        <v>-6.4183498473152429</v>
      </c>
    </row>
    <row r="30" spans="1:16" x14ac:dyDescent="0.15">
      <c r="A30" s="6">
        <v>14.5</v>
      </c>
      <c r="B30" s="6">
        <v>28</v>
      </c>
      <c r="D30">
        <v>776.11004638671898</v>
      </c>
      <c r="E30">
        <v>568.43963623046898</v>
      </c>
      <c r="F30">
        <v>463.37591552734398</v>
      </c>
      <c r="G30">
        <v>459.96273803710898</v>
      </c>
      <c r="I30" s="7">
        <f t="shared" si="0"/>
        <v>312.734130859375</v>
      </c>
      <c r="J30" s="7">
        <f t="shared" si="0"/>
        <v>108.47689819336</v>
      </c>
      <c r="K30" s="7">
        <f t="shared" si="1"/>
        <v>236.80030212402301</v>
      </c>
      <c r="L30" s="8">
        <f t="shared" si="2"/>
        <v>2.1829560585510714</v>
      </c>
      <c r="M30" s="8">
        <f t="shared" si="5"/>
        <v>2.2470422179751508</v>
      </c>
      <c r="P30" s="6">
        <f t="shared" si="4"/>
        <v>-5.9048933324218478</v>
      </c>
    </row>
    <row r="31" spans="1:16" x14ac:dyDescent="0.15">
      <c r="A31" s="6">
        <v>15</v>
      </c>
      <c r="B31" s="6">
        <v>29</v>
      </c>
      <c r="D31">
        <v>748.54052734375</v>
      </c>
      <c r="E31">
        <v>558.06970214843795</v>
      </c>
      <c r="F31">
        <v>462.85729980468801</v>
      </c>
      <c r="G31">
        <v>459.80578613281301</v>
      </c>
      <c r="I31" s="7">
        <f t="shared" si="0"/>
        <v>285.68322753906199</v>
      </c>
      <c r="J31" s="7">
        <f t="shared" si="0"/>
        <v>98.263916015624943</v>
      </c>
      <c r="K31" s="7">
        <f t="shared" si="1"/>
        <v>216.89848632812453</v>
      </c>
      <c r="L31" s="8">
        <f t="shared" si="2"/>
        <v>2.2073055412694473</v>
      </c>
      <c r="M31" s="8">
        <f t="shared" si="5"/>
        <v>2.2736015682598745</v>
      </c>
      <c r="P31" s="6">
        <f t="shared" si="4"/>
        <v>-4.7927180123183231</v>
      </c>
    </row>
    <row r="32" spans="1:16" x14ac:dyDescent="0.15">
      <c r="A32" s="6">
        <v>15.5</v>
      </c>
      <c r="B32" s="6">
        <v>30</v>
      </c>
      <c r="D32">
        <v>761.81146240234398</v>
      </c>
      <c r="E32">
        <v>562.11486816406295</v>
      </c>
      <c r="F32">
        <v>462.98629760742199</v>
      </c>
      <c r="G32">
        <v>459.91897583007801</v>
      </c>
      <c r="I32" s="7">
        <f t="shared" si="0"/>
        <v>298.82516479492199</v>
      </c>
      <c r="J32" s="7">
        <f t="shared" si="0"/>
        <v>102.19589233398494</v>
      </c>
      <c r="K32" s="7">
        <f t="shared" si="1"/>
        <v>227.28804016113253</v>
      </c>
      <c r="L32" s="8">
        <f t="shared" si="2"/>
        <v>2.224042815912167</v>
      </c>
      <c r="M32" s="8">
        <f t="shared" si="5"/>
        <v>2.2925487104689415</v>
      </c>
      <c r="P32" s="6">
        <f t="shared" si="4"/>
        <v>-3.9993046296296457</v>
      </c>
    </row>
    <row r="33" spans="1:16" x14ac:dyDescent="0.15">
      <c r="A33" s="6">
        <v>16</v>
      </c>
      <c r="B33" s="6">
        <v>31</v>
      </c>
      <c r="D33">
        <v>761.10321044921898</v>
      </c>
      <c r="E33">
        <v>558.03942871093795</v>
      </c>
      <c r="F33">
        <v>463.47119140625</v>
      </c>
      <c r="G33">
        <v>460.45166015625</v>
      </c>
      <c r="I33" s="7">
        <f t="shared" si="0"/>
        <v>297.63201904296898</v>
      </c>
      <c r="J33" s="7">
        <f t="shared" si="0"/>
        <v>97.587768554687955</v>
      </c>
      <c r="K33" s="7">
        <f t="shared" si="1"/>
        <v>229.32058105468741</v>
      </c>
      <c r="L33" s="8">
        <f t="shared" si="2"/>
        <v>2.3498906107908053</v>
      </c>
      <c r="M33" s="8">
        <f t="shared" si="5"/>
        <v>2.4206063729139276</v>
      </c>
      <c r="P33" s="6">
        <f t="shared" si="4"/>
        <v>1.3631221690175939</v>
      </c>
    </row>
    <row r="34" spans="1:16" x14ac:dyDescent="0.15">
      <c r="A34" s="6">
        <v>16.5</v>
      </c>
      <c r="B34" s="6">
        <v>32</v>
      </c>
      <c r="D34">
        <v>786.10791015625</v>
      </c>
      <c r="E34">
        <v>566.93371582031295</v>
      </c>
      <c r="F34">
        <v>463.82546997070301</v>
      </c>
      <c r="G34">
        <v>461.30984497070301</v>
      </c>
      <c r="I34" s="7">
        <f t="shared" si="0"/>
        <v>322.28244018554699</v>
      </c>
      <c r="J34" s="7">
        <f t="shared" si="0"/>
        <v>105.62387084960994</v>
      </c>
      <c r="K34" s="7">
        <f t="shared" si="1"/>
        <v>248.34573059082004</v>
      </c>
      <c r="L34" s="8">
        <f t="shared" si="2"/>
        <v>2.351227318154447</v>
      </c>
      <c r="M34" s="8">
        <f t="shared" si="5"/>
        <v>2.4241529478439166</v>
      </c>
      <c r="P34" s="6">
        <f t="shared" si="4"/>
        <v>1.5116353316419215</v>
      </c>
    </row>
    <row r="35" spans="1:16" x14ac:dyDescent="0.15">
      <c r="A35" s="6">
        <v>17</v>
      </c>
      <c r="B35" s="6">
        <v>33</v>
      </c>
      <c r="D35">
        <v>780.15734863281295</v>
      </c>
      <c r="E35">
        <v>564.71307373046898</v>
      </c>
      <c r="F35">
        <v>463.946044921875</v>
      </c>
      <c r="G35">
        <v>461.04235839843801</v>
      </c>
      <c r="I35" s="7">
        <f t="shared" si="0"/>
        <v>316.21130371093795</v>
      </c>
      <c r="J35" s="7">
        <f t="shared" si="0"/>
        <v>103.67071533203097</v>
      </c>
      <c r="K35" s="7">
        <f t="shared" si="1"/>
        <v>243.6418029785163</v>
      </c>
      <c r="L35" s="8">
        <f t="shared" si="2"/>
        <v>2.3501506881494305</v>
      </c>
      <c r="M35" s="8">
        <f t="shared" si="5"/>
        <v>2.4252861854052479</v>
      </c>
      <c r="P35" s="6">
        <f t="shared" si="4"/>
        <v>1.5590897623420552</v>
      </c>
    </row>
    <row r="36" spans="1:16" x14ac:dyDescent="0.15">
      <c r="A36" s="6">
        <v>17.5</v>
      </c>
      <c r="B36" s="6">
        <v>34</v>
      </c>
      <c r="D36">
        <v>777.89465332031295</v>
      </c>
      <c r="E36">
        <v>564.963623046875</v>
      </c>
      <c r="F36">
        <v>463.05429077148398</v>
      </c>
      <c r="G36">
        <v>460.25888061523398</v>
      </c>
      <c r="I36" s="7">
        <f t="shared" si="0"/>
        <v>314.84036254882898</v>
      </c>
      <c r="J36" s="7">
        <f t="shared" si="0"/>
        <v>104.70474243164102</v>
      </c>
      <c r="K36" s="7">
        <f t="shared" si="1"/>
        <v>241.54704284668026</v>
      </c>
      <c r="L36" s="8">
        <f t="shared" si="2"/>
        <v>2.3069350751173472</v>
      </c>
      <c r="M36" s="8">
        <f t="shared" si="5"/>
        <v>2.3842804399395119</v>
      </c>
      <c r="P36" s="6">
        <f t="shared" si="4"/>
        <v>-0.15802973043672075</v>
      </c>
    </row>
    <row r="37" spans="1:16" x14ac:dyDescent="0.15">
      <c r="A37" s="6">
        <v>18</v>
      </c>
      <c r="B37" s="6">
        <v>35</v>
      </c>
      <c r="D37">
        <v>781.337646484375</v>
      </c>
      <c r="E37">
        <v>567.09765625</v>
      </c>
      <c r="F37">
        <v>463.79806518554699</v>
      </c>
      <c r="G37">
        <v>460.69314575195301</v>
      </c>
      <c r="I37" s="7">
        <f t="shared" si="0"/>
        <v>317.53958129882801</v>
      </c>
      <c r="J37" s="7">
        <f t="shared" si="0"/>
        <v>106.40451049804699</v>
      </c>
      <c r="K37" s="7">
        <f t="shared" si="1"/>
        <v>243.05642395019512</v>
      </c>
      <c r="L37" s="8">
        <f t="shared" si="2"/>
        <v>2.2842680522895344</v>
      </c>
      <c r="M37" s="8">
        <f t="shared" si="5"/>
        <v>2.3638232846780469</v>
      </c>
      <c r="P37" s="6">
        <f t="shared" si="4"/>
        <v>-1.0146750533614191</v>
      </c>
    </row>
    <row r="38" spans="1:16" x14ac:dyDescent="0.15">
      <c r="A38" s="6">
        <v>18.5</v>
      </c>
      <c r="B38" s="6">
        <v>36</v>
      </c>
      <c r="D38">
        <v>780.38317871093795</v>
      </c>
      <c r="E38">
        <v>566.99176025390602</v>
      </c>
      <c r="F38">
        <v>463.40545654296898</v>
      </c>
      <c r="G38">
        <v>460.85183715820301</v>
      </c>
      <c r="I38" s="7">
        <f t="shared" si="0"/>
        <v>316.97772216796898</v>
      </c>
      <c r="J38" s="7">
        <f t="shared" si="0"/>
        <v>106.13992309570301</v>
      </c>
      <c r="K38" s="7">
        <f t="shared" si="1"/>
        <v>242.67977600097686</v>
      </c>
      <c r="L38" s="8">
        <f t="shared" si="2"/>
        <v>2.2864137161863232</v>
      </c>
      <c r="M38" s="8">
        <f t="shared" si="5"/>
        <v>2.368178816141183</v>
      </c>
      <c r="P38" s="6">
        <f t="shared" si="4"/>
        <v>-0.83228675894517612</v>
      </c>
    </row>
    <row r="39" spans="1:16" x14ac:dyDescent="0.15">
      <c r="A39" s="6">
        <v>19</v>
      </c>
      <c r="B39" s="6">
        <v>37</v>
      </c>
      <c r="D39">
        <v>773.95123291015602</v>
      </c>
      <c r="E39">
        <v>565.53460693359398</v>
      </c>
      <c r="F39">
        <v>463.61932373046898</v>
      </c>
      <c r="G39">
        <v>460.48593139648398</v>
      </c>
      <c r="I39" s="7">
        <f t="shared" si="0"/>
        <v>310.33190917968705</v>
      </c>
      <c r="J39" s="7">
        <f t="shared" si="0"/>
        <v>105.04867553711</v>
      </c>
      <c r="K39" s="7">
        <f t="shared" si="1"/>
        <v>236.79783630371006</v>
      </c>
      <c r="L39" s="8">
        <f t="shared" si="2"/>
        <v>2.2541725071065528</v>
      </c>
      <c r="M39" s="8">
        <f t="shared" si="5"/>
        <v>2.3381474746277604</v>
      </c>
      <c r="P39" s="6">
        <f t="shared" si="4"/>
        <v>-2.0898520420854032</v>
      </c>
    </row>
    <row r="40" spans="1:16" x14ac:dyDescent="0.15">
      <c r="A40" s="6">
        <v>19.5</v>
      </c>
      <c r="B40" s="6">
        <v>38</v>
      </c>
      <c r="D40">
        <v>776.62347412109398</v>
      </c>
      <c r="E40">
        <v>566.90197753906295</v>
      </c>
      <c r="F40">
        <v>463.16607666015602</v>
      </c>
      <c r="G40">
        <v>460.13232421875</v>
      </c>
      <c r="I40" s="7">
        <f t="shared" si="0"/>
        <v>313.45739746093795</v>
      </c>
      <c r="J40" s="7">
        <f t="shared" si="0"/>
        <v>106.76965332031295</v>
      </c>
      <c r="K40" s="7">
        <f t="shared" si="1"/>
        <v>238.71864013671888</v>
      </c>
      <c r="L40" s="8">
        <f t="shared" si="2"/>
        <v>2.2358285590808658</v>
      </c>
      <c r="M40" s="8">
        <f t="shared" si="5"/>
        <v>2.3220133941684207</v>
      </c>
      <c r="P40" s="6">
        <f t="shared" si="4"/>
        <v>-2.7654681963617036</v>
      </c>
    </row>
    <row r="41" spans="1:16" x14ac:dyDescent="0.15">
      <c r="A41" s="6">
        <v>20</v>
      </c>
      <c r="B41" s="6">
        <v>39</v>
      </c>
      <c r="D41">
        <v>775.98834228515602</v>
      </c>
      <c r="E41">
        <v>565.77868652343795</v>
      </c>
      <c r="F41">
        <v>463.56307983398398</v>
      </c>
      <c r="G41">
        <v>460.33935546875</v>
      </c>
      <c r="I41" s="7">
        <f t="shared" si="0"/>
        <v>312.42526245117205</v>
      </c>
      <c r="J41" s="7">
        <f t="shared" si="0"/>
        <v>105.43933105468795</v>
      </c>
      <c r="K41" s="7">
        <f t="shared" si="1"/>
        <v>238.61773071289048</v>
      </c>
      <c r="L41" s="8">
        <f t="shared" si="2"/>
        <v>2.2630808477827618</v>
      </c>
      <c r="M41" s="8">
        <f t="shared" si="5"/>
        <v>2.3514755504366645</v>
      </c>
      <c r="P41" s="6">
        <f t="shared" si="4"/>
        <v>-1.5317375995172116</v>
      </c>
    </row>
    <row r="42" spans="1:16" x14ac:dyDescent="0.15">
      <c r="A42" s="6">
        <v>20.5</v>
      </c>
      <c r="B42" s="6">
        <v>40</v>
      </c>
      <c r="D42">
        <v>774.76361083984398</v>
      </c>
      <c r="E42">
        <v>565.40661621093795</v>
      </c>
      <c r="F42">
        <v>463.845703125</v>
      </c>
      <c r="G42">
        <v>461.00070190429699</v>
      </c>
      <c r="I42" s="7">
        <f t="shared" si="0"/>
        <v>310.91790771484398</v>
      </c>
      <c r="J42" s="7">
        <f t="shared" si="0"/>
        <v>104.40591430664097</v>
      </c>
      <c r="K42" s="7">
        <f t="shared" si="1"/>
        <v>237.83376770019532</v>
      </c>
      <c r="L42" s="8">
        <f t="shared" si="2"/>
        <v>2.2779721750405417</v>
      </c>
      <c r="M42" s="8">
        <f t="shared" si="5"/>
        <v>2.3685767452607918</v>
      </c>
      <c r="P42" s="6">
        <f t="shared" si="4"/>
        <v>-0.81562343920147085</v>
      </c>
    </row>
    <row r="43" spans="1:16" x14ac:dyDescent="0.15">
      <c r="A43" s="6">
        <v>21</v>
      </c>
      <c r="B43" s="6">
        <v>41</v>
      </c>
      <c r="D43">
        <v>759.76971435546898</v>
      </c>
      <c r="E43">
        <v>560.1416015625</v>
      </c>
      <c r="F43">
        <v>463.48944091796898</v>
      </c>
      <c r="G43">
        <v>460.86837768554699</v>
      </c>
      <c r="I43" s="7">
        <f t="shared" si="0"/>
        <v>296.2802734375</v>
      </c>
      <c r="J43" s="7">
        <f t="shared" si="0"/>
        <v>99.273223876953011</v>
      </c>
      <c r="K43" s="7">
        <f t="shared" si="1"/>
        <v>226.7890167236329</v>
      </c>
      <c r="L43" s="8">
        <f t="shared" si="2"/>
        <v>2.2844933192129724</v>
      </c>
      <c r="M43" s="8">
        <f t="shared" si="5"/>
        <v>2.3773077569995702</v>
      </c>
      <c r="P43" s="6">
        <f t="shared" si="4"/>
        <v>-0.45001149194729645</v>
      </c>
    </row>
    <row r="44" spans="1:16" x14ac:dyDescent="0.15">
      <c r="A44" s="6">
        <v>21.5</v>
      </c>
      <c r="B44" s="6">
        <v>42</v>
      </c>
      <c r="D44">
        <v>770.86828613281295</v>
      </c>
      <c r="E44">
        <v>561.74713134765602</v>
      </c>
      <c r="F44">
        <v>462.93093872070301</v>
      </c>
      <c r="G44">
        <v>460.16958618164102</v>
      </c>
      <c r="I44" s="7">
        <f t="shared" si="0"/>
        <v>307.93734741210994</v>
      </c>
      <c r="J44" s="7">
        <f t="shared" si="0"/>
        <v>101.577545166015</v>
      </c>
      <c r="K44" s="7">
        <f t="shared" si="1"/>
        <v>236.83306579589944</v>
      </c>
      <c r="L44" s="8">
        <f t="shared" si="2"/>
        <v>2.3315494129025001</v>
      </c>
      <c r="M44" s="8">
        <f t="shared" si="5"/>
        <v>2.4265737182554452</v>
      </c>
      <c r="P44" s="6">
        <f t="shared" si="4"/>
        <v>1.6130053229435379</v>
      </c>
    </row>
    <row r="45" spans="1:16" x14ac:dyDescent="0.15">
      <c r="A45" s="6">
        <v>22</v>
      </c>
      <c r="B45" s="6">
        <v>43</v>
      </c>
      <c r="D45">
        <v>763.523681640625</v>
      </c>
      <c r="E45">
        <v>555.03424072265602</v>
      </c>
      <c r="F45">
        <v>462.56536865234398</v>
      </c>
      <c r="G45">
        <v>459.64111328125</v>
      </c>
      <c r="I45" s="7">
        <f t="shared" si="0"/>
        <v>300.95831298828102</v>
      </c>
      <c r="J45" s="7">
        <f t="shared" si="0"/>
        <v>95.393127441406023</v>
      </c>
      <c r="K45" s="7">
        <f t="shared" si="1"/>
        <v>234.18312377929681</v>
      </c>
      <c r="L45" s="8">
        <f t="shared" si="2"/>
        <v>2.4549265765832105</v>
      </c>
      <c r="M45" s="8">
        <f t="shared" si="5"/>
        <v>2.5521607495025034</v>
      </c>
      <c r="P45" s="6">
        <f t="shared" si="4"/>
        <v>6.8719742051147987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784.61950683593795</v>
      </c>
      <c r="E46">
        <v>560.36218261718795</v>
      </c>
      <c r="F46">
        <v>463.188232421875</v>
      </c>
      <c r="G46">
        <v>460.47433471679699</v>
      </c>
      <c r="I46" s="7">
        <f t="shared" si="0"/>
        <v>321.43127441406295</v>
      </c>
      <c r="J46" s="7">
        <f t="shared" si="0"/>
        <v>99.887847900390966</v>
      </c>
      <c r="K46" s="7">
        <f t="shared" si="1"/>
        <v>251.50978088378929</v>
      </c>
      <c r="L46" s="8">
        <f t="shared" si="2"/>
        <v>2.5179217109031824</v>
      </c>
      <c r="M46" s="8">
        <f t="shared" si="5"/>
        <v>2.6173657513888227</v>
      </c>
      <c r="P46" s="6">
        <f t="shared" si="4"/>
        <v>9.6024398628903018</v>
      </c>
    </row>
    <row r="47" spans="1:16" x14ac:dyDescent="0.15">
      <c r="A47" s="6">
        <v>23</v>
      </c>
      <c r="B47" s="6">
        <v>45</v>
      </c>
      <c r="D47">
        <v>791.88586425781295</v>
      </c>
      <c r="E47">
        <v>563.81524658203102</v>
      </c>
      <c r="F47">
        <v>463.47540283203102</v>
      </c>
      <c r="G47">
        <v>460.46975708007801</v>
      </c>
      <c r="I47" s="7">
        <f t="shared" si="0"/>
        <v>328.41046142578193</v>
      </c>
      <c r="J47" s="7">
        <f t="shared" si="0"/>
        <v>103.34548950195301</v>
      </c>
      <c r="K47" s="7">
        <f t="shared" si="1"/>
        <v>256.06861877441486</v>
      </c>
      <c r="L47" s="8">
        <f t="shared" si="2"/>
        <v>2.4777919192068434</v>
      </c>
      <c r="M47" s="8">
        <f t="shared" si="5"/>
        <v>2.5794458272588314</v>
      </c>
      <c r="P47" s="6">
        <f t="shared" si="4"/>
        <v>8.0145394321394932</v>
      </c>
    </row>
    <row r="48" spans="1:16" x14ac:dyDescent="0.15">
      <c r="A48" s="6">
        <v>23.5</v>
      </c>
      <c r="B48" s="6">
        <v>46</v>
      </c>
      <c r="D48">
        <v>789.84661865234398</v>
      </c>
      <c r="E48">
        <v>564.80212402343795</v>
      </c>
      <c r="F48">
        <v>463.96240234375</v>
      </c>
      <c r="G48">
        <v>460.97714233398398</v>
      </c>
      <c r="I48" s="7">
        <f t="shared" si="0"/>
        <v>325.88421630859398</v>
      </c>
      <c r="J48" s="7">
        <f t="shared" si="0"/>
        <v>103.82498168945398</v>
      </c>
      <c r="K48" s="7">
        <f t="shared" si="1"/>
        <v>253.20672912597621</v>
      </c>
      <c r="L48" s="8">
        <f t="shared" si="2"/>
        <v>2.4387842406110982</v>
      </c>
      <c r="M48" s="8">
        <f t="shared" si="5"/>
        <v>2.5426480162294336</v>
      </c>
      <c r="P48" s="6">
        <f t="shared" si="4"/>
        <v>6.473627594237005</v>
      </c>
    </row>
    <row r="49" spans="1:22" x14ac:dyDescent="0.15">
      <c r="A49" s="6">
        <v>24</v>
      </c>
      <c r="B49" s="6">
        <v>47</v>
      </c>
      <c r="D49">
        <v>792.0302734375</v>
      </c>
      <c r="E49">
        <v>566.18975830078102</v>
      </c>
      <c r="F49">
        <v>463.18927001953102</v>
      </c>
      <c r="G49">
        <v>460.17962646484398</v>
      </c>
      <c r="I49" s="7">
        <f t="shared" si="0"/>
        <v>328.84100341796898</v>
      </c>
      <c r="J49" s="7">
        <f t="shared" si="0"/>
        <v>106.01013183593705</v>
      </c>
      <c r="K49" s="7">
        <f t="shared" si="1"/>
        <v>254.63391113281307</v>
      </c>
      <c r="L49" s="8">
        <f t="shared" si="2"/>
        <v>2.4019771197614257</v>
      </c>
      <c r="M49" s="8">
        <f t="shared" si="5"/>
        <v>2.5080507629461088</v>
      </c>
      <c r="P49" s="6">
        <f t="shared" si="4"/>
        <v>5.0248643213185336</v>
      </c>
    </row>
    <row r="50" spans="1:22" x14ac:dyDescent="0.15">
      <c r="A50" s="6">
        <v>24.5</v>
      </c>
      <c r="B50" s="6">
        <v>48</v>
      </c>
      <c r="D50">
        <v>790.18817138671898</v>
      </c>
      <c r="E50">
        <v>565.135498046875</v>
      </c>
      <c r="F50">
        <v>462.51089477539102</v>
      </c>
      <c r="G50">
        <v>459.43112182617199</v>
      </c>
      <c r="I50" s="7">
        <f t="shared" si="0"/>
        <v>327.67727661132795</v>
      </c>
      <c r="J50" s="7">
        <f t="shared" si="0"/>
        <v>105.70437622070301</v>
      </c>
      <c r="K50" s="7">
        <f t="shared" si="1"/>
        <v>253.68421325683585</v>
      </c>
      <c r="L50" s="8">
        <f t="shared" si="2"/>
        <v>2.3999404975169782</v>
      </c>
      <c r="M50" s="8">
        <f t="shared" si="5"/>
        <v>2.5082240082680087</v>
      </c>
      <c r="P50" s="6">
        <f t="shared" si="4"/>
        <v>5.032118985656135</v>
      </c>
    </row>
    <row r="51" spans="1:22" x14ac:dyDescent="0.15">
      <c r="A51" s="6">
        <v>25</v>
      </c>
      <c r="B51" s="6">
        <v>49</v>
      </c>
      <c r="D51">
        <v>794.47296142578102</v>
      </c>
      <c r="E51">
        <v>566.83331298828102</v>
      </c>
      <c r="F51">
        <v>463.42373657226602</v>
      </c>
      <c r="G51">
        <v>460.54324340820301</v>
      </c>
      <c r="I51" s="7">
        <f t="shared" si="0"/>
        <v>331.049224853515</v>
      </c>
      <c r="J51" s="7">
        <f t="shared" si="0"/>
        <v>106.29006958007801</v>
      </c>
      <c r="K51" s="7">
        <f t="shared" si="1"/>
        <v>256.64617614746038</v>
      </c>
      <c r="L51" s="8">
        <f t="shared" si="2"/>
        <v>2.4145828219079806</v>
      </c>
      <c r="M51" s="8">
        <f t="shared" si="5"/>
        <v>2.5250762002253588</v>
      </c>
      <c r="P51" s="6">
        <f t="shared" si="4"/>
        <v>5.7378061272347525</v>
      </c>
    </row>
    <row r="52" spans="1:22" x14ac:dyDescent="0.15">
      <c r="A52" s="6">
        <v>25.5</v>
      </c>
      <c r="B52" s="6">
        <v>50</v>
      </c>
      <c r="D52">
        <v>787.31506347656295</v>
      </c>
      <c r="E52">
        <v>564.66668701171898</v>
      </c>
      <c r="F52">
        <v>463.94641113281301</v>
      </c>
      <c r="G52">
        <v>460.97521972656301</v>
      </c>
      <c r="I52" s="7">
        <f t="shared" si="0"/>
        <v>323.36865234374994</v>
      </c>
      <c r="J52" s="7">
        <f t="shared" si="0"/>
        <v>103.69146728515597</v>
      </c>
      <c r="K52" s="7">
        <f t="shared" si="1"/>
        <v>250.78462524414078</v>
      </c>
      <c r="L52" s="8">
        <f t="shared" si="2"/>
        <v>2.4185656911814388</v>
      </c>
      <c r="M52" s="8">
        <f t="shared" si="5"/>
        <v>2.5312689370651649</v>
      </c>
      <c r="P52" s="6">
        <f t="shared" si="4"/>
        <v>5.9971275715958985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747.75555419921898</v>
      </c>
      <c r="E53">
        <v>549.51220703125</v>
      </c>
      <c r="F53">
        <v>464.447265625</v>
      </c>
      <c r="G53">
        <v>461.42214965820301</v>
      </c>
      <c r="I53" s="7">
        <f t="shared" si="0"/>
        <v>283.30828857421898</v>
      </c>
      <c r="J53" s="7">
        <f t="shared" si="0"/>
        <v>88.090057373046989</v>
      </c>
      <c r="K53" s="7">
        <f t="shared" si="1"/>
        <v>221.64524841308608</v>
      </c>
      <c r="L53" s="8">
        <f t="shared" si="2"/>
        <v>2.5161210586395089</v>
      </c>
      <c r="M53" s="8">
        <f t="shared" si="5"/>
        <v>2.6310341720895822</v>
      </c>
      <c r="P53" s="6">
        <f t="shared" si="4"/>
        <v>10.174806280186308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789.52294921875</v>
      </c>
      <c r="E54">
        <v>560.40643310546898</v>
      </c>
      <c r="F54">
        <v>463.996826171875</v>
      </c>
      <c r="G54">
        <v>461.02496337890602</v>
      </c>
      <c r="I54" s="7">
        <f t="shared" si="0"/>
        <v>325.526123046875</v>
      </c>
      <c r="J54" s="7">
        <f t="shared" si="0"/>
        <v>99.381469726562955</v>
      </c>
      <c r="K54" s="7">
        <f t="shared" si="1"/>
        <v>255.95909423828095</v>
      </c>
      <c r="L54" s="8">
        <f t="shared" si="2"/>
        <v>2.5755213214548336</v>
      </c>
      <c r="M54" s="8">
        <f t="shared" si="5"/>
        <v>2.6926443024712547</v>
      </c>
      <c r="P54" s="6">
        <f t="shared" si="4"/>
        <v>12.75473635167862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797.08331298828102</v>
      </c>
      <c r="E55">
        <v>563.39715576171898</v>
      </c>
      <c r="F55">
        <v>463.45590209960898</v>
      </c>
      <c r="G55">
        <v>460.41369628906301</v>
      </c>
      <c r="I55" s="7">
        <f t="shared" si="0"/>
        <v>333.62741088867205</v>
      </c>
      <c r="J55" s="7">
        <f t="shared" si="0"/>
        <v>102.98345947265597</v>
      </c>
      <c r="K55" s="7">
        <f t="shared" si="1"/>
        <v>261.53898925781289</v>
      </c>
      <c r="L55" s="8">
        <f t="shared" si="2"/>
        <v>2.5396213197446178</v>
      </c>
      <c r="M55" s="8">
        <f t="shared" si="5"/>
        <v>2.6589541683273863</v>
      </c>
      <c r="P55" s="6">
        <f t="shared" si="4"/>
        <v>11.343958779030725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793.729736328125</v>
      </c>
      <c r="E56">
        <v>562.968994140625</v>
      </c>
      <c r="F56">
        <v>463.53973388671898</v>
      </c>
      <c r="G56">
        <v>460.61740112304699</v>
      </c>
      <c r="I56" s="7">
        <f t="shared" si="0"/>
        <v>330.19000244140602</v>
      </c>
      <c r="J56" s="7">
        <f t="shared" si="0"/>
        <v>102.35159301757801</v>
      </c>
      <c r="K56" s="7">
        <f t="shared" si="1"/>
        <v>258.54388732910144</v>
      </c>
      <c r="L56" s="8">
        <f t="shared" si="2"/>
        <v>2.5260367690095329</v>
      </c>
      <c r="M56" s="8">
        <f t="shared" si="5"/>
        <v>2.6475794851586492</v>
      </c>
      <c r="P56" s="6">
        <f t="shared" si="4"/>
        <v>10.867642839120753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792.59710693359398</v>
      </c>
      <c r="E57">
        <v>561.121337890625</v>
      </c>
      <c r="F57">
        <v>463.69631958007801</v>
      </c>
      <c r="G57">
        <v>460.88592529296898</v>
      </c>
      <c r="I57" s="7">
        <f t="shared" si="0"/>
        <v>328.90078735351597</v>
      </c>
      <c r="J57" s="7">
        <f t="shared" si="0"/>
        <v>100.23541259765602</v>
      </c>
      <c r="K57" s="7">
        <f t="shared" si="1"/>
        <v>258.73599853515674</v>
      </c>
      <c r="L57" s="8">
        <f t="shared" si="2"/>
        <v>2.5812833192368903</v>
      </c>
      <c r="M57" s="8">
        <f t="shared" si="5"/>
        <v>2.7050359029523539</v>
      </c>
      <c r="P57" s="6">
        <f t="shared" si="4"/>
        <v>13.273635800796102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793.50054931640602</v>
      </c>
      <c r="E58">
        <v>560.38171386718795</v>
      </c>
      <c r="F58">
        <v>463.30334472656301</v>
      </c>
      <c r="G58">
        <v>460.56747436523398</v>
      </c>
      <c r="I58" s="7">
        <f t="shared" si="0"/>
        <v>330.19720458984301</v>
      </c>
      <c r="J58" s="7">
        <f t="shared" si="0"/>
        <v>99.814239501953978</v>
      </c>
      <c r="K58" s="7">
        <f t="shared" si="1"/>
        <v>260.32723693847527</v>
      </c>
      <c r="L58" s="8">
        <f t="shared" si="2"/>
        <v>2.6081172209239649</v>
      </c>
      <c r="M58" s="8">
        <f t="shared" si="5"/>
        <v>2.7340796722057763</v>
      </c>
      <c r="P58" s="6">
        <f t="shared" si="4"/>
        <v>14.489846401588444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795.06164550781295</v>
      </c>
      <c r="E59">
        <v>559.03546142578102</v>
      </c>
      <c r="F59">
        <v>462.77398681640602</v>
      </c>
      <c r="G59">
        <v>459.87417602539102</v>
      </c>
      <c r="I59" s="7">
        <f t="shared" si="0"/>
        <v>332.28765869140693</v>
      </c>
      <c r="J59" s="7">
        <f t="shared" si="0"/>
        <v>99.16128540039</v>
      </c>
      <c r="K59" s="7">
        <f t="shared" si="1"/>
        <v>262.87475891113394</v>
      </c>
      <c r="L59" s="8">
        <f t="shared" si="2"/>
        <v>2.6509817601668568</v>
      </c>
      <c r="M59" s="8">
        <f t="shared" si="5"/>
        <v>2.7791540790150155</v>
      </c>
      <c r="P59" s="6">
        <f t="shared" si="4"/>
        <v>16.377341475230214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794.89013671875</v>
      </c>
      <c r="E60">
        <v>556.81610107421898</v>
      </c>
      <c r="F60">
        <v>462.552734375</v>
      </c>
      <c r="G60">
        <v>459.908447265625</v>
      </c>
      <c r="I60" s="7">
        <f t="shared" si="0"/>
        <v>332.33740234375</v>
      </c>
      <c r="J60" s="7">
        <f t="shared" si="0"/>
        <v>96.907653808593977</v>
      </c>
      <c r="K60" s="7">
        <f t="shared" si="1"/>
        <v>264.5020446777342</v>
      </c>
      <c r="L60" s="8">
        <f t="shared" si="2"/>
        <v>2.7294236758652968</v>
      </c>
      <c r="M60" s="8">
        <f t="shared" si="5"/>
        <v>2.8598058622798033</v>
      </c>
      <c r="P60" s="6">
        <f t="shared" si="4"/>
        <v>19.754642572878982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797.16558837890602</v>
      </c>
      <c r="E61">
        <v>554.99481201171898</v>
      </c>
      <c r="F61">
        <v>462.75131225585898</v>
      </c>
      <c r="G61">
        <v>459.95764160156301</v>
      </c>
      <c r="I61" s="7">
        <f t="shared" si="0"/>
        <v>334.41427612304705</v>
      </c>
      <c r="J61" s="7">
        <f t="shared" si="0"/>
        <v>95.037170410155966</v>
      </c>
      <c r="K61" s="7">
        <f t="shared" si="1"/>
        <v>267.88825683593785</v>
      </c>
      <c r="L61" s="8">
        <f t="shared" si="2"/>
        <v>2.8187734933584521</v>
      </c>
      <c r="M61" s="8">
        <f t="shared" si="5"/>
        <v>2.9513655473393059</v>
      </c>
      <c r="P61" s="6">
        <f t="shared" si="4"/>
        <v>23.588713095989657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800.57275390625</v>
      </c>
      <c r="E62">
        <v>553.03497314453102</v>
      </c>
      <c r="F62">
        <v>462.275390625</v>
      </c>
      <c r="G62">
        <v>459.33566284179699</v>
      </c>
      <c r="I62" s="7">
        <f t="shared" si="0"/>
        <v>338.29736328125</v>
      </c>
      <c r="J62" s="7">
        <f t="shared" si="0"/>
        <v>93.699310302734034</v>
      </c>
      <c r="K62" s="7">
        <f t="shared" si="1"/>
        <v>272.7078460693362</v>
      </c>
      <c r="L62" s="8">
        <f t="shared" si="2"/>
        <v>2.9104573468923274</v>
      </c>
      <c r="M62" s="8">
        <f t="shared" si="5"/>
        <v>3.045259268439529</v>
      </c>
      <c r="P62" s="6">
        <f t="shared" si="4"/>
        <v>27.520521600372206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800.84442138671898</v>
      </c>
      <c r="E63">
        <v>550.36468505859398</v>
      </c>
      <c r="F63">
        <v>462.44515991210898</v>
      </c>
      <c r="G63">
        <v>459.42355346679699</v>
      </c>
      <c r="I63" s="7">
        <f t="shared" si="0"/>
        <v>338.39926147461</v>
      </c>
      <c r="J63" s="7">
        <f t="shared" si="0"/>
        <v>90.941131591796989</v>
      </c>
      <c r="K63" s="7">
        <f t="shared" si="1"/>
        <v>274.74046936035211</v>
      </c>
      <c r="L63" s="8">
        <f t="shared" si="2"/>
        <v>3.0210803907033643</v>
      </c>
      <c r="M63" s="8">
        <f t="shared" si="5"/>
        <v>3.1580921798169133</v>
      </c>
      <c r="P63" s="6">
        <f t="shared" si="4"/>
        <v>32.245410499538309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800.66271972656295</v>
      </c>
      <c r="E64">
        <v>549.31774902343795</v>
      </c>
      <c r="F64">
        <v>463.40490722656301</v>
      </c>
      <c r="G64">
        <v>460.39999389648398</v>
      </c>
      <c r="I64" s="7">
        <f t="shared" si="0"/>
        <v>337.25781249999994</v>
      </c>
      <c r="J64" s="7">
        <f t="shared" si="0"/>
        <v>88.917755126953978</v>
      </c>
      <c r="K64" s="7">
        <f t="shared" si="1"/>
        <v>275.01538391113218</v>
      </c>
      <c r="L64" s="8">
        <f t="shared" si="2"/>
        <v>3.0929186585791988</v>
      </c>
      <c r="M64" s="8">
        <f t="shared" si="5"/>
        <v>3.2321403152590955</v>
      </c>
      <c r="P64" s="6">
        <f t="shared" si="4"/>
        <v>35.346183216325983</v>
      </c>
      <c r="R64" s="29"/>
      <c r="S64" s="29"/>
      <c r="T64" s="29"/>
      <c r="U64" s="18">
        <v>12.5</v>
      </c>
      <c r="V64" s="20">
        <f t="shared" ref="V64:V83" si="6">L26</f>
        <v>2.1956574929734032</v>
      </c>
    </row>
    <row r="65" spans="1:22" x14ac:dyDescent="0.15">
      <c r="A65" s="6">
        <v>32</v>
      </c>
      <c r="B65" s="6">
        <v>63</v>
      </c>
      <c r="D65">
        <v>803.21826171875</v>
      </c>
      <c r="E65">
        <v>548.27740478515602</v>
      </c>
      <c r="F65">
        <v>463.4384765625</v>
      </c>
      <c r="G65">
        <v>460.52670288085898</v>
      </c>
      <c r="I65" s="7">
        <f t="shared" si="0"/>
        <v>339.77978515625</v>
      </c>
      <c r="J65" s="7">
        <f t="shared" si="0"/>
        <v>87.750701904297046</v>
      </c>
      <c r="K65" s="7">
        <f t="shared" si="1"/>
        <v>278.35429382324207</v>
      </c>
      <c r="L65" s="8">
        <f t="shared" si="2"/>
        <v>3.1721033311713192</v>
      </c>
      <c r="M65" s="8">
        <f t="shared" si="5"/>
        <v>3.3135348554175632</v>
      </c>
      <c r="P65" s="6">
        <f t="shared" si="4"/>
        <v>38.754587329565567</v>
      </c>
      <c r="R65" s="29"/>
      <c r="S65" s="29"/>
      <c r="T65" s="29"/>
      <c r="U65" s="18">
        <v>13</v>
      </c>
      <c r="V65" s="20">
        <f t="shared" si="6"/>
        <v>2.1591655806207539</v>
      </c>
    </row>
    <row r="66" spans="1:22" x14ac:dyDescent="0.15">
      <c r="A66" s="6">
        <v>32.5</v>
      </c>
      <c r="B66" s="6">
        <v>64</v>
      </c>
      <c r="D66">
        <v>803.02062988281295</v>
      </c>
      <c r="E66">
        <v>546.986572265625</v>
      </c>
      <c r="F66">
        <v>463.30368041992199</v>
      </c>
      <c r="G66">
        <v>460.33392333984398</v>
      </c>
      <c r="I66" s="7">
        <f t="shared" ref="I66:J129" si="7">D66-F66</f>
        <v>339.71694946289097</v>
      </c>
      <c r="J66" s="7">
        <f t="shared" si="7"/>
        <v>86.652648925781023</v>
      </c>
      <c r="K66" s="7">
        <f t="shared" ref="K66:K129" si="8">I66-0.7*J66</f>
        <v>279.06009521484424</v>
      </c>
      <c r="L66" s="8">
        <f t="shared" ref="L66:L129" si="9">K66/J66</f>
        <v>3.2204450605296828</v>
      </c>
      <c r="M66" s="8">
        <f t="shared" si="5"/>
        <v>3.3640864523422747</v>
      </c>
      <c r="P66" s="6">
        <f t="shared" si="4"/>
        <v>40.871440260407894</v>
      </c>
      <c r="U66" s="18">
        <v>13.5</v>
      </c>
      <c r="V66" s="20">
        <f t="shared" si="6"/>
        <v>2.1475968317258776</v>
      </c>
    </row>
    <row r="67" spans="1:22" x14ac:dyDescent="0.15">
      <c r="A67" s="6">
        <v>33</v>
      </c>
      <c r="B67" s="6">
        <v>65</v>
      </c>
      <c r="D67">
        <v>800.62506103515602</v>
      </c>
      <c r="E67">
        <v>546.48352050781295</v>
      </c>
      <c r="F67">
        <v>463.60369873046898</v>
      </c>
      <c r="G67">
        <v>461.05026245117199</v>
      </c>
      <c r="I67" s="7">
        <f t="shared" si="7"/>
        <v>337.02136230468705</v>
      </c>
      <c r="J67" s="7">
        <f t="shared" si="7"/>
        <v>85.433258056640966</v>
      </c>
      <c r="K67" s="7">
        <f t="shared" si="8"/>
        <v>277.21808166503837</v>
      </c>
      <c r="L67" s="8">
        <f t="shared" si="9"/>
        <v>3.2448496987115596</v>
      </c>
      <c r="M67" s="8">
        <f t="shared" si="5"/>
        <v>3.3907009580904988</v>
      </c>
      <c r="P67" s="6">
        <f t="shared" si="4"/>
        <v>41.985925220793142</v>
      </c>
      <c r="U67" s="18">
        <v>14</v>
      </c>
      <c r="V67" s="20">
        <f t="shared" si="6"/>
        <v>2.1729043058597801</v>
      </c>
    </row>
    <row r="68" spans="1:22" x14ac:dyDescent="0.15">
      <c r="A68" s="6">
        <v>33.5</v>
      </c>
      <c r="B68" s="6">
        <v>66</v>
      </c>
      <c r="D68">
        <v>800.60467529296898</v>
      </c>
      <c r="E68">
        <v>545.6650390625</v>
      </c>
      <c r="F68">
        <v>463.62512207031301</v>
      </c>
      <c r="G68">
        <v>460.38699340820301</v>
      </c>
      <c r="I68" s="7">
        <f t="shared" si="7"/>
        <v>336.97955322265597</v>
      </c>
      <c r="J68" s="7">
        <f t="shared" si="7"/>
        <v>85.278045654296989</v>
      </c>
      <c r="K68" s="7">
        <f t="shared" si="8"/>
        <v>277.28492126464806</v>
      </c>
      <c r="L68" s="8">
        <f t="shared" si="9"/>
        <v>3.2515393515080659</v>
      </c>
      <c r="M68" s="8">
        <f t="shared" si="5"/>
        <v>3.3996004784533529</v>
      </c>
      <c r="P68" s="6">
        <f t="shared" si="4"/>
        <v>42.358593482712863</v>
      </c>
      <c r="U68" s="18">
        <v>14.5</v>
      </c>
      <c r="V68" s="20">
        <f t="shared" si="6"/>
        <v>2.1829560585510714</v>
      </c>
    </row>
    <row r="69" spans="1:22" x14ac:dyDescent="0.15">
      <c r="A69" s="6">
        <v>34</v>
      </c>
      <c r="B69" s="6">
        <v>67</v>
      </c>
      <c r="D69">
        <v>801.08441162109398</v>
      </c>
      <c r="E69">
        <v>545.21539306640602</v>
      </c>
      <c r="F69">
        <v>463.62936401367199</v>
      </c>
      <c r="G69">
        <v>460.69155883789102</v>
      </c>
      <c r="I69" s="7">
        <f t="shared" si="7"/>
        <v>337.45504760742199</v>
      </c>
      <c r="J69" s="7">
        <f t="shared" si="7"/>
        <v>84.523834228515</v>
      </c>
      <c r="K69" s="7">
        <f t="shared" si="8"/>
        <v>278.28836364746149</v>
      </c>
      <c r="L69" s="8">
        <f t="shared" si="9"/>
        <v>3.2924247484454274</v>
      </c>
      <c r="M69" s="8">
        <f t="shared" si="5"/>
        <v>3.4426957429570617</v>
      </c>
      <c r="P69" s="6">
        <f t="shared" si="4"/>
        <v>44.163211784009427</v>
      </c>
      <c r="U69" s="18">
        <v>15</v>
      </c>
      <c r="V69" s="20">
        <f t="shared" si="6"/>
        <v>2.2073055412694473</v>
      </c>
    </row>
    <row r="70" spans="1:22" x14ac:dyDescent="0.15">
      <c r="A70" s="6">
        <v>34.5</v>
      </c>
      <c r="B70" s="6">
        <v>68</v>
      </c>
      <c r="D70">
        <v>802.39465332031295</v>
      </c>
      <c r="E70">
        <v>545.17364501953102</v>
      </c>
      <c r="F70">
        <v>463.514404296875</v>
      </c>
      <c r="G70">
        <v>460.69226074218801</v>
      </c>
      <c r="I70" s="7">
        <f t="shared" si="7"/>
        <v>338.88024902343795</v>
      </c>
      <c r="J70" s="7">
        <f t="shared" si="7"/>
        <v>84.481384277343011</v>
      </c>
      <c r="K70" s="7">
        <f t="shared" si="8"/>
        <v>279.74328002929786</v>
      </c>
      <c r="L70" s="8">
        <f t="shared" si="9"/>
        <v>3.3113008554752335</v>
      </c>
      <c r="M70" s="8">
        <f t="shared" si="5"/>
        <v>3.4637817175532155</v>
      </c>
      <c r="P70" s="6">
        <f t="shared" ref="P70:P133" si="10">(M70-$O$2)/$O$2*100</f>
        <v>45.046188976401844</v>
      </c>
      <c r="U70" s="18">
        <v>15.5</v>
      </c>
      <c r="V70" s="20">
        <f t="shared" si="6"/>
        <v>2.224042815912167</v>
      </c>
    </row>
    <row r="71" spans="1:22" x14ac:dyDescent="0.15">
      <c r="A71" s="6">
        <v>35</v>
      </c>
      <c r="B71" s="6">
        <v>69</v>
      </c>
      <c r="D71">
        <v>802.99444580078102</v>
      </c>
      <c r="E71">
        <v>545.29608154296898</v>
      </c>
      <c r="F71">
        <v>462.65606689453102</v>
      </c>
      <c r="G71">
        <v>459.63955688476602</v>
      </c>
      <c r="I71" s="7">
        <f t="shared" si="7"/>
        <v>340.33837890625</v>
      </c>
      <c r="J71" s="7">
        <f t="shared" si="7"/>
        <v>85.656524658202954</v>
      </c>
      <c r="K71" s="7">
        <f t="shared" si="8"/>
        <v>280.37881164550794</v>
      </c>
      <c r="L71" s="8">
        <f t="shared" si="9"/>
        <v>3.2732919385220152</v>
      </c>
      <c r="M71" s="8">
        <f t="shared" si="5"/>
        <v>3.4279826681663446</v>
      </c>
      <c r="P71" s="6">
        <f t="shared" si="10"/>
        <v>43.547100377305142</v>
      </c>
      <c r="U71" s="18">
        <v>16</v>
      </c>
      <c r="V71" s="20">
        <f t="shared" si="6"/>
        <v>2.3498906107908053</v>
      </c>
    </row>
    <row r="72" spans="1:22" x14ac:dyDescent="0.15">
      <c r="A72" s="6">
        <v>35.5</v>
      </c>
      <c r="B72" s="6">
        <v>70</v>
      </c>
      <c r="D72">
        <v>798.743896484375</v>
      </c>
      <c r="E72">
        <v>544.229736328125</v>
      </c>
      <c r="F72">
        <v>462.56854248046898</v>
      </c>
      <c r="G72">
        <v>459.74990844726602</v>
      </c>
      <c r="I72" s="7">
        <f t="shared" si="7"/>
        <v>336.17535400390602</v>
      </c>
      <c r="J72" s="7">
        <f t="shared" si="7"/>
        <v>84.479827880858977</v>
      </c>
      <c r="K72" s="7">
        <f t="shared" si="8"/>
        <v>277.03947448730474</v>
      </c>
      <c r="L72" s="8">
        <f t="shared" si="9"/>
        <v>3.2793565213936118</v>
      </c>
      <c r="M72" s="8">
        <f t="shared" si="5"/>
        <v>3.436257118604289</v>
      </c>
      <c r="P72" s="6">
        <f t="shared" si="10"/>
        <v>43.893593776648373</v>
      </c>
      <c r="U72" s="18">
        <v>16.5</v>
      </c>
      <c r="V72" s="20">
        <f t="shared" si="6"/>
        <v>2.351227318154447</v>
      </c>
    </row>
    <row r="73" spans="1:22" x14ac:dyDescent="0.15">
      <c r="A73" s="6">
        <v>36</v>
      </c>
      <c r="B73" s="6">
        <v>71</v>
      </c>
      <c r="D73">
        <v>799.91595458984398</v>
      </c>
      <c r="E73">
        <v>545.014892578125</v>
      </c>
      <c r="F73">
        <v>463.109130859375</v>
      </c>
      <c r="G73">
        <v>459.882080078125</v>
      </c>
      <c r="I73" s="7">
        <f t="shared" si="7"/>
        <v>336.80682373046898</v>
      </c>
      <c r="J73" s="7">
        <f t="shared" si="7"/>
        <v>85.1328125</v>
      </c>
      <c r="K73" s="7">
        <f t="shared" si="8"/>
        <v>277.21385498046897</v>
      </c>
      <c r="L73" s="8">
        <f t="shared" si="9"/>
        <v>3.2562515772689755</v>
      </c>
      <c r="M73" s="8">
        <f t="shared" si="5"/>
        <v>3.415362042046</v>
      </c>
      <c r="P73" s="6">
        <f t="shared" si="10"/>
        <v>43.018610457754122</v>
      </c>
      <c r="U73" s="18">
        <v>17</v>
      </c>
      <c r="V73" s="20">
        <f t="shared" si="6"/>
        <v>2.3501506881494305</v>
      </c>
    </row>
    <row r="74" spans="1:22" x14ac:dyDescent="0.15">
      <c r="A74" s="6">
        <v>36.5</v>
      </c>
      <c r="B74" s="6">
        <v>72</v>
      </c>
      <c r="D74">
        <v>802.96002197265602</v>
      </c>
      <c r="E74">
        <v>546.24285888671898</v>
      </c>
      <c r="F74">
        <v>463.61141967773398</v>
      </c>
      <c r="G74">
        <v>460.87503051757801</v>
      </c>
      <c r="I74" s="7">
        <f t="shared" si="7"/>
        <v>339.34860229492205</v>
      </c>
      <c r="J74" s="7">
        <f t="shared" si="7"/>
        <v>85.367828369140966</v>
      </c>
      <c r="K74" s="7">
        <f t="shared" si="8"/>
        <v>279.59112243652339</v>
      </c>
      <c r="L74" s="8">
        <f t="shared" si="9"/>
        <v>3.2751345299254546</v>
      </c>
      <c r="M74" s="8">
        <f t="shared" si="5"/>
        <v>3.4364548622688269</v>
      </c>
      <c r="P74" s="6">
        <f t="shared" si="10"/>
        <v>43.901874311414787</v>
      </c>
      <c r="U74" s="18">
        <v>17.5</v>
      </c>
      <c r="V74" s="20">
        <f t="shared" si="6"/>
        <v>2.3069350751173472</v>
      </c>
    </row>
    <row r="75" spans="1:22" x14ac:dyDescent="0.15">
      <c r="A75" s="6">
        <v>37</v>
      </c>
      <c r="B75" s="6">
        <v>73</v>
      </c>
      <c r="D75">
        <v>802.85504150390602</v>
      </c>
      <c r="E75">
        <v>546.731201171875</v>
      </c>
      <c r="F75">
        <v>463.67977905273398</v>
      </c>
      <c r="G75">
        <v>460.85238647460898</v>
      </c>
      <c r="I75" s="7">
        <f t="shared" si="7"/>
        <v>339.17526245117205</v>
      </c>
      <c r="J75" s="7">
        <f t="shared" si="7"/>
        <v>85.878814697266023</v>
      </c>
      <c r="K75" s="7">
        <f t="shared" si="8"/>
        <v>279.06009216308581</v>
      </c>
      <c r="L75" s="8">
        <f t="shared" si="9"/>
        <v>3.2494637140348162</v>
      </c>
      <c r="M75" s="8">
        <f t="shared" si="5"/>
        <v>3.4129939139445358</v>
      </c>
      <c r="P75" s="6">
        <f t="shared" si="10"/>
        <v>42.919444868194986</v>
      </c>
      <c r="U75" s="18">
        <v>18</v>
      </c>
      <c r="V75" s="20">
        <f t="shared" si="6"/>
        <v>2.2842680522895344</v>
      </c>
    </row>
    <row r="76" spans="1:22" x14ac:dyDescent="0.15">
      <c r="A76" s="6">
        <v>37.5</v>
      </c>
      <c r="B76" s="6">
        <v>74</v>
      </c>
      <c r="D76">
        <v>801.70983886718795</v>
      </c>
      <c r="E76">
        <v>546.36865234375</v>
      </c>
      <c r="F76">
        <v>463.42214965820301</v>
      </c>
      <c r="G76">
        <v>460.58489990234398</v>
      </c>
      <c r="I76" s="7">
        <f t="shared" si="7"/>
        <v>338.28768920898494</v>
      </c>
      <c r="J76" s="7">
        <f t="shared" si="7"/>
        <v>85.783752441406023</v>
      </c>
      <c r="K76" s="7">
        <f t="shared" si="8"/>
        <v>278.23906250000073</v>
      </c>
      <c r="L76" s="8">
        <f t="shared" si="9"/>
        <v>3.2434937220780813</v>
      </c>
      <c r="M76" s="8">
        <f t="shared" si="5"/>
        <v>3.4092337895541487</v>
      </c>
      <c r="P76" s="6">
        <f t="shared" si="10"/>
        <v>42.761989301598796</v>
      </c>
      <c r="U76" s="18">
        <v>18.5</v>
      </c>
      <c r="V76" s="20">
        <f t="shared" si="6"/>
        <v>2.2864137161863232</v>
      </c>
    </row>
    <row r="77" spans="1:22" x14ac:dyDescent="0.15">
      <c r="A77" s="6">
        <v>38</v>
      </c>
      <c r="B77" s="6">
        <v>75</v>
      </c>
      <c r="D77">
        <v>800.02581787109398</v>
      </c>
      <c r="E77">
        <v>545.99890136718795</v>
      </c>
      <c r="F77">
        <v>463.15130615234398</v>
      </c>
      <c r="G77">
        <v>460.48541259765602</v>
      </c>
      <c r="I77" s="7">
        <f t="shared" si="7"/>
        <v>336.87451171875</v>
      </c>
      <c r="J77" s="7">
        <f t="shared" si="7"/>
        <v>85.513488769531932</v>
      </c>
      <c r="K77" s="7">
        <f t="shared" si="8"/>
        <v>277.01506958007764</v>
      </c>
      <c r="L77" s="8">
        <f t="shared" si="9"/>
        <v>3.2394312706228501</v>
      </c>
      <c r="M77" s="8">
        <f t="shared" si="5"/>
        <v>3.4073812056652653</v>
      </c>
      <c r="P77" s="6">
        <f t="shared" si="10"/>
        <v>42.684412174991799</v>
      </c>
      <c r="U77" s="18">
        <v>19</v>
      </c>
      <c r="V77" s="20">
        <f t="shared" si="6"/>
        <v>2.2541725071065528</v>
      </c>
    </row>
    <row r="78" spans="1:22" x14ac:dyDescent="0.15">
      <c r="A78" s="6">
        <v>38.5</v>
      </c>
      <c r="B78" s="6">
        <v>76</v>
      </c>
      <c r="D78">
        <v>797.009521484375</v>
      </c>
      <c r="E78">
        <v>545.452880859375</v>
      </c>
      <c r="F78">
        <v>462.604736328125</v>
      </c>
      <c r="G78">
        <v>459.604736328125</v>
      </c>
      <c r="I78" s="7">
        <f t="shared" si="7"/>
        <v>334.40478515625</v>
      </c>
      <c r="J78" s="7">
        <f t="shared" si="7"/>
        <v>85.84814453125</v>
      </c>
      <c r="K78" s="7">
        <f t="shared" si="8"/>
        <v>274.31108398437499</v>
      </c>
      <c r="L78" s="8">
        <f t="shared" si="9"/>
        <v>3.1953059146726424</v>
      </c>
      <c r="M78" s="8">
        <f t="shared" si="5"/>
        <v>3.3654657172814049</v>
      </c>
      <c r="P78" s="6">
        <f t="shared" si="10"/>
        <v>40.929197110961084</v>
      </c>
      <c r="U78" s="18">
        <v>19.5</v>
      </c>
      <c r="V78" s="20">
        <f t="shared" si="6"/>
        <v>2.2358285590808658</v>
      </c>
    </row>
    <row r="79" spans="1:22" x14ac:dyDescent="0.15">
      <c r="A79" s="6">
        <v>39</v>
      </c>
      <c r="B79" s="6">
        <v>77</v>
      </c>
      <c r="D79">
        <v>798.74298095703102</v>
      </c>
      <c r="E79">
        <v>546.51165771484398</v>
      </c>
      <c r="F79">
        <v>462.52951049804699</v>
      </c>
      <c r="G79">
        <v>459.96395874023398</v>
      </c>
      <c r="I79" s="7">
        <f t="shared" si="7"/>
        <v>336.21347045898403</v>
      </c>
      <c r="J79" s="7">
        <f t="shared" si="7"/>
        <v>86.54769897461</v>
      </c>
      <c r="K79" s="7">
        <f t="shared" si="8"/>
        <v>275.63008117675702</v>
      </c>
      <c r="L79" s="8">
        <f t="shared" si="9"/>
        <v>3.1847187671346067</v>
      </c>
      <c r="M79" s="8">
        <f t="shared" si="5"/>
        <v>3.3570884373097165</v>
      </c>
      <c r="P79" s="6">
        <f t="shared" si="10"/>
        <v>40.578397715108835</v>
      </c>
      <c r="U79" s="18">
        <v>20</v>
      </c>
      <c r="V79" s="20">
        <f t="shared" si="6"/>
        <v>2.2630808477827618</v>
      </c>
    </row>
    <row r="80" spans="1:22" x14ac:dyDescent="0.15">
      <c r="A80" s="6">
        <v>39.5</v>
      </c>
      <c r="B80" s="6">
        <v>78</v>
      </c>
      <c r="D80">
        <v>798.81396484375</v>
      </c>
      <c r="E80">
        <v>546.75665283203102</v>
      </c>
      <c r="F80">
        <v>462.96572875976602</v>
      </c>
      <c r="G80">
        <v>460.25061035156301</v>
      </c>
      <c r="I80" s="7">
        <f t="shared" si="7"/>
        <v>335.84823608398398</v>
      </c>
      <c r="J80" s="7">
        <f t="shared" si="7"/>
        <v>86.506042480468011</v>
      </c>
      <c r="K80" s="7">
        <f t="shared" si="8"/>
        <v>275.29400634765636</v>
      </c>
      <c r="L80" s="8">
        <f t="shared" si="9"/>
        <v>3.1823673636418444</v>
      </c>
      <c r="M80" s="8">
        <f t="shared" si="5"/>
        <v>3.356946901383302</v>
      </c>
      <c r="P80" s="6">
        <f t="shared" si="10"/>
        <v>40.572470884724105</v>
      </c>
      <c r="U80" s="18">
        <v>20.5</v>
      </c>
      <c r="V80" s="20">
        <f t="shared" si="6"/>
        <v>2.2779721750405417</v>
      </c>
    </row>
    <row r="81" spans="1:22" x14ac:dyDescent="0.15">
      <c r="A81" s="6">
        <v>40</v>
      </c>
      <c r="B81" s="6">
        <v>79</v>
      </c>
      <c r="D81">
        <v>793.36291503906295</v>
      </c>
      <c r="E81">
        <v>545.00555419921898</v>
      </c>
      <c r="F81">
        <v>463.111083984375</v>
      </c>
      <c r="G81">
        <v>460.28506469726602</v>
      </c>
      <c r="I81" s="7">
        <f t="shared" si="7"/>
        <v>330.25183105468795</v>
      </c>
      <c r="J81" s="7">
        <f t="shared" si="7"/>
        <v>84.720489501952954</v>
      </c>
      <c r="K81" s="7">
        <f t="shared" si="8"/>
        <v>270.9474884033209</v>
      </c>
      <c r="L81" s="8">
        <f t="shared" si="9"/>
        <v>3.1981341231164051</v>
      </c>
      <c r="M81" s="8">
        <f t="shared" si="5"/>
        <v>3.3749235284242105</v>
      </c>
      <c r="P81" s="6">
        <f t="shared" si="10"/>
        <v>41.325243852408619</v>
      </c>
      <c r="U81" s="18">
        <v>21</v>
      </c>
      <c r="V81" s="20">
        <f t="shared" si="6"/>
        <v>2.2844933192129724</v>
      </c>
    </row>
    <row r="82" spans="1:22" x14ac:dyDescent="0.15">
      <c r="A82" s="6">
        <v>40.5</v>
      </c>
      <c r="B82" s="6">
        <v>80</v>
      </c>
      <c r="D82">
        <v>793.15374755859398</v>
      </c>
      <c r="E82">
        <v>545.43280029296898</v>
      </c>
      <c r="F82">
        <v>463.35818481445301</v>
      </c>
      <c r="G82">
        <v>460.51721191406301</v>
      </c>
      <c r="I82" s="7">
        <f t="shared" si="7"/>
        <v>329.79556274414097</v>
      </c>
      <c r="J82" s="7">
        <f t="shared" si="7"/>
        <v>84.915588378905966</v>
      </c>
      <c r="K82" s="7">
        <f t="shared" si="8"/>
        <v>270.3546508789068</v>
      </c>
      <c r="L82" s="8">
        <f t="shared" si="9"/>
        <v>3.1838047176043132</v>
      </c>
      <c r="M82" s="8">
        <f t="shared" si="5"/>
        <v>3.3628039904784659</v>
      </c>
      <c r="P82" s="6">
        <f t="shared" si="10"/>
        <v>40.817737047843899</v>
      </c>
      <c r="U82" s="18">
        <v>21.5</v>
      </c>
      <c r="V82" s="20">
        <f t="shared" si="6"/>
        <v>2.3315494129025001</v>
      </c>
    </row>
    <row r="83" spans="1:22" x14ac:dyDescent="0.15">
      <c r="A83" s="6">
        <v>41</v>
      </c>
      <c r="B83" s="6">
        <v>81</v>
      </c>
      <c r="D83">
        <v>790.20843505859398</v>
      </c>
      <c r="E83">
        <v>546.064697265625</v>
      </c>
      <c r="F83">
        <v>463.98751831054699</v>
      </c>
      <c r="G83">
        <v>461.15887451171898</v>
      </c>
      <c r="I83" s="7">
        <f t="shared" si="7"/>
        <v>326.22091674804699</v>
      </c>
      <c r="J83" s="7">
        <f t="shared" si="7"/>
        <v>84.905822753906023</v>
      </c>
      <c r="K83" s="7">
        <f t="shared" si="8"/>
        <v>266.78684082031276</v>
      </c>
      <c r="L83" s="8">
        <f t="shared" si="9"/>
        <v>3.1421501160594953</v>
      </c>
      <c r="M83" s="8">
        <f t="shared" si="5"/>
        <v>3.3233592564999959</v>
      </c>
      <c r="P83" s="6">
        <f t="shared" si="10"/>
        <v>39.165985059613377</v>
      </c>
      <c r="U83" s="18">
        <v>22</v>
      </c>
      <c r="V83" s="20">
        <f t="shared" si="6"/>
        <v>2.4549265765832105</v>
      </c>
    </row>
    <row r="84" spans="1:22" x14ac:dyDescent="0.15">
      <c r="A84" s="6">
        <v>41.5</v>
      </c>
      <c r="B84" s="6">
        <v>82</v>
      </c>
      <c r="D84">
        <v>793.12255859375</v>
      </c>
      <c r="E84">
        <v>545.80572509765602</v>
      </c>
      <c r="F84">
        <v>463.42056274414102</v>
      </c>
      <c r="G84">
        <v>460.60650634765602</v>
      </c>
      <c r="I84" s="7">
        <f t="shared" si="7"/>
        <v>329.70199584960898</v>
      </c>
      <c r="J84" s="7">
        <f t="shared" si="7"/>
        <v>85.19921875</v>
      </c>
      <c r="K84" s="7">
        <f t="shared" si="8"/>
        <v>270.06254272460899</v>
      </c>
      <c r="L84" s="8">
        <f t="shared" si="9"/>
        <v>3.1697772196368761</v>
      </c>
      <c r="M84" s="8">
        <f t="shared" si="5"/>
        <v>3.3531962276437239</v>
      </c>
      <c r="P84" s="6">
        <f t="shared" si="10"/>
        <v>40.415411065029701</v>
      </c>
      <c r="U84" s="18">
        <v>65</v>
      </c>
      <c r="V84" s="20">
        <f t="shared" ref="V84:V104" si="11">L131</f>
        <v>2.31150815298184</v>
      </c>
    </row>
    <row r="85" spans="1:22" x14ac:dyDescent="0.15">
      <c r="A85" s="6">
        <v>42</v>
      </c>
      <c r="B85" s="6">
        <v>83</v>
      </c>
      <c r="D85">
        <v>790.98138427734398</v>
      </c>
      <c r="E85">
        <v>545.46234130859398</v>
      </c>
      <c r="F85">
        <v>462.66836547851602</v>
      </c>
      <c r="G85">
        <v>459.81774902343801</v>
      </c>
      <c r="I85" s="7">
        <f t="shared" si="7"/>
        <v>328.31301879882795</v>
      </c>
      <c r="J85" s="7">
        <f t="shared" si="7"/>
        <v>85.644592285155966</v>
      </c>
      <c r="K85" s="7">
        <f t="shared" si="8"/>
        <v>268.3618041992188</v>
      </c>
      <c r="L85" s="8">
        <f t="shared" si="9"/>
        <v>3.1334354807329921</v>
      </c>
      <c r="M85" s="8">
        <f t="shared" si="5"/>
        <v>3.3190643563061877</v>
      </c>
      <c r="P85" s="6">
        <f t="shared" si="10"/>
        <v>38.986135705368866</v>
      </c>
      <c r="U85" s="18">
        <v>65.5</v>
      </c>
      <c r="V85" s="20">
        <f t="shared" si="11"/>
        <v>2.2798163979992214</v>
      </c>
    </row>
    <row r="86" spans="1:22" x14ac:dyDescent="0.15">
      <c r="A86" s="6">
        <v>42.5</v>
      </c>
      <c r="B86" s="6">
        <v>84</v>
      </c>
      <c r="D86">
        <v>790.23962402343795</v>
      </c>
      <c r="E86">
        <v>546.29284667968795</v>
      </c>
      <c r="F86">
        <v>462.79049682617199</v>
      </c>
      <c r="G86">
        <v>460.08804321289102</v>
      </c>
      <c r="I86" s="7">
        <f t="shared" si="7"/>
        <v>327.44912719726597</v>
      </c>
      <c r="J86" s="7">
        <f t="shared" si="7"/>
        <v>86.204803466796932</v>
      </c>
      <c r="K86" s="7">
        <f t="shared" si="8"/>
        <v>267.10576477050813</v>
      </c>
      <c r="L86" s="8">
        <f t="shared" si="9"/>
        <v>3.0985021023032422</v>
      </c>
      <c r="M86" s="8">
        <f t="shared" si="5"/>
        <v>3.2863408454427852</v>
      </c>
      <c r="P86" s="6">
        <f t="shared" si="10"/>
        <v>37.615835574557714</v>
      </c>
      <c r="U86" s="18">
        <v>66</v>
      </c>
      <c r="V86" s="20">
        <f t="shared" si="11"/>
        <v>2.2324726096552352</v>
      </c>
    </row>
    <row r="87" spans="1:22" x14ac:dyDescent="0.15">
      <c r="A87" s="6">
        <v>43</v>
      </c>
      <c r="B87" s="6">
        <v>85</v>
      </c>
      <c r="C87" s="6" t="s">
        <v>10</v>
      </c>
      <c r="D87">
        <v>790.49908447265602</v>
      </c>
      <c r="E87">
        <v>547.010009765625</v>
      </c>
      <c r="F87">
        <v>463.55572509765602</v>
      </c>
      <c r="G87">
        <v>460.45306396484398</v>
      </c>
      <c r="I87" s="7">
        <f t="shared" si="7"/>
        <v>326.943359375</v>
      </c>
      <c r="J87" s="7">
        <f t="shared" si="7"/>
        <v>86.556945800781023</v>
      </c>
      <c r="K87" s="7">
        <f t="shared" si="8"/>
        <v>266.35349731445331</v>
      </c>
      <c r="L87" s="8">
        <f t="shared" si="9"/>
        <v>3.0772053571239795</v>
      </c>
      <c r="M87" s="8">
        <f t="shared" si="5"/>
        <v>3.2672539678298702</v>
      </c>
      <c r="P87" s="6">
        <f t="shared" si="10"/>
        <v>36.816570758538091</v>
      </c>
      <c r="U87" s="18">
        <v>66.5</v>
      </c>
      <c r="V87" s="20">
        <f t="shared" si="11"/>
        <v>2.188077895111761</v>
      </c>
    </row>
    <row r="88" spans="1:22" x14ac:dyDescent="0.15">
      <c r="A88" s="6">
        <v>43.5</v>
      </c>
      <c r="B88" s="6">
        <v>86</v>
      </c>
      <c r="D88">
        <v>792.10015869140602</v>
      </c>
      <c r="E88">
        <v>547.835693359375</v>
      </c>
      <c r="F88">
        <v>463.96731567382801</v>
      </c>
      <c r="G88">
        <v>461.195068359375</v>
      </c>
      <c r="I88" s="7">
        <f t="shared" si="7"/>
        <v>328.13284301757801</v>
      </c>
      <c r="J88" s="7">
        <f t="shared" si="7"/>
        <v>86.640625</v>
      </c>
      <c r="K88" s="7">
        <f t="shared" si="8"/>
        <v>267.48440551757801</v>
      </c>
      <c r="L88" s="8">
        <f t="shared" si="9"/>
        <v>3.0872861953336326</v>
      </c>
      <c r="M88" s="8">
        <f t="shared" ref="M88:M151" si="12">L88+ABS($N$2)*A88</f>
        <v>3.2795446736058707</v>
      </c>
      <c r="P88" s="6">
        <f t="shared" si="10"/>
        <v>37.33124523228016</v>
      </c>
      <c r="U88" s="18">
        <v>67</v>
      </c>
      <c r="V88" s="20">
        <f t="shared" si="11"/>
        <v>2.2055670766324473</v>
      </c>
    </row>
    <row r="89" spans="1:22" x14ac:dyDescent="0.15">
      <c r="A89" s="6">
        <v>44</v>
      </c>
      <c r="B89" s="6">
        <v>87</v>
      </c>
      <c r="D89">
        <v>787.405029296875</v>
      </c>
      <c r="E89">
        <v>546.32220458984398</v>
      </c>
      <c r="F89">
        <v>463.56451416015602</v>
      </c>
      <c r="G89">
        <v>460.59509277343801</v>
      </c>
      <c r="I89" s="7">
        <f t="shared" si="7"/>
        <v>323.84051513671898</v>
      </c>
      <c r="J89" s="7">
        <f t="shared" si="7"/>
        <v>85.727111816405966</v>
      </c>
      <c r="K89" s="7">
        <f t="shared" si="8"/>
        <v>263.8315368652348</v>
      </c>
      <c r="L89" s="8">
        <f t="shared" si="9"/>
        <v>3.077574075168414</v>
      </c>
      <c r="M89" s="8">
        <f t="shared" si="12"/>
        <v>3.2720424210069998</v>
      </c>
      <c r="P89" s="6">
        <f t="shared" si="10"/>
        <v>37.017087690917194</v>
      </c>
      <c r="U89" s="18">
        <v>67.5</v>
      </c>
      <c r="V89" s="20">
        <f t="shared" si="11"/>
        <v>2.1202464237558889</v>
      </c>
    </row>
    <row r="90" spans="1:22" x14ac:dyDescent="0.15">
      <c r="A90" s="6">
        <v>44.5</v>
      </c>
      <c r="B90" s="6">
        <v>88</v>
      </c>
      <c r="D90">
        <v>786.57403564453102</v>
      </c>
      <c r="E90">
        <v>546.02099609375</v>
      </c>
      <c r="F90">
        <v>462.85763549804699</v>
      </c>
      <c r="G90">
        <v>460.04849243164102</v>
      </c>
      <c r="I90" s="7">
        <f t="shared" si="7"/>
        <v>323.71640014648403</v>
      </c>
      <c r="J90" s="7">
        <f t="shared" si="7"/>
        <v>85.972503662108977</v>
      </c>
      <c r="K90" s="7">
        <f t="shared" si="8"/>
        <v>263.53564758300774</v>
      </c>
      <c r="L90" s="8">
        <f t="shared" si="9"/>
        <v>3.0653480631291297</v>
      </c>
      <c r="M90" s="8">
        <f t="shared" si="12"/>
        <v>3.2620262765340629</v>
      </c>
      <c r="P90" s="6">
        <f t="shared" si="10"/>
        <v>36.59766068814902</v>
      </c>
      <c r="U90" s="18">
        <v>68</v>
      </c>
      <c r="V90" s="20">
        <f t="shared" si="11"/>
        <v>2.1273269991484915</v>
      </c>
    </row>
    <row r="91" spans="1:22" x14ac:dyDescent="0.15">
      <c r="A91" s="6">
        <v>45</v>
      </c>
      <c r="B91" s="6">
        <v>89</v>
      </c>
      <c r="D91">
        <v>791.50445556640602</v>
      </c>
      <c r="E91">
        <v>547.30267333984398</v>
      </c>
      <c r="F91">
        <v>462.59262084960898</v>
      </c>
      <c r="G91">
        <v>459.84304809570301</v>
      </c>
      <c r="I91" s="7">
        <f t="shared" si="7"/>
        <v>328.91183471679705</v>
      </c>
      <c r="J91" s="7">
        <f t="shared" si="7"/>
        <v>87.459625244140966</v>
      </c>
      <c r="K91" s="7">
        <f t="shared" si="8"/>
        <v>267.69009704589837</v>
      </c>
      <c r="L91" s="8">
        <f t="shared" si="9"/>
        <v>3.0607276934774115</v>
      </c>
      <c r="M91" s="8">
        <f t="shared" si="12"/>
        <v>3.2596157744486924</v>
      </c>
      <c r="P91" s="6">
        <f t="shared" si="10"/>
        <v>36.49672068398224</v>
      </c>
      <c r="U91" s="18">
        <v>68.5</v>
      </c>
      <c r="V91" s="20">
        <f t="shared" si="11"/>
        <v>2.1006833200512536</v>
      </c>
    </row>
    <row r="92" spans="1:22" x14ac:dyDescent="0.15">
      <c r="A92" s="6">
        <v>45.5</v>
      </c>
      <c r="B92" s="6">
        <v>90</v>
      </c>
      <c r="D92">
        <v>784.37097167968795</v>
      </c>
      <c r="E92">
        <v>545.67041015625</v>
      </c>
      <c r="F92">
        <v>462.61773681640602</v>
      </c>
      <c r="G92">
        <v>460.058349609375</v>
      </c>
      <c r="I92" s="7">
        <f t="shared" si="7"/>
        <v>321.75323486328193</v>
      </c>
      <c r="J92" s="7">
        <f t="shared" si="7"/>
        <v>85.612060546875</v>
      </c>
      <c r="K92" s="7">
        <f t="shared" si="8"/>
        <v>261.82479248046945</v>
      </c>
      <c r="L92" s="8">
        <f t="shared" si="9"/>
        <v>3.0582699541160214</v>
      </c>
      <c r="M92" s="8">
        <f t="shared" si="12"/>
        <v>3.2593679026536497</v>
      </c>
      <c r="P92" s="6">
        <f t="shared" si="10"/>
        <v>36.486341028981606</v>
      </c>
      <c r="U92" s="18">
        <v>69</v>
      </c>
      <c r="V92" s="20">
        <f t="shared" si="11"/>
        <v>2.0579614043160754</v>
      </c>
    </row>
    <row r="93" spans="1:22" x14ac:dyDescent="0.15">
      <c r="A93" s="6">
        <v>46</v>
      </c>
      <c r="B93" s="6">
        <v>91</v>
      </c>
      <c r="D93">
        <v>773.47418212890602</v>
      </c>
      <c r="E93">
        <v>543.03924560546898</v>
      </c>
      <c r="F93">
        <v>462.54849243164102</v>
      </c>
      <c r="G93">
        <v>459.81774902343801</v>
      </c>
      <c r="I93" s="7">
        <f t="shared" si="7"/>
        <v>310.925689697265</v>
      </c>
      <c r="J93" s="7">
        <f t="shared" si="7"/>
        <v>83.221496582030966</v>
      </c>
      <c r="K93" s="7">
        <f t="shared" si="8"/>
        <v>252.67064208984334</v>
      </c>
      <c r="L93" s="8">
        <f t="shared" si="9"/>
        <v>3.0361223057408888</v>
      </c>
      <c r="M93" s="8">
        <f t="shared" si="12"/>
        <v>3.2394301218448649</v>
      </c>
      <c r="P93" s="6">
        <f t="shared" si="10"/>
        <v>35.651444560677625</v>
      </c>
      <c r="U93" s="18">
        <v>69.5</v>
      </c>
      <c r="V93" s="20">
        <f t="shared" si="11"/>
        <v>2.0358679584096318</v>
      </c>
    </row>
    <row r="94" spans="1:22" x14ac:dyDescent="0.15">
      <c r="A94" s="6">
        <v>46.5</v>
      </c>
      <c r="B94" s="6">
        <v>92</v>
      </c>
      <c r="D94">
        <v>779.28619384765602</v>
      </c>
      <c r="E94">
        <v>545.864501953125</v>
      </c>
      <c r="F94">
        <v>462.84954833984398</v>
      </c>
      <c r="G94">
        <v>459.94201660156301</v>
      </c>
      <c r="I94" s="7">
        <f t="shared" si="7"/>
        <v>316.43664550781205</v>
      </c>
      <c r="J94" s="7">
        <f t="shared" si="7"/>
        <v>85.922485351561988</v>
      </c>
      <c r="K94" s="7">
        <f t="shared" si="8"/>
        <v>256.29090576171865</v>
      </c>
      <c r="L94" s="8">
        <f t="shared" si="9"/>
        <v>2.9828153214269135</v>
      </c>
      <c r="M94" s="8">
        <f t="shared" si="12"/>
        <v>3.1883330050972369</v>
      </c>
      <c r="P94" s="6">
        <f t="shared" si="10"/>
        <v>33.511747935348389</v>
      </c>
      <c r="U94" s="18">
        <v>70</v>
      </c>
      <c r="V94" s="20">
        <f t="shared" si="11"/>
        <v>2.0295657078198892</v>
      </c>
    </row>
    <row r="95" spans="1:22" x14ac:dyDescent="0.15">
      <c r="A95" s="6">
        <v>47</v>
      </c>
      <c r="B95" s="6">
        <v>93</v>
      </c>
      <c r="D95">
        <v>781.351806640625</v>
      </c>
      <c r="E95">
        <v>546.58782958984398</v>
      </c>
      <c r="F95">
        <v>462.80456542968801</v>
      </c>
      <c r="G95">
        <v>460.09173583984398</v>
      </c>
      <c r="I95" s="7">
        <f t="shared" si="7"/>
        <v>318.54724121093699</v>
      </c>
      <c r="J95" s="7">
        <f t="shared" si="7"/>
        <v>86.49609375</v>
      </c>
      <c r="K95" s="7">
        <f t="shared" si="8"/>
        <v>257.99997558593702</v>
      </c>
      <c r="L95" s="8">
        <f t="shared" si="9"/>
        <v>2.982793377139497</v>
      </c>
      <c r="M95" s="8">
        <f t="shared" si="12"/>
        <v>3.1905209283761682</v>
      </c>
      <c r="P95" s="6">
        <f t="shared" si="10"/>
        <v>33.603367430818764</v>
      </c>
      <c r="U95" s="18">
        <v>70.5</v>
      </c>
      <c r="V95" s="20">
        <f t="shared" si="11"/>
        <v>1.9891474397088764</v>
      </c>
    </row>
    <row r="96" spans="1:22" x14ac:dyDescent="0.15">
      <c r="A96" s="6">
        <v>47.5</v>
      </c>
      <c r="B96" s="6">
        <v>94</v>
      </c>
      <c r="D96">
        <v>774.02490234375</v>
      </c>
      <c r="E96">
        <v>544.39178466796898</v>
      </c>
      <c r="F96">
        <v>463.12722778320301</v>
      </c>
      <c r="G96">
        <v>460.24551391601602</v>
      </c>
      <c r="I96" s="7">
        <f t="shared" si="7"/>
        <v>310.89767456054699</v>
      </c>
      <c r="J96" s="7">
        <f t="shared" si="7"/>
        <v>84.146270751952954</v>
      </c>
      <c r="K96" s="7">
        <f t="shared" si="8"/>
        <v>251.99528503417991</v>
      </c>
      <c r="L96" s="8">
        <f t="shared" si="9"/>
        <v>2.9947290923564944</v>
      </c>
      <c r="M96" s="8">
        <f t="shared" si="12"/>
        <v>3.204666511159513</v>
      </c>
      <c r="P96" s="6">
        <f t="shared" si="10"/>
        <v>34.195715055721557</v>
      </c>
      <c r="U96" s="18">
        <v>71</v>
      </c>
      <c r="V96" s="20">
        <f t="shared" si="11"/>
        <v>1.9580630257199625</v>
      </c>
    </row>
    <row r="97" spans="1:22" x14ac:dyDescent="0.15">
      <c r="A97" s="6">
        <v>48</v>
      </c>
      <c r="B97" s="6">
        <v>95</v>
      </c>
      <c r="D97">
        <v>785.13671875</v>
      </c>
      <c r="E97">
        <v>549.28460693359398</v>
      </c>
      <c r="F97">
        <v>462.981201171875</v>
      </c>
      <c r="G97">
        <v>460.03778076171898</v>
      </c>
      <c r="I97" s="7">
        <f t="shared" si="7"/>
        <v>322.155517578125</v>
      </c>
      <c r="J97" s="7">
        <f t="shared" si="7"/>
        <v>89.246826171875</v>
      </c>
      <c r="K97" s="7">
        <f t="shared" si="8"/>
        <v>259.6827392578125</v>
      </c>
      <c r="L97" s="8">
        <f t="shared" si="9"/>
        <v>2.9097139965258307</v>
      </c>
      <c r="M97" s="8">
        <f t="shared" si="12"/>
        <v>3.121861282895197</v>
      </c>
      <c r="P97" s="6">
        <f t="shared" si="10"/>
        <v>30.728238243832777</v>
      </c>
      <c r="U97" s="18">
        <v>71.5</v>
      </c>
      <c r="V97" s="20">
        <f t="shared" si="11"/>
        <v>1.9347838248417335</v>
      </c>
    </row>
    <row r="98" spans="1:22" x14ac:dyDescent="0.15">
      <c r="A98" s="6">
        <v>48.5</v>
      </c>
      <c r="B98" s="6">
        <v>96</v>
      </c>
      <c r="D98">
        <v>796.465576171875</v>
      </c>
      <c r="E98">
        <v>553.74694824218795</v>
      </c>
      <c r="F98">
        <v>462.77575683593801</v>
      </c>
      <c r="G98">
        <v>460.19421386718801</v>
      </c>
      <c r="I98" s="7">
        <f t="shared" si="7"/>
        <v>333.68981933593699</v>
      </c>
      <c r="J98" s="7">
        <f t="shared" si="7"/>
        <v>93.552734374999943</v>
      </c>
      <c r="K98" s="7">
        <f t="shared" si="8"/>
        <v>268.20290527343701</v>
      </c>
      <c r="L98" s="8">
        <f t="shared" si="9"/>
        <v>2.8668633478778229</v>
      </c>
      <c r="M98" s="8">
        <f t="shared" si="12"/>
        <v>3.0812205018135366</v>
      </c>
      <c r="P98" s="6">
        <f t="shared" si="10"/>
        <v>29.026401669360897</v>
      </c>
      <c r="U98" s="18">
        <v>72</v>
      </c>
      <c r="V98" s="20">
        <f t="shared" si="11"/>
        <v>1.9536447181000591</v>
      </c>
    </row>
    <row r="99" spans="1:22" x14ac:dyDescent="0.15">
      <c r="A99" s="6">
        <v>49</v>
      </c>
      <c r="B99" s="6">
        <v>97</v>
      </c>
      <c r="D99">
        <v>799.21112060546898</v>
      </c>
      <c r="E99">
        <v>555.841064453125</v>
      </c>
      <c r="F99">
        <v>463.17486572265602</v>
      </c>
      <c r="G99">
        <v>460.58084106445301</v>
      </c>
      <c r="I99" s="7">
        <f t="shared" si="7"/>
        <v>336.03625488281295</v>
      </c>
      <c r="J99" s="7">
        <f t="shared" si="7"/>
        <v>95.260223388671989</v>
      </c>
      <c r="K99" s="7">
        <f t="shared" si="8"/>
        <v>269.35409851074257</v>
      </c>
      <c r="L99" s="8">
        <f t="shared" si="9"/>
        <v>2.8275610630446328</v>
      </c>
      <c r="M99" s="8">
        <f t="shared" si="12"/>
        <v>3.0441280845466943</v>
      </c>
      <c r="P99" s="6">
        <f t="shared" si="10"/>
        <v>27.473153167235758</v>
      </c>
      <c r="U99" s="18">
        <v>72.5</v>
      </c>
      <c r="V99" s="20">
        <f t="shared" si="11"/>
        <v>1.9176120062585171</v>
      </c>
    </row>
    <row r="100" spans="1:22" x14ac:dyDescent="0.15">
      <c r="A100" s="6">
        <v>49.5</v>
      </c>
      <c r="B100" s="6">
        <v>98</v>
      </c>
      <c r="D100">
        <v>780.176513671875</v>
      </c>
      <c r="E100">
        <v>549.350341796875</v>
      </c>
      <c r="F100">
        <v>462.42303466796898</v>
      </c>
      <c r="G100">
        <v>459.65270996093801</v>
      </c>
      <c r="I100" s="7">
        <f t="shared" si="7"/>
        <v>317.75347900390602</v>
      </c>
      <c r="J100" s="7">
        <f t="shared" si="7"/>
        <v>89.697631835936988</v>
      </c>
      <c r="K100" s="7">
        <f t="shared" si="8"/>
        <v>254.96513671875013</v>
      </c>
      <c r="L100" s="8">
        <f t="shared" si="9"/>
        <v>2.8424957437571878</v>
      </c>
      <c r="M100" s="8">
        <f t="shared" si="12"/>
        <v>3.0612726328255966</v>
      </c>
      <c r="P100" s="6">
        <f t="shared" si="10"/>
        <v>28.19108275759497</v>
      </c>
      <c r="U100" s="18">
        <v>73</v>
      </c>
      <c r="V100" s="20">
        <f t="shared" si="11"/>
        <v>1.8973914579374405</v>
      </c>
    </row>
    <row r="101" spans="1:22" x14ac:dyDescent="0.15">
      <c r="A101" s="6">
        <v>50</v>
      </c>
      <c r="B101" s="6">
        <v>99</v>
      </c>
      <c r="D101">
        <v>785.8828125</v>
      </c>
      <c r="E101">
        <v>551.86041259765602</v>
      </c>
      <c r="F101">
        <v>463.22760009765602</v>
      </c>
      <c r="G101">
        <v>460.2666015625</v>
      </c>
      <c r="I101" s="7">
        <f t="shared" si="7"/>
        <v>322.65521240234398</v>
      </c>
      <c r="J101" s="7">
        <f t="shared" si="7"/>
        <v>91.593811035156023</v>
      </c>
      <c r="K101" s="7">
        <f t="shared" si="8"/>
        <v>258.53954467773474</v>
      </c>
      <c r="L101" s="8">
        <f t="shared" si="9"/>
        <v>2.8226748265611605</v>
      </c>
      <c r="M101" s="8">
        <f t="shared" si="12"/>
        <v>3.0436615831959171</v>
      </c>
      <c r="P101" s="6">
        <f t="shared" si="10"/>
        <v>27.453618378787723</v>
      </c>
      <c r="U101" s="18">
        <v>73.5</v>
      </c>
      <c r="V101" s="20">
        <f t="shared" si="11"/>
        <v>1.8963543055321088</v>
      </c>
    </row>
    <row r="102" spans="1:22" x14ac:dyDescent="0.15">
      <c r="A102" s="6">
        <v>50.5</v>
      </c>
      <c r="B102" s="6">
        <v>100</v>
      </c>
      <c r="D102">
        <v>790.76934814453102</v>
      </c>
      <c r="E102">
        <v>553.26055908203102</v>
      </c>
      <c r="F102">
        <v>463.71389770507801</v>
      </c>
      <c r="G102">
        <v>460.85464477539102</v>
      </c>
      <c r="I102" s="7">
        <f t="shared" si="7"/>
        <v>327.05545043945301</v>
      </c>
      <c r="J102" s="7">
        <f t="shared" si="7"/>
        <v>92.40591430664</v>
      </c>
      <c r="K102" s="7">
        <f t="shared" si="8"/>
        <v>262.37131042480502</v>
      </c>
      <c r="L102" s="8">
        <f t="shared" si="9"/>
        <v>2.8393346074597718</v>
      </c>
      <c r="M102" s="8">
        <f t="shared" si="12"/>
        <v>3.0625312316608762</v>
      </c>
      <c r="P102" s="6">
        <f t="shared" si="10"/>
        <v>28.243786703568912</v>
      </c>
      <c r="U102" s="18">
        <v>74</v>
      </c>
      <c r="V102" s="20">
        <f t="shared" si="11"/>
        <v>1.8794783862476201</v>
      </c>
    </row>
    <row r="103" spans="1:22" x14ac:dyDescent="0.15">
      <c r="A103" s="6">
        <v>51</v>
      </c>
      <c r="B103" s="6">
        <v>101</v>
      </c>
      <c r="D103">
        <v>778.1611328125</v>
      </c>
      <c r="E103">
        <v>548.962158203125</v>
      </c>
      <c r="F103">
        <v>463.24957275390602</v>
      </c>
      <c r="G103">
        <v>460.29348754882801</v>
      </c>
      <c r="I103" s="7">
        <f t="shared" si="7"/>
        <v>314.91156005859398</v>
      </c>
      <c r="J103" s="7">
        <f t="shared" si="7"/>
        <v>88.668670654296989</v>
      </c>
      <c r="K103" s="7">
        <f t="shared" si="8"/>
        <v>252.84349060058608</v>
      </c>
      <c r="L103" s="8">
        <f t="shared" si="9"/>
        <v>2.851553866036594</v>
      </c>
      <c r="M103" s="8">
        <f t="shared" si="12"/>
        <v>3.0769603578040456</v>
      </c>
      <c r="P103" s="6">
        <f t="shared" si="10"/>
        <v>28.848007733641474</v>
      </c>
      <c r="U103" s="18">
        <v>74.5</v>
      </c>
      <c r="V103" s="20">
        <f t="shared" si="11"/>
        <v>1.8799726696508716</v>
      </c>
    </row>
    <row r="104" spans="1:22" x14ac:dyDescent="0.15">
      <c r="A104" s="6">
        <v>51.5</v>
      </c>
      <c r="B104" s="6">
        <v>102</v>
      </c>
      <c r="D104">
        <v>776.442138671875</v>
      </c>
      <c r="E104">
        <v>549.10485839843795</v>
      </c>
      <c r="F104">
        <v>463.46133422851602</v>
      </c>
      <c r="G104">
        <v>460.36730957031301</v>
      </c>
      <c r="I104" s="7">
        <f t="shared" si="7"/>
        <v>312.98080444335898</v>
      </c>
      <c r="J104" s="7">
        <f t="shared" si="7"/>
        <v>88.737548828124943</v>
      </c>
      <c r="K104" s="7">
        <f t="shared" si="8"/>
        <v>250.86452026367152</v>
      </c>
      <c r="L104" s="8">
        <f t="shared" si="9"/>
        <v>2.8270391009962315</v>
      </c>
      <c r="M104" s="8">
        <f t="shared" si="12"/>
        <v>3.0546554603300304</v>
      </c>
      <c r="P104" s="6">
        <f t="shared" si="10"/>
        <v>27.913988029766877</v>
      </c>
      <c r="U104" s="18">
        <v>75</v>
      </c>
      <c r="V104" s="20">
        <f t="shared" si="11"/>
        <v>1.8533235292603858</v>
      </c>
    </row>
    <row r="105" spans="1:22" x14ac:dyDescent="0.15">
      <c r="A105" s="6">
        <v>52</v>
      </c>
      <c r="B105" s="6">
        <v>103</v>
      </c>
      <c r="D105">
        <v>783.59979248046898</v>
      </c>
      <c r="E105">
        <v>552.60284423828102</v>
      </c>
      <c r="F105">
        <v>463.51565551757801</v>
      </c>
      <c r="G105">
        <v>460.454833984375</v>
      </c>
      <c r="I105" s="7">
        <f t="shared" si="7"/>
        <v>320.08413696289097</v>
      </c>
      <c r="J105" s="7">
        <f t="shared" si="7"/>
        <v>92.148010253906023</v>
      </c>
      <c r="K105" s="7">
        <f t="shared" si="8"/>
        <v>255.58052978515676</v>
      </c>
      <c r="L105" s="8">
        <f t="shared" si="9"/>
        <v>2.7735870702028866</v>
      </c>
      <c r="M105" s="8">
        <f t="shared" si="12"/>
        <v>3.0034132971030334</v>
      </c>
      <c r="P105" s="6">
        <f t="shared" si="10"/>
        <v>25.76821756931394</v>
      </c>
      <c r="U105" s="18"/>
      <c r="V105" s="20"/>
    </row>
    <row r="106" spans="1:22" x14ac:dyDescent="0.15">
      <c r="A106" s="6">
        <v>52.5</v>
      </c>
      <c r="B106" s="6">
        <v>104</v>
      </c>
      <c r="D106">
        <v>788.08599853515602</v>
      </c>
      <c r="E106">
        <v>552.85736083984398</v>
      </c>
      <c r="F106">
        <v>463.49929809570301</v>
      </c>
      <c r="G106">
        <v>460.86730957031301</v>
      </c>
      <c r="I106" s="7">
        <f t="shared" si="7"/>
        <v>324.58670043945301</v>
      </c>
      <c r="J106" s="7">
        <f t="shared" si="7"/>
        <v>91.990051269530966</v>
      </c>
      <c r="K106" s="7">
        <f t="shared" si="8"/>
        <v>260.19366455078136</v>
      </c>
      <c r="L106" s="8">
        <f t="shared" si="9"/>
        <v>2.8284978751497114</v>
      </c>
      <c r="M106" s="8">
        <f t="shared" si="12"/>
        <v>3.0605339696162059</v>
      </c>
      <c r="P106" s="6">
        <f t="shared" si="10"/>
        <v>28.160151165423258</v>
      </c>
    </row>
    <row r="107" spans="1:22" x14ac:dyDescent="0.15">
      <c r="A107" s="6">
        <v>53</v>
      </c>
      <c r="B107" s="6">
        <v>105</v>
      </c>
      <c r="D107">
        <v>793.52490234375</v>
      </c>
      <c r="E107">
        <v>555.83599853515602</v>
      </c>
      <c r="F107">
        <v>463.65499877929699</v>
      </c>
      <c r="G107">
        <v>461.05166625976602</v>
      </c>
      <c r="I107" s="7">
        <f t="shared" si="7"/>
        <v>329.86990356445301</v>
      </c>
      <c r="J107" s="7">
        <f t="shared" si="7"/>
        <v>94.78433227539</v>
      </c>
      <c r="K107" s="7">
        <f t="shared" si="8"/>
        <v>263.52087097167998</v>
      </c>
      <c r="L107" s="8">
        <f t="shared" si="9"/>
        <v>2.7802155128976005</v>
      </c>
      <c r="M107" s="8">
        <f t="shared" si="12"/>
        <v>3.0144614749304424</v>
      </c>
      <c r="P107" s="6">
        <f t="shared" si="10"/>
        <v>26.230861066991167</v>
      </c>
    </row>
    <row r="108" spans="1:22" x14ac:dyDescent="0.15">
      <c r="A108" s="6">
        <v>53.5</v>
      </c>
      <c r="B108" s="6">
        <v>106</v>
      </c>
      <c r="D108">
        <v>777.2001953125</v>
      </c>
      <c r="E108">
        <v>550.83459472656295</v>
      </c>
      <c r="F108">
        <v>463.97909545898398</v>
      </c>
      <c r="G108">
        <v>461.15676879882801</v>
      </c>
      <c r="I108" s="7">
        <f t="shared" si="7"/>
        <v>313.22109985351602</v>
      </c>
      <c r="J108" s="7">
        <f t="shared" si="7"/>
        <v>89.677825927734943</v>
      </c>
      <c r="K108" s="7">
        <f t="shared" si="8"/>
        <v>250.44662170410157</v>
      </c>
      <c r="L108" s="8">
        <f t="shared" si="9"/>
        <v>2.7927374366314246</v>
      </c>
      <c r="M108" s="8">
        <f t="shared" si="12"/>
        <v>3.0291932662306142</v>
      </c>
      <c r="P108" s="6">
        <f t="shared" si="10"/>
        <v>26.847756229309606</v>
      </c>
    </row>
    <row r="109" spans="1:22" x14ac:dyDescent="0.15">
      <c r="A109" s="6">
        <v>54</v>
      </c>
      <c r="B109" s="6">
        <v>107</v>
      </c>
      <c r="D109">
        <v>768.41687011718795</v>
      </c>
      <c r="E109">
        <v>547.19622802734398</v>
      </c>
      <c r="F109">
        <v>463.93444824218801</v>
      </c>
      <c r="G109">
        <v>460.98190307617199</v>
      </c>
      <c r="I109" s="7">
        <f t="shared" si="7"/>
        <v>304.48242187499994</v>
      </c>
      <c r="J109" s="7">
        <f t="shared" si="7"/>
        <v>86.214324951171989</v>
      </c>
      <c r="K109" s="7">
        <f t="shared" si="8"/>
        <v>244.13239440917954</v>
      </c>
      <c r="L109" s="8">
        <f t="shared" si="9"/>
        <v>2.8316917698705573</v>
      </c>
      <c r="M109" s="8">
        <f t="shared" si="12"/>
        <v>3.0703574670360942</v>
      </c>
      <c r="P109" s="6">
        <f t="shared" si="10"/>
        <v>28.571511054516048</v>
      </c>
    </row>
    <row r="110" spans="1:22" x14ac:dyDescent="0.15">
      <c r="A110" s="6">
        <v>54.5</v>
      </c>
      <c r="B110" s="6">
        <v>108</v>
      </c>
      <c r="D110">
        <v>786.42669677734398</v>
      </c>
      <c r="E110">
        <v>553.029052734375</v>
      </c>
      <c r="F110">
        <v>464.00350952148398</v>
      </c>
      <c r="G110">
        <v>460.99807739257801</v>
      </c>
      <c r="I110" s="7">
        <f t="shared" si="7"/>
        <v>322.42318725586</v>
      </c>
      <c r="J110" s="7">
        <f t="shared" si="7"/>
        <v>92.030975341796989</v>
      </c>
      <c r="K110" s="7">
        <f t="shared" si="8"/>
        <v>258.0015045166021</v>
      </c>
      <c r="L110" s="8">
        <f t="shared" si="9"/>
        <v>2.8034203001587397</v>
      </c>
      <c r="M110" s="8">
        <f t="shared" si="12"/>
        <v>3.0442958648906244</v>
      </c>
      <c r="P110" s="6">
        <f t="shared" si="10"/>
        <v>27.480178985100927</v>
      </c>
    </row>
    <row r="111" spans="1:22" x14ac:dyDescent="0.15">
      <c r="A111" s="6">
        <v>55</v>
      </c>
      <c r="B111" s="6">
        <v>109</v>
      </c>
      <c r="D111">
        <v>801.50231933593795</v>
      </c>
      <c r="E111">
        <v>558.37188720703102</v>
      </c>
      <c r="F111">
        <v>463.68557739257801</v>
      </c>
      <c r="G111">
        <v>460.947265625</v>
      </c>
      <c r="I111" s="7">
        <f t="shared" si="7"/>
        <v>337.81674194335994</v>
      </c>
      <c r="J111" s="7">
        <f t="shared" si="7"/>
        <v>97.424621582031023</v>
      </c>
      <c r="K111" s="7">
        <f t="shared" si="8"/>
        <v>269.61950683593824</v>
      </c>
      <c r="L111" s="8">
        <f t="shared" si="9"/>
        <v>2.7674678377777431</v>
      </c>
      <c r="M111" s="8">
        <f t="shared" si="12"/>
        <v>3.0105532700759752</v>
      </c>
      <c r="P111" s="6">
        <f t="shared" si="10"/>
        <v>26.067204616872836</v>
      </c>
    </row>
    <row r="112" spans="1:22" x14ac:dyDescent="0.15">
      <c r="A112" s="6">
        <v>55.5</v>
      </c>
      <c r="B112" s="6">
        <v>110</v>
      </c>
      <c r="D112">
        <v>802.97186279296898</v>
      </c>
      <c r="E112">
        <v>560.19659423828102</v>
      </c>
      <c r="F112">
        <v>464.13391113281301</v>
      </c>
      <c r="G112">
        <v>461.28610229492199</v>
      </c>
      <c r="I112" s="7">
        <f t="shared" si="7"/>
        <v>338.83795166015597</v>
      </c>
      <c r="J112" s="7">
        <f t="shared" si="7"/>
        <v>98.910491943359034</v>
      </c>
      <c r="K112" s="7">
        <f t="shared" si="8"/>
        <v>269.60060729980466</v>
      </c>
      <c r="L112" s="8">
        <f t="shared" si="9"/>
        <v>2.7257028248751518</v>
      </c>
      <c r="M112" s="8">
        <f t="shared" si="12"/>
        <v>2.9709981247397317</v>
      </c>
      <c r="P112" s="6">
        <f t="shared" si="10"/>
        <v>24.410829142530702</v>
      </c>
    </row>
    <row r="113" spans="1:16" x14ac:dyDescent="0.15">
      <c r="A113" s="6">
        <v>56</v>
      </c>
      <c r="B113" s="6">
        <v>111</v>
      </c>
      <c r="D113">
        <v>803.47918701171898</v>
      </c>
      <c r="E113">
        <v>560.24499511718795</v>
      </c>
      <c r="F113">
        <v>464.28244018554699</v>
      </c>
      <c r="G113">
        <v>461.44412231445301</v>
      </c>
      <c r="I113" s="7">
        <f t="shared" si="7"/>
        <v>339.19674682617199</v>
      </c>
      <c r="J113" s="7">
        <f t="shared" si="7"/>
        <v>98.800872802734943</v>
      </c>
      <c r="K113" s="7">
        <f t="shared" si="8"/>
        <v>270.03613586425752</v>
      </c>
      <c r="L113" s="8">
        <f t="shared" si="9"/>
        <v>2.7331351252676641</v>
      </c>
      <c r="M113" s="8">
        <f t="shared" si="12"/>
        <v>2.9806402926985913</v>
      </c>
      <c r="P113" s="6">
        <f t="shared" si="10"/>
        <v>24.81459584319072</v>
      </c>
    </row>
    <row r="114" spans="1:16" x14ac:dyDescent="0.15">
      <c r="A114" s="6">
        <v>56.5</v>
      </c>
      <c r="B114" s="6">
        <v>112</v>
      </c>
      <c r="D114">
        <v>800.50360107421898</v>
      </c>
      <c r="E114">
        <v>560.11541748046898</v>
      </c>
      <c r="F114">
        <v>463.70156860351602</v>
      </c>
      <c r="G114">
        <v>460.98260498046898</v>
      </c>
      <c r="I114" s="7">
        <f t="shared" si="7"/>
        <v>336.80203247070295</v>
      </c>
      <c r="J114" s="7">
        <f t="shared" si="7"/>
        <v>99.1328125</v>
      </c>
      <c r="K114" s="7">
        <f t="shared" si="8"/>
        <v>267.40906372070299</v>
      </c>
      <c r="L114" s="8">
        <f t="shared" si="9"/>
        <v>2.6974828714831731</v>
      </c>
      <c r="M114" s="8">
        <f t="shared" si="12"/>
        <v>2.9471979064804481</v>
      </c>
      <c r="P114" s="6">
        <f t="shared" si="10"/>
        <v>23.414192738504003</v>
      </c>
    </row>
    <row r="115" spans="1:16" x14ac:dyDescent="0.15">
      <c r="A115" s="6">
        <v>57</v>
      </c>
      <c r="B115" s="6">
        <v>113</v>
      </c>
      <c r="D115">
        <v>801.94982910156295</v>
      </c>
      <c r="E115">
        <v>560.95056152343795</v>
      </c>
      <c r="F115">
        <v>464.13058471679699</v>
      </c>
      <c r="G115">
        <v>461.12847900390602</v>
      </c>
      <c r="I115" s="7">
        <f t="shared" si="7"/>
        <v>337.81924438476597</v>
      </c>
      <c r="J115" s="7">
        <f t="shared" si="7"/>
        <v>99.822082519531932</v>
      </c>
      <c r="K115" s="7">
        <f t="shared" si="8"/>
        <v>267.94378662109364</v>
      </c>
      <c r="L115" s="8">
        <f t="shared" si="9"/>
        <v>2.6842135513318484</v>
      </c>
      <c r="M115" s="8">
        <f t="shared" si="12"/>
        <v>2.9361384538954707</v>
      </c>
      <c r="P115" s="6">
        <f t="shared" si="10"/>
        <v>22.951077109280885</v>
      </c>
    </row>
    <row r="116" spans="1:16" x14ac:dyDescent="0.15">
      <c r="A116" s="6">
        <v>57.5</v>
      </c>
      <c r="B116" s="6">
        <v>114</v>
      </c>
      <c r="D116">
        <v>800.5107421875</v>
      </c>
      <c r="E116">
        <v>560.63708496093795</v>
      </c>
      <c r="F116">
        <v>463.54727172851602</v>
      </c>
      <c r="G116">
        <v>460.80596923828102</v>
      </c>
      <c r="I116" s="7">
        <f t="shared" si="7"/>
        <v>336.96347045898398</v>
      </c>
      <c r="J116" s="7">
        <f t="shared" si="7"/>
        <v>99.831115722656932</v>
      </c>
      <c r="K116" s="7">
        <f t="shared" si="8"/>
        <v>267.08168945312411</v>
      </c>
      <c r="L116" s="8">
        <f t="shared" si="9"/>
        <v>2.6753351149065563</v>
      </c>
      <c r="M116" s="8">
        <f t="shared" si="12"/>
        <v>2.9294698850365264</v>
      </c>
      <c r="P116" s="6">
        <f t="shared" si="10"/>
        <v>22.671830153846336</v>
      </c>
    </row>
    <row r="117" spans="1:16" x14ac:dyDescent="0.15">
      <c r="A117" s="6">
        <v>58</v>
      </c>
      <c r="B117" s="6">
        <v>115</v>
      </c>
      <c r="D117">
        <v>801.057861328125</v>
      </c>
      <c r="E117">
        <v>561.50305175781295</v>
      </c>
      <c r="F117">
        <v>463.23583984375</v>
      </c>
      <c r="G117">
        <v>460.75677490234398</v>
      </c>
      <c r="I117" s="7">
        <f t="shared" si="7"/>
        <v>337.822021484375</v>
      </c>
      <c r="J117" s="7">
        <f t="shared" si="7"/>
        <v>100.74627685546898</v>
      </c>
      <c r="K117" s="7">
        <f t="shared" si="8"/>
        <v>267.29962768554674</v>
      </c>
      <c r="L117" s="8">
        <f t="shared" si="9"/>
        <v>2.6531960885166592</v>
      </c>
      <c r="M117" s="8">
        <f t="shared" si="12"/>
        <v>2.9095407262129767</v>
      </c>
      <c r="P117" s="6">
        <f t="shared" si="10"/>
        <v>21.837294731994394</v>
      </c>
    </row>
    <row r="118" spans="1:16" x14ac:dyDescent="0.15">
      <c r="A118" s="6">
        <v>58.5</v>
      </c>
      <c r="B118" s="6">
        <v>116</v>
      </c>
      <c r="D118">
        <v>780.99945068359398</v>
      </c>
      <c r="E118">
        <v>552.13958740234398</v>
      </c>
      <c r="F118">
        <v>462.69104003906301</v>
      </c>
      <c r="G118">
        <v>459.96960449218801</v>
      </c>
      <c r="I118" s="7">
        <f t="shared" si="7"/>
        <v>318.30841064453097</v>
      </c>
      <c r="J118" s="7">
        <f t="shared" si="7"/>
        <v>92.169982910155966</v>
      </c>
      <c r="K118" s="7">
        <f t="shared" si="8"/>
        <v>253.78942260742178</v>
      </c>
      <c r="L118" s="8">
        <f t="shared" si="9"/>
        <v>2.7534932154083909</v>
      </c>
      <c r="M118" s="8">
        <f t="shared" si="12"/>
        <v>3.0120477206710561</v>
      </c>
      <c r="P118" s="6">
        <f t="shared" si="10"/>
        <v>26.129784877728046</v>
      </c>
    </row>
    <row r="119" spans="1:16" x14ac:dyDescent="0.15">
      <c r="A119" s="6">
        <v>59</v>
      </c>
      <c r="B119" s="6">
        <v>117</v>
      </c>
      <c r="D119">
        <v>808.985107421875</v>
      </c>
      <c r="E119">
        <v>560.26434326171898</v>
      </c>
      <c r="F119">
        <v>463.12707519531301</v>
      </c>
      <c r="G119">
        <v>460.36941528320301</v>
      </c>
      <c r="I119" s="7">
        <f t="shared" si="7"/>
        <v>345.85803222656199</v>
      </c>
      <c r="J119" s="7">
        <f t="shared" si="7"/>
        <v>99.894927978515966</v>
      </c>
      <c r="K119" s="7">
        <f t="shared" si="8"/>
        <v>275.93158264160081</v>
      </c>
      <c r="L119" s="8">
        <f t="shared" si="9"/>
        <v>2.7622181448586098</v>
      </c>
      <c r="M119" s="8">
        <f t="shared" si="12"/>
        <v>3.0229825176876224</v>
      </c>
      <c r="P119" s="6">
        <f t="shared" si="10"/>
        <v>26.58768054316387</v>
      </c>
    </row>
    <row r="120" spans="1:16" x14ac:dyDescent="0.15">
      <c r="A120" s="6">
        <v>59.5</v>
      </c>
      <c r="B120" s="6">
        <v>118</v>
      </c>
      <c r="D120">
        <v>796.745361328125</v>
      </c>
      <c r="E120">
        <v>555.79571533203102</v>
      </c>
      <c r="F120">
        <v>462.72161865234398</v>
      </c>
      <c r="G120">
        <v>459.78857421875</v>
      </c>
      <c r="I120" s="7">
        <f t="shared" si="7"/>
        <v>334.02374267578102</v>
      </c>
      <c r="J120" s="7">
        <f t="shared" si="7"/>
        <v>96.007141113281023</v>
      </c>
      <c r="K120" s="7">
        <f t="shared" si="8"/>
        <v>266.81874389648431</v>
      </c>
      <c r="L120" s="8">
        <f t="shared" si="9"/>
        <v>2.7791551836926254</v>
      </c>
      <c r="M120" s="8">
        <f t="shared" si="12"/>
        <v>3.0421294240879857</v>
      </c>
      <c r="P120" s="6">
        <f t="shared" si="10"/>
        <v>27.389459070369206</v>
      </c>
    </row>
    <row r="121" spans="1:16" x14ac:dyDescent="0.15">
      <c r="A121" s="6">
        <v>60</v>
      </c>
      <c r="B121" s="6">
        <v>119</v>
      </c>
      <c r="D121">
        <v>766.69317626953102</v>
      </c>
      <c r="E121">
        <v>547.69641113281295</v>
      </c>
      <c r="F121">
        <v>462.70123291015602</v>
      </c>
      <c r="G121">
        <v>459.87857055664102</v>
      </c>
      <c r="I121" s="7">
        <f t="shared" si="7"/>
        <v>303.991943359375</v>
      </c>
      <c r="J121" s="7">
        <f t="shared" si="7"/>
        <v>87.817840576171932</v>
      </c>
      <c r="K121" s="7">
        <f t="shared" si="8"/>
        <v>242.51945495605466</v>
      </c>
      <c r="L121" s="8">
        <f t="shared" si="9"/>
        <v>2.7616194313693785</v>
      </c>
      <c r="M121" s="8">
        <f t="shared" si="12"/>
        <v>3.0268035393310861</v>
      </c>
      <c r="P121" s="6">
        <f t="shared" si="10"/>
        <v>26.747686188026581</v>
      </c>
    </row>
    <row r="122" spans="1:16" x14ac:dyDescent="0.15">
      <c r="A122" s="6">
        <v>60.5</v>
      </c>
      <c r="B122" s="6">
        <v>120</v>
      </c>
      <c r="D122">
        <v>760.38818359375</v>
      </c>
      <c r="E122">
        <v>547.93927001953102</v>
      </c>
      <c r="F122">
        <v>463.17697143554699</v>
      </c>
      <c r="G122">
        <v>460.393310546875</v>
      </c>
      <c r="I122" s="7">
        <f t="shared" si="7"/>
        <v>297.21121215820301</v>
      </c>
      <c r="J122" s="7">
        <f t="shared" si="7"/>
        <v>87.545959472656023</v>
      </c>
      <c r="K122" s="7">
        <f t="shared" si="8"/>
        <v>235.9290405273438</v>
      </c>
      <c r="L122" s="8">
        <f t="shared" si="9"/>
        <v>2.694916383902715</v>
      </c>
      <c r="M122" s="8">
        <f t="shared" si="12"/>
        <v>2.9623103594307705</v>
      </c>
      <c r="P122" s="6">
        <f t="shared" si="10"/>
        <v>24.047028143639711</v>
      </c>
    </row>
    <row r="123" spans="1:16" x14ac:dyDescent="0.15">
      <c r="A123" s="6">
        <v>61</v>
      </c>
      <c r="B123" s="6">
        <v>121</v>
      </c>
      <c r="D123">
        <v>753.26794433593795</v>
      </c>
      <c r="E123">
        <v>546.75897216796898</v>
      </c>
      <c r="F123">
        <v>463.31106567382801</v>
      </c>
      <c r="G123">
        <v>460.32546997070301</v>
      </c>
      <c r="I123" s="7">
        <f t="shared" si="7"/>
        <v>289.95687866210994</v>
      </c>
      <c r="J123" s="7">
        <f t="shared" si="7"/>
        <v>86.433502197265966</v>
      </c>
      <c r="K123" s="7">
        <f t="shared" si="8"/>
        <v>229.45342712402376</v>
      </c>
      <c r="L123" s="8">
        <f t="shared" si="9"/>
        <v>2.6546815909454349</v>
      </c>
      <c r="M123" s="8">
        <f t="shared" si="12"/>
        <v>2.9242854340398377</v>
      </c>
      <c r="P123" s="6">
        <f t="shared" si="10"/>
        <v>22.454730775096856</v>
      </c>
    </row>
    <row r="124" spans="1:16" x14ac:dyDescent="0.15">
      <c r="A124" s="6">
        <v>61.5</v>
      </c>
      <c r="B124" s="6">
        <v>122</v>
      </c>
      <c r="D124">
        <v>753.81182861328102</v>
      </c>
      <c r="E124">
        <v>547.85430908203102</v>
      </c>
      <c r="F124">
        <v>463.73883056640602</v>
      </c>
      <c r="G124">
        <v>460.63198852539102</v>
      </c>
      <c r="I124" s="7">
        <f t="shared" si="7"/>
        <v>290.072998046875</v>
      </c>
      <c r="J124" s="7">
        <f t="shared" si="7"/>
        <v>87.22232055664</v>
      </c>
      <c r="K124" s="7">
        <f t="shared" si="8"/>
        <v>229.01737365722701</v>
      </c>
      <c r="L124" s="8">
        <f t="shared" si="9"/>
        <v>2.6256739352458394</v>
      </c>
      <c r="M124" s="8">
        <f t="shared" si="12"/>
        <v>2.8974876459065899</v>
      </c>
      <c r="P124" s="6">
        <f t="shared" si="10"/>
        <v>21.332570847400746</v>
      </c>
    </row>
    <row r="125" spans="1:16" x14ac:dyDescent="0.15">
      <c r="A125" s="6">
        <v>62</v>
      </c>
      <c r="B125" s="6">
        <v>123</v>
      </c>
      <c r="D125">
        <v>743.49102783203102</v>
      </c>
      <c r="E125">
        <v>545.75646972656295</v>
      </c>
      <c r="F125">
        <v>464.01846313476602</v>
      </c>
      <c r="G125">
        <v>461.23162841796898</v>
      </c>
      <c r="I125" s="7">
        <f t="shared" si="7"/>
        <v>279.472564697265</v>
      </c>
      <c r="J125" s="7">
        <f t="shared" si="7"/>
        <v>84.524841308593977</v>
      </c>
      <c r="K125" s="7">
        <f t="shared" si="8"/>
        <v>220.3051757812492</v>
      </c>
      <c r="L125" s="8">
        <f t="shared" si="9"/>
        <v>2.6063956154254253</v>
      </c>
      <c r="M125" s="8">
        <f t="shared" si="12"/>
        <v>2.8804191936525232</v>
      </c>
      <c r="P125" s="6">
        <f t="shared" si="10"/>
        <v>20.617827785321509</v>
      </c>
    </row>
    <row r="126" spans="1:16" x14ac:dyDescent="0.15">
      <c r="A126" s="6">
        <v>62.5</v>
      </c>
      <c r="B126" s="6">
        <v>124</v>
      </c>
      <c r="D126">
        <v>741.97399902343795</v>
      </c>
      <c r="E126">
        <v>546.09552001953102</v>
      </c>
      <c r="F126">
        <v>463.03796386718801</v>
      </c>
      <c r="G126">
        <v>460.42514038085898</v>
      </c>
      <c r="I126" s="7">
        <f t="shared" si="7"/>
        <v>278.93603515624994</v>
      </c>
      <c r="J126" s="7">
        <f t="shared" si="7"/>
        <v>85.670379638672046</v>
      </c>
      <c r="K126" s="7">
        <f t="shared" si="8"/>
        <v>218.96676940917951</v>
      </c>
      <c r="L126" s="8">
        <f t="shared" si="9"/>
        <v>2.5559215487628912</v>
      </c>
      <c r="M126" s="8">
        <f t="shared" si="12"/>
        <v>2.8321549945563369</v>
      </c>
      <c r="P126" s="6">
        <f t="shared" si="10"/>
        <v>18.596759856178092</v>
      </c>
    </row>
    <row r="127" spans="1:16" x14ac:dyDescent="0.15">
      <c r="A127" s="6">
        <v>63</v>
      </c>
      <c r="B127" s="6">
        <v>125</v>
      </c>
      <c r="D127">
        <v>738.71203613281295</v>
      </c>
      <c r="E127">
        <v>546.17834472656295</v>
      </c>
      <c r="F127">
        <v>462.712646484375</v>
      </c>
      <c r="G127">
        <v>459.98873901367199</v>
      </c>
      <c r="I127" s="7">
        <f t="shared" si="7"/>
        <v>275.99938964843795</v>
      </c>
      <c r="J127" s="7">
        <f t="shared" si="7"/>
        <v>86.189605712890966</v>
      </c>
      <c r="K127" s="7">
        <f t="shared" si="8"/>
        <v>215.66666564941428</v>
      </c>
      <c r="L127" s="8">
        <f t="shared" si="9"/>
        <v>2.5022352041826088</v>
      </c>
      <c r="M127" s="8">
        <f t="shared" si="12"/>
        <v>2.7806785175424018</v>
      </c>
      <c r="P127" s="6">
        <f t="shared" si="10"/>
        <v>16.441177483603848</v>
      </c>
    </row>
    <row r="128" spans="1:16" x14ac:dyDescent="0.15">
      <c r="A128" s="6">
        <v>63.5</v>
      </c>
      <c r="B128" s="6">
        <v>126</v>
      </c>
      <c r="D128">
        <v>734.61920166015602</v>
      </c>
      <c r="E128">
        <v>546.18621826171898</v>
      </c>
      <c r="F128">
        <v>462.822509765625</v>
      </c>
      <c r="G128">
        <v>460.31652832031301</v>
      </c>
      <c r="I128" s="7">
        <f t="shared" si="7"/>
        <v>271.79669189453102</v>
      </c>
      <c r="J128" s="7">
        <f t="shared" si="7"/>
        <v>85.869689941405966</v>
      </c>
      <c r="K128" s="7">
        <f t="shared" si="8"/>
        <v>211.68790893554686</v>
      </c>
      <c r="L128" s="8">
        <f t="shared" si="9"/>
        <v>2.465222700582641</v>
      </c>
      <c r="M128" s="8">
        <f t="shared" si="12"/>
        <v>2.7458758815087818</v>
      </c>
      <c r="P128" s="6">
        <f t="shared" si="10"/>
        <v>14.983813788476077</v>
      </c>
    </row>
    <row r="129" spans="1:16" x14ac:dyDescent="0.15">
      <c r="A129" s="6">
        <v>64</v>
      </c>
      <c r="B129" s="6">
        <v>127</v>
      </c>
      <c r="D129">
        <v>733.22937011718795</v>
      </c>
      <c r="E129">
        <v>546.64984130859398</v>
      </c>
      <c r="F129">
        <v>463.09841918945301</v>
      </c>
      <c r="G129">
        <v>460.45095825195301</v>
      </c>
      <c r="I129" s="7">
        <f t="shared" si="7"/>
        <v>270.13095092773494</v>
      </c>
      <c r="J129" s="7">
        <f t="shared" si="7"/>
        <v>86.198883056640966</v>
      </c>
      <c r="K129" s="7">
        <f t="shared" si="8"/>
        <v>209.79173278808628</v>
      </c>
      <c r="L129" s="8">
        <f t="shared" si="9"/>
        <v>2.4338103389371404</v>
      </c>
      <c r="M129" s="8">
        <f t="shared" si="12"/>
        <v>2.7166733874296289</v>
      </c>
      <c r="P129" s="6">
        <f t="shared" si="10"/>
        <v>13.760956570504753</v>
      </c>
    </row>
    <row r="130" spans="1:16" x14ac:dyDescent="0.15">
      <c r="A130" s="6">
        <v>64.5</v>
      </c>
      <c r="B130" s="6">
        <v>128</v>
      </c>
      <c r="D130">
        <v>727.79479980468795</v>
      </c>
      <c r="E130">
        <v>545.806640625</v>
      </c>
      <c r="F130">
        <v>463.45974731445301</v>
      </c>
      <c r="G130">
        <v>460.54623413085898</v>
      </c>
      <c r="I130" s="7">
        <f t="shared" ref="I130:J151" si="13">D130-F130</f>
        <v>264.33505249023494</v>
      </c>
      <c r="J130" s="7">
        <f t="shared" si="13"/>
        <v>85.260406494141023</v>
      </c>
      <c r="K130" s="7">
        <f t="shared" ref="K130:K151" si="14">I130-0.7*J130</f>
        <v>204.65276794433623</v>
      </c>
      <c r="L130" s="8">
        <f t="shared" ref="L130:L151" si="15">K130/J130</f>
        <v>2.4003259702778883</v>
      </c>
      <c r="M130" s="8">
        <f t="shared" si="12"/>
        <v>2.6853988863367242</v>
      </c>
      <c r="P130" s="6">
        <f t="shared" si="10"/>
        <v>12.451333861696037</v>
      </c>
    </row>
    <row r="131" spans="1:16" x14ac:dyDescent="0.15">
      <c r="A131" s="6">
        <v>65</v>
      </c>
      <c r="B131" s="6">
        <v>129</v>
      </c>
      <c r="D131">
        <v>747.32293701171898</v>
      </c>
      <c r="E131">
        <v>554.36846923828102</v>
      </c>
      <c r="F131">
        <v>462.94201660156301</v>
      </c>
      <c r="G131">
        <v>459.93707275390602</v>
      </c>
      <c r="I131" s="7">
        <f t="shared" si="13"/>
        <v>284.38092041015597</v>
      </c>
      <c r="J131" s="7">
        <f t="shared" si="13"/>
        <v>94.431396484375</v>
      </c>
      <c r="K131" s="7">
        <f t="shared" si="14"/>
        <v>218.27894287109348</v>
      </c>
      <c r="L131" s="8">
        <f t="shared" si="15"/>
        <v>2.31150815298184</v>
      </c>
      <c r="M131" s="8">
        <f t="shared" si="12"/>
        <v>2.5987909366070232</v>
      </c>
      <c r="P131" s="6">
        <f t="shared" si="10"/>
        <v>8.8246177266427246</v>
      </c>
    </row>
    <row r="132" spans="1:16" x14ac:dyDescent="0.15">
      <c r="A132" s="6">
        <v>65.5</v>
      </c>
      <c r="B132" s="6">
        <v>130</v>
      </c>
      <c r="D132">
        <v>770.72741699218795</v>
      </c>
      <c r="E132">
        <v>564.13763427734398</v>
      </c>
      <c r="F132">
        <v>463.71511840820301</v>
      </c>
      <c r="G132">
        <v>461.10702514648398</v>
      </c>
      <c r="I132" s="7">
        <f t="shared" si="13"/>
        <v>307.01229858398494</v>
      </c>
      <c r="J132" s="7">
        <f t="shared" si="13"/>
        <v>103.03060913086</v>
      </c>
      <c r="K132" s="7">
        <f t="shared" si="14"/>
        <v>234.89087219238294</v>
      </c>
      <c r="L132" s="8">
        <f t="shared" si="15"/>
        <v>2.2798163979992214</v>
      </c>
      <c r="M132" s="8">
        <f t="shared" si="12"/>
        <v>2.5693090491907524</v>
      </c>
      <c r="P132" s="6">
        <f t="shared" si="10"/>
        <v>7.5900608860973247</v>
      </c>
    </row>
    <row r="133" spans="1:16" x14ac:dyDescent="0.15">
      <c r="A133" s="6">
        <v>66</v>
      </c>
      <c r="B133" s="6">
        <v>131</v>
      </c>
      <c r="D133">
        <v>770.16162109375</v>
      </c>
      <c r="E133">
        <v>564.82794189453102</v>
      </c>
      <c r="F133">
        <v>462.68594360351602</v>
      </c>
      <c r="G133">
        <v>459.97592163085898</v>
      </c>
      <c r="I133" s="7">
        <f t="shared" si="13"/>
        <v>307.47567749023398</v>
      </c>
      <c r="J133" s="7">
        <f t="shared" si="13"/>
        <v>104.85202026367205</v>
      </c>
      <c r="K133" s="7">
        <f t="shared" si="14"/>
        <v>234.07926330566355</v>
      </c>
      <c r="L133" s="8">
        <f t="shared" si="15"/>
        <v>2.2324726096552352</v>
      </c>
      <c r="M133" s="8">
        <f t="shared" si="12"/>
        <v>2.524175128413114</v>
      </c>
      <c r="P133" s="6">
        <f t="shared" si="10"/>
        <v>5.7000736593665113</v>
      </c>
    </row>
    <row r="134" spans="1:16" x14ac:dyDescent="0.15">
      <c r="A134" s="6">
        <v>66.5</v>
      </c>
      <c r="B134" s="6">
        <v>132</v>
      </c>
      <c r="D134">
        <v>758.81524658203102</v>
      </c>
      <c r="E134">
        <v>562.57995605468795</v>
      </c>
      <c r="F134">
        <v>462.87310791015602</v>
      </c>
      <c r="G134">
        <v>460.10968017578102</v>
      </c>
      <c r="I134" s="7">
        <f t="shared" si="13"/>
        <v>295.942138671875</v>
      </c>
      <c r="J134" s="7">
        <f t="shared" si="13"/>
        <v>102.47027587890693</v>
      </c>
      <c r="K134" s="7">
        <f t="shared" si="14"/>
        <v>224.21294555664014</v>
      </c>
      <c r="L134" s="8">
        <f t="shared" si="15"/>
        <v>2.188077895111761</v>
      </c>
      <c r="M134" s="8">
        <f t="shared" si="12"/>
        <v>2.4819902814359871</v>
      </c>
      <c r="P134" s="6">
        <f t="shared" ref="P134:P151" si="16">(M134-$O$2)/$O$2*100</f>
        <v>3.9335791786152332</v>
      </c>
    </row>
    <row r="135" spans="1:16" x14ac:dyDescent="0.15">
      <c r="A135" s="6">
        <v>67</v>
      </c>
      <c r="B135" s="6">
        <v>133</v>
      </c>
      <c r="D135">
        <v>750.03259277343795</v>
      </c>
      <c r="E135">
        <v>559.96490478515602</v>
      </c>
      <c r="F135">
        <v>463.89736938476602</v>
      </c>
      <c r="G135">
        <v>461.48663330078102</v>
      </c>
      <c r="I135" s="7">
        <f t="shared" si="13"/>
        <v>286.13522338867193</v>
      </c>
      <c r="J135" s="7">
        <f t="shared" si="13"/>
        <v>98.478271484375</v>
      </c>
      <c r="K135" s="7">
        <f t="shared" si="14"/>
        <v>217.20043334960945</v>
      </c>
      <c r="L135" s="8">
        <f t="shared" si="15"/>
        <v>2.2055670766324473</v>
      </c>
      <c r="M135" s="8">
        <f t="shared" si="12"/>
        <v>2.5016893305230212</v>
      </c>
      <c r="P135" s="6">
        <f t="shared" si="16"/>
        <v>4.7584787333573031</v>
      </c>
    </row>
    <row r="136" spans="1:16" x14ac:dyDescent="0.15">
      <c r="A136" s="6">
        <v>67.5</v>
      </c>
      <c r="B136" s="6">
        <v>134</v>
      </c>
      <c r="D136">
        <v>740.31719970703102</v>
      </c>
      <c r="E136">
        <v>558.27081298828102</v>
      </c>
      <c r="F136">
        <v>462.65185546875</v>
      </c>
      <c r="G136">
        <v>459.81652832031301</v>
      </c>
      <c r="I136" s="7">
        <f t="shared" si="13"/>
        <v>277.66534423828102</v>
      </c>
      <c r="J136" s="7">
        <f t="shared" si="13"/>
        <v>98.454284667968011</v>
      </c>
      <c r="K136" s="7">
        <f t="shared" si="14"/>
        <v>208.74734497070341</v>
      </c>
      <c r="L136" s="8">
        <f t="shared" si="15"/>
        <v>2.1202464237558889</v>
      </c>
      <c r="M136" s="8">
        <f t="shared" si="12"/>
        <v>2.4185785452128101</v>
      </c>
      <c r="P136" s="6">
        <f t="shared" si="16"/>
        <v>1.278206691100114</v>
      </c>
    </row>
    <row r="137" spans="1:16" x14ac:dyDescent="0.15">
      <c r="A137" s="6">
        <v>68</v>
      </c>
      <c r="B137" s="6">
        <v>135</v>
      </c>
      <c r="D137">
        <v>739.73547363281295</v>
      </c>
      <c r="E137">
        <v>558.34173583984398</v>
      </c>
      <c r="F137">
        <v>463.00350952148398</v>
      </c>
      <c r="G137">
        <v>460.46414184570301</v>
      </c>
      <c r="I137" s="7">
        <f t="shared" si="13"/>
        <v>276.73196411132898</v>
      </c>
      <c r="J137" s="7">
        <f t="shared" si="13"/>
        <v>97.877593994140966</v>
      </c>
      <c r="K137" s="7">
        <f t="shared" si="14"/>
        <v>208.21764831543032</v>
      </c>
      <c r="L137" s="8">
        <f t="shared" si="15"/>
        <v>2.1273269991484915</v>
      </c>
      <c r="M137" s="8">
        <f t="shared" si="12"/>
        <v>2.4278689881717606</v>
      </c>
      <c r="P137" s="6">
        <f t="shared" si="16"/>
        <v>1.6672448739248384</v>
      </c>
    </row>
    <row r="138" spans="1:16" x14ac:dyDescent="0.15">
      <c r="A138" s="6">
        <v>68.5</v>
      </c>
      <c r="B138" s="6">
        <v>136</v>
      </c>
      <c r="D138">
        <v>746.35607910156295</v>
      </c>
      <c r="E138">
        <v>561.58782958984398</v>
      </c>
      <c r="F138">
        <v>463.32373046875</v>
      </c>
      <c r="G138">
        <v>460.52951049804699</v>
      </c>
      <c r="I138" s="7">
        <f t="shared" si="13"/>
        <v>283.03234863281295</v>
      </c>
      <c r="J138" s="7">
        <f t="shared" si="13"/>
        <v>101.05831909179699</v>
      </c>
      <c r="K138" s="7">
        <f t="shared" si="14"/>
        <v>212.29152526855506</v>
      </c>
      <c r="L138" s="8">
        <f t="shared" si="15"/>
        <v>2.1006833200512536</v>
      </c>
      <c r="M138" s="8">
        <f t="shared" si="12"/>
        <v>2.4034351766408699</v>
      </c>
      <c r="P138" s="6">
        <f t="shared" si="16"/>
        <v>0.64407669136776258</v>
      </c>
    </row>
    <row r="139" spans="1:16" x14ac:dyDescent="0.15">
      <c r="A139" s="6">
        <v>69</v>
      </c>
      <c r="B139" s="6">
        <v>137</v>
      </c>
      <c r="D139">
        <v>756.77508544921898</v>
      </c>
      <c r="E139">
        <v>566.43316650390602</v>
      </c>
      <c r="F139">
        <v>462.65728759765602</v>
      </c>
      <c r="G139">
        <v>459.78997802734398</v>
      </c>
      <c r="I139" s="7">
        <f t="shared" si="13"/>
        <v>294.11779785156295</v>
      </c>
      <c r="J139" s="7">
        <f t="shared" si="13"/>
        <v>106.64318847656205</v>
      </c>
      <c r="K139" s="7">
        <f t="shared" si="14"/>
        <v>219.46756591796952</v>
      </c>
      <c r="L139" s="8">
        <f t="shared" si="15"/>
        <v>2.0579614043160754</v>
      </c>
      <c r="M139" s="8">
        <f t="shared" si="12"/>
        <v>2.3629231284720396</v>
      </c>
      <c r="P139" s="6">
        <f t="shared" si="16"/>
        <v>-1.0523691801313515</v>
      </c>
    </row>
    <row r="140" spans="1:16" x14ac:dyDescent="0.15">
      <c r="A140" s="6">
        <v>69.5</v>
      </c>
      <c r="B140" s="6">
        <v>138</v>
      </c>
      <c r="D140">
        <v>744.303955078125</v>
      </c>
      <c r="E140">
        <v>562.637451171875</v>
      </c>
      <c r="F140">
        <v>462.35659790039102</v>
      </c>
      <c r="G140">
        <v>459.58154296875</v>
      </c>
      <c r="I140" s="7">
        <f t="shared" si="13"/>
        <v>281.94735717773398</v>
      </c>
      <c r="J140" s="7">
        <f t="shared" si="13"/>
        <v>103.055908203125</v>
      </c>
      <c r="K140" s="7">
        <f t="shared" si="14"/>
        <v>209.8082214355465</v>
      </c>
      <c r="L140" s="8">
        <f t="shared" si="15"/>
        <v>2.0358679584096318</v>
      </c>
      <c r="M140" s="8">
        <f t="shared" si="12"/>
        <v>2.3430395501319432</v>
      </c>
      <c r="P140" s="6">
        <f t="shared" si="16"/>
        <v>-1.8849959149020299</v>
      </c>
    </row>
    <row r="141" spans="1:16" x14ac:dyDescent="0.15">
      <c r="A141" s="6">
        <v>70</v>
      </c>
      <c r="B141" s="6">
        <v>139</v>
      </c>
      <c r="D141">
        <v>745.93011474609398</v>
      </c>
      <c r="E141">
        <v>564.03479003906295</v>
      </c>
      <c r="F141">
        <v>462.94375610351602</v>
      </c>
      <c r="G141">
        <v>460.36029052734398</v>
      </c>
      <c r="I141" s="7">
        <f t="shared" si="13"/>
        <v>282.98635864257795</v>
      </c>
      <c r="J141" s="7">
        <f t="shared" si="13"/>
        <v>103.67449951171898</v>
      </c>
      <c r="K141" s="7">
        <f t="shared" si="14"/>
        <v>210.41420898437468</v>
      </c>
      <c r="L141" s="8">
        <f t="shared" si="15"/>
        <v>2.0295657078198892</v>
      </c>
      <c r="M141" s="8">
        <f t="shared" si="12"/>
        <v>2.3389471671085484</v>
      </c>
      <c r="P141" s="6">
        <f t="shared" si="16"/>
        <v>-2.0563648433674295</v>
      </c>
    </row>
    <row r="142" spans="1:16" x14ac:dyDescent="0.15">
      <c r="A142" s="6">
        <v>70.5</v>
      </c>
      <c r="B142" s="6">
        <v>140</v>
      </c>
      <c r="D142">
        <v>744.51934814453102</v>
      </c>
      <c r="E142">
        <v>564.90393066406295</v>
      </c>
      <c r="F142">
        <v>462.81564331054699</v>
      </c>
      <c r="G142">
        <v>460.14816284179699</v>
      </c>
      <c r="I142" s="7">
        <f t="shared" si="13"/>
        <v>281.70370483398403</v>
      </c>
      <c r="J142" s="7">
        <f t="shared" si="13"/>
        <v>104.75576782226597</v>
      </c>
      <c r="K142" s="7">
        <f t="shared" si="14"/>
        <v>208.37466735839786</v>
      </c>
      <c r="L142" s="8">
        <f t="shared" si="15"/>
        <v>1.9891474397088764</v>
      </c>
      <c r="M142" s="8">
        <f t="shared" si="12"/>
        <v>2.300738766563883</v>
      </c>
      <c r="P142" s="6">
        <f t="shared" si="16"/>
        <v>-3.656345251429173</v>
      </c>
    </row>
    <row r="143" spans="1:16" x14ac:dyDescent="0.15">
      <c r="A143" s="6">
        <v>71</v>
      </c>
      <c r="B143" s="6">
        <v>141</v>
      </c>
      <c r="D143">
        <v>739.87005615234398</v>
      </c>
      <c r="E143">
        <v>564.13049316406295</v>
      </c>
      <c r="F143">
        <v>462.47082519531301</v>
      </c>
      <c r="G143">
        <v>459.76907348632801</v>
      </c>
      <c r="I143" s="7">
        <f t="shared" si="13"/>
        <v>277.39923095703097</v>
      </c>
      <c r="J143" s="7">
        <f t="shared" si="13"/>
        <v>104.36141967773494</v>
      </c>
      <c r="K143" s="7">
        <f t="shared" si="14"/>
        <v>204.34623718261651</v>
      </c>
      <c r="L143" s="8">
        <f t="shared" si="15"/>
        <v>1.9580630257199625</v>
      </c>
      <c r="M143" s="8">
        <f t="shared" si="12"/>
        <v>2.2718642201413166</v>
      </c>
      <c r="P143" s="6">
        <f t="shared" si="16"/>
        <v>-4.8654696300790823</v>
      </c>
    </row>
    <row r="144" spans="1:16" x14ac:dyDescent="0.15">
      <c r="A144" s="6">
        <v>71.5</v>
      </c>
      <c r="B144" s="6">
        <v>142</v>
      </c>
      <c r="D144">
        <v>742.26556396484398</v>
      </c>
      <c r="E144">
        <v>566.18548583984398</v>
      </c>
      <c r="F144">
        <v>462.85183715820301</v>
      </c>
      <c r="G144">
        <v>460.13742065429699</v>
      </c>
      <c r="I144" s="7">
        <f t="shared" si="13"/>
        <v>279.41372680664097</v>
      </c>
      <c r="J144" s="7">
        <f t="shared" si="13"/>
        <v>106.04806518554699</v>
      </c>
      <c r="K144" s="7">
        <f t="shared" si="14"/>
        <v>205.18008117675808</v>
      </c>
      <c r="L144" s="8">
        <f t="shared" si="15"/>
        <v>1.9347838248417335</v>
      </c>
      <c r="M144" s="8">
        <f t="shared" si="12"/>
        <v>2.2507948868294352</v>
      </c>
      <c r="P144" s="6">
        <f t="shared" si="16"/>
        <v>-5.7477499671092991</v>
      </c>
    </row>
    <row r="145" spans="1:16" x14ac:dyDescent="0.15">
      <c r="A145" s="6">
        <v>72</v>
      </c>
      <c r="B145" s="6">
        <v>143</v>
      </c>
      <c r="D145">
        <v>741.481201171875</v>
      </c>
      <c r="E145">
        <v>565.39929199218795</v>
      </c>
      <c r="F145">
        <v>463.12319946289102</v>
      </c>
      <c r="G145">
        <v>460.50280761718801</v>
      </c>
      <c r="I145" s="7">
        <f t="shared" si="13"/>
        <v>278.35800170898398</v>
      </c>
      <c r="J145" s="7">
        <f t="shared" si="13"/>
        <v>104.89648437499994</v>
      </c>
      <c r="K145" s="7">
        <f t="shared" si="14"/>
        <v>204.93046264648402</v>
      </c>
      <c r="L145" s="8">
        <f t="shared" si="15"/>
        <v>1.9536447181000591</v>
      </c>
      <c r="M145" s="8">
        <f t="shared" si="12"/>
        <v>2.2718656476541086</v>
      </c>
      <c r="P145" s="6">
        <f t="shared" si="16"/>
        <v>-4.8654098528451017</v>
      </c>
    </row>
    <row r="146" spans="1:16" x14ac:dyDescent="0.15">
      <c r="A146" s="6">
        <v>72.5</v>
      </c>
      <c r="B146" s="6">
        <v>144</v>
      </c>
      <c r="D146">
        <v>731.01165771484398</v>
      </c>
      <c r="E146">
        <v>562.24407958984398</v>
      </c>
      <c r="F146">
        <v>462.765380859375</v>
      </c>
      <c r="G146">
        <v>459.7666015625</v>
      </c>
      <c r="I146" s="7">
        <f t="shared" si="13"/>
        <v>268.24627685546898</v>
      </c>
      <c r="J146" s="7">
        <f t="shared" si="13"/>
        <v>102.47747802734398</v>
      </c>
      <c r="K146" s="7">
        <f t="shared" si="14"/>
        <v>196.5120422363282</v>
      </c>
      <c r="L146" s="8">
        <f t="shared" si="15"/>
        <v>1.9176120062585171</v>
      </c>
      <c r="M146" s="8">
        <f t="shared" si="12"/>
        <v>2.2380428033789141</v>
      </c>
      <c r="P146" s="6">
        <f t="shared" si="16"/>
        <v>-6.2817446748686816</v>
      </c>
    </row>
    <row r="147" spans="1:16" x14ac:dyDescent="0.15">
      <c r="A147" s="6">
        <v>73</v>
      </c>
      <c r="B147" s="6">
        <v>145</v>
      </c>
      <c r="D147">
        <v>731.7998046875</v>
      </c>
      <c r="E147">
        <v>563.74176025390602</v>
      </c>
      <c r="F147">
        <v>463.432861328125</v>
      </c>
      <c r="G147">
        <v>460.42004394531301</v>
      </c>
      <c r="I147" s="7">
        <f t="shared" si="13"/>
        <v>268.366943359375</v>
      </c>
      <c r="J147" s="7">
        <f t="shared" si="13"/>
        <v>103.32171630859301</v>
      </c>
      <c r="K147" s="7">
        <f t="shared" si="14"/>
        <v>196.04174194335991</v>
      </c>
      <c r="L147" s="8">
        <f t="shared" si="15"/>
        <v>1.8973914579374405</v>
      </c>
      <c r="M147" s="8">
        <f t="shared" si="12"/>
        <v>2.2200321226241848</v>
      </c>
      <c r="P147" s="6">
        <f t="shared" si="16"/>
        <v>-7.0359436450594126</v>
      </c>
    </row>
    <row r="148" spans="1:16" x14ac:dyDescent="0.15">
      <c r="A148" s="6">
        <v>73.5</v>
      </c>
      <c r="B148" s="6">
        <v>146</v>
      </c>
      <c r="D148">
        <v>735.65826416015602</v>
      </c>
      <c r="E148">
        <v>565.727783203125</v>
      </c>
      <c r="F148">
        <v>463.73919677734398</v>
      </c>
      <c r="G148">
        <v>460.99667358398398</v>
      </c>
      <c r="I148" s="7">
        <f t="shared" si="13"/>
        <v>271.91906738281205</v>
      </c>
      <c r="J148" s="7">
        <f t="shared" si="13"/>
        <v>104.73110961914102</v>
      </c>
      <c r="K148" s="7">
        <f t="shared" si="14"/>
        <v>198.60729064941333</v>
      </c>
      <c r="L148" s="8">
        <f t="shared" si="15"/>
        <v>1.8963543055321088</v>
      </c>
      <c r="M148" s="8">
        <f t="shared" si="12"/>
        <v>2.2212048377852009</v>
      </c>
      <c r="P148" s="6">
        <f t="shared" si="16"/>
        <v>-6.9868360861164671</v>
      </c>
    </row>
    <row r="149" spans="1:16" x14ac:dyDescent="0.15">
      <c r="A149" s="6">
        <v>74</v>
      </c>
      <c r="B149" s="6">
        <v>147</v>
      </c>
      <c r="D149">
        <v>747.84265136718795</v>
      </c>
      <c r="E149">
        <v>570.65411376953102</v>
      </c>
      <c r="F149">
        <v>463.06872558593801</v>
      </c>
      <c r="G149">
        <v>460.25430297851602</v>
      </c>
      <c r="I149" s="7">
        <f t="shared" si="13"/>
        <v>284.77392578124994</v>
      </c>
      <c r="J149" s="7">
        <f t="shared" si="13"/>
        <v>110.399810791015</v>
      </c>
      <c r="K149" s="7">
        <f t="shared" si="14"/>
        <v>207.49405822753945</v>
      </c>
      <c r="L149" s="8">
        <f t="shared" si="15"/>
        <v>1.8794783862476201</v>
      </c>
      <c r="M149" s="8">
        <f t="shared" si="12"/>
        <v>2.2065387860670596</v>
      </c>
      <c r="P149" s="6">
        <f t="shared" si="16"/>
        <v>-7.6009783971827369</v>
      </c>
    </row>
    <row r="150" spans="1:16" x14ac:dyDescent="0.15">
      <c r="A150" s="6">
        <v>74.5</v>
      </c>
      <c r="B150" s="6">
        <v>148</v>
      </c>
      <c r="D150">
        <v>751.14892578125</v>
      </c>
      <c r="E150">
        <v>571.71307373046898</v>
      </c>
      <c r="F150">
        <v>462.77627563476602</v>
      </c>
      <c r="G150">
        <v>459.93954467773398</v>
      </c>
      <c r="I150" s="7">
        <f t="shared" si="13"/>
        <v>288.37265014648398</v>
      </c>
      <c r="J150" s="7">
        <f t="shared" si="13"/>
        <v>111.773529052735</v>
      </c>
      <c r="K150" s="7">
        <f t="shared" si="14"/>
        <v>210.13117980956949</v>
      </c>
      <c r="L150" s="8">
        <f t="shared" si="15"/>
        <v>1.8799726696508716</v>
      </c>
      <c r="M150" s="8">
        <f t="shared" si="12"/>
        <v>2.2092429370366586</v>
      </c>
      <c r="P150" s="6">
        <f t="shared" si="16"/>
        <v>-7.4877418180503028</v>
      </c>
    </row>
    <row r="151" spans="1:16" x14ac:dyDescent="0.15">
      <c r="A151" s="6">
        <v>75</v>
      </c>
      <c r="B151" s="6">
        <v>149</v>
      </c>
      <c r="D151">
        <v>750.495361328125</v>
      </c>
      <c r="E151">
        <v>573.107177734375</v>
      </c>
      <c r="F151">
        <v>462.83636474609398</v>
      </c>
      <c r="G151">
        <v>460.44656372070301</v>
      </c>
      <c r="I151" s="7">
        <f t="shared" si="13"/>
        <v>287.65899658203102</v>
      </c>
      <c r="J151" s="7">
        <f t="shared" si="13"/>
        <v>112.66061401367199</v>
      </c>
      <c r="K151" s="7">
        <f t="shared" si="14"/>
        <v>208.79656677246064</v>
      </c>
      <c r="L151" s="8">
        <f t="shared" si="15"/>
        <v>1.8533235292603858</v>
      </c>
      <c r="M151" s="8">
        <f t="shared" si="12"/>
        <v>2.1848036642125206</v>
      </c>
      <c r="P151" s="6">
        <f t="shared" si="16"/>
        <v>-8.5111386927817172</v>
      </c>
    </row>
    <row r="152" spans="1:16" x14ac:dyDescent="0.15">
      <c r="A152" s="18">
        <v>75.5</v>
      </c>
      <c r="B152" s="18">
        <v>150</v>
      </c>
      <c r="D152">
        <v>728.47296142578102</v>
      </c>
      <c r="E152">
        <v>565.54821777343795</v>
      </c>
      <c r="F152">
        <v>463.8544921875</v>
      </c>
      <c r="G152">
        <v>461.04446411132801</v>
      </c>
      <c r="I152" s="19">
        <f t="shared" ref="I152:I193" si="17">D152-F152</f>
        <v>264.61846923828102</v>
      </c>
      <c r="J152" s="19">
        <f t="shared" ref="J152:J193" si="18">E152-G152</f>
        <v>104.50375366210994</v>
      </c>
      <c r="K152" s="19">
        <f t="shared" ref="K152:K193" si="19">I152-0.7*J152</f>
        <v>191.46584167480407</v>
      </c>
      <c r="L152" s="20">
        <f t="shared" ref="L152:L193" si="20">K152/J152</f>
        <v>1.8321432002707485</v>
      </c>
      <c r="M152" s="20">
        <f t="shared" ref="M152:M193" si="21">L152+ABS($N$2)*A152</f>
        <v>2.1658332027892309</v>
      </c>
      <c r="N152" s="18"/>
      <c r="O152" s="18"/>
      <c r="P152" s="18">
        <f t="shared" ref="P152:P193" si="22">(M152-$O$2)/$O$2*100</f>
        <v>-9.3055285697846255</v>
      </c>
    </row>
    <row r="153" spans="1:16" x14ac:dyDescent="0.15">
      <c r="A153" s="18">
        <v>76</v>
      </c>
      <c r="B153" s="18">
        <v>151</v>
      </c>
      <c r="D153">
        <v>717.93908691406295</v>
      </c>
      <c r="E153">
        <v>561.394287109375</v>
      </c>
      <c r="F153">
        <v>462.86993408203102</v>
      </c>
      <c r="G153">
        <v>460.04727172851602</v>
      </c>
      <c r="I153" s="19">
        <f t="shared" si="17"/>
        <v>255.06915283203193</v>
      </c>
      <c r="J153" s="19">
        <f t="shared" si="18"/>
        <v>101.34701538085898</v>
      </c>
      <c r="K153" s="19">
        <f t="shared" si="19"/>
        <v>184.12624206543066</v>
      </c>
      <c r="L153" s="20">
        <f t="shared" si="20"/>
        <v>1.8167899801833323</v>
      </c>
      <c r="M153" s="20">
        <f t="shared" si="21"/>
        <v>2.1526898502681622</v>
      </c>
      <c r="N153" s="18"/>
      <c r="O153" s="18"/>
      <c r="P153" s="18">
        <f t="shared" si="22"/>
        <v>-9.8559077070996217</v>
      </c>
    </row>
    <row r="154" spans="1:16" x14ac:dyDescent="0.15">
      <c r="A154" s="18">
        <v>76.5</v>
      </c>
      <c r="B154" s="18">
        <v>152</v>
      </c>
      <c r="D154">
        <v>732.389404296875</v>
      </c>
      <c r="E154">
        <v>567.67419433593795</v>
      </c>
      <c r="F154">
        <v>462.73971557617199</v>
      </c>
      <c r="G154">
        <v>459.79913330078102</v>
      </c>
      <c r="I154" s="19">
        <f t="shared" si="17"/>
        <v>269.64968872070301</v>
      </c>
      <c r="J154" s="19">
        <f t="shared" si="18"/>
        <v>107.87506103515693</v>
      </c>
      <c r="K154" s="19">
        <f t="shared" si="19"/>
        <v>194.13714599609318</v>
      </c>
      <c r="L154" s="20">
        <f t="shared" si="20"/>
        <v>1.799648075590178</v>
      </c>
      <c r="M154" s="20">
        <f t="shared" si="21"/>
        <v>2.1377578132413557</v>
      </c>
      <c r="N154" s="18"/>
      <c r="O154" s="18"/>
      <c r="P154" s="18">
        <f t="shared" si="22"/>
        <v>-10.481188178272825</v>
      </c>
    </row>
    <row r="155" spans="1:16" x14ac:dyDescent="0.15">
      <c r="A155" s="18">
        <v>77</v>
      </c>
      <c r="B155" s="18">
        <v>153</v>
      </c>
      <c r="D155">
        <v>732.43133544921898</v>
      </c>
      <c r="E155">
        <v>569.524169921875</v>
      </c>
      <c r="F155">
        <v>464.00473022460898</v>
      </c>
      <c r="G155">
        <v>461.15148925781301</v>
      </c>
      <c r="I155" s="19">
        <f t="shared" si="17"/>
        <v>268.42660522461</v>
      </c>
      <c r="J155" s="19">
        <f t="shared" si="18"/>
        <v>108.37268066406199</v>
      </c>
      <c r="K155" s="19">
        <f t="shared" si="19"/>
        <v>192.56572875976661</v>
      </c>
      <c r="L155" s="20">
        <f t="shared" si="20"/>
        <v>1.7768844286198811</v>
      </c>
      <c r="M155" s="20">
        <f t="shared" si="21"/>
        <v>2.1172040338374059</v>
      </c>
      <c r="N155" s="18"/>
      <c r="O155" s="18"/>
      <c r="P155" s="18">
        <f t="shared" si="22"/>
        <v>-11.341879646357169</v>
      </c>
    </row>
    <row r="156" spans="1:16" x14ac:dyDescent="0.15">
      <c r="A156" s="18">
        <v>77.5</v>
      </c>
      <c r="B156" s="18">
        <v>154</v>
      </c>
      <c r="D156">
        <v>730.83349609375</v>
      </c>
      <c r="E156">
        <v>568.8935546875</v>
      </c>
      <c r="F156">
        <v>462.70104980468801</v>
      </c>
      <c r="G156">
        <v>459.90914916992199</v>
      </c>
      <c r="I156" s="19">
        <f t="shared" si="17"/>
        <v>268.13244628906199</v>
      </c>
      <c r="J156" s="19">
        <f t="shared" si="18"/>
        <v>108.98440551757801</v>
      </c>
      <c r="K156" s="19">
        <f t="shared" si="19"/>
        <v>191.84336242675738</v>
      </c>
      <c r="L156" s="20">
        <f t="shared" si="20"/>
        <v>1.7602826892129546</v>
      </c>
      <c r="M156" s="20">
        <f t="shared" si="21"/>
        <v>2.1028121619968272</v>
      </c>
      <c r="N156" s="18"/>
      <c r="O156" s="18"/>
      <c r="P156" s="18">
        <f t="shared" si="22"/>
        <v>-11.94454064896426</v>
      </c>
    </row>
    <row r="157" spans="1:16" x14ac:dyDescent="0.15">
      <c r="A157" s="18">
        <v>78</v>
      </c>
      <c r="B157" s="18">
        <v>155</v>
      </c>
      <c r="D157">
        <v>730.12579345703102</v>
      </c>
      <c r="E157">
        <v>568.87274169921898</v>
      </c>
      <c r="F157">
        <v>463.07046508789102</v>
      </c>
      <c r="G157">
        <v>460.289794921875</v>
      </c>
      <c r="I157" s="19">
        <f t="shared" si="17"/>
        <v>267.05532836914</v>
      </c>
      <c r="J157" s="19">
        <f t="shared" si="18"/>
        <v>108.58294677734398</v>
      </c>
      <c r="K157" s="19">
        <f t="shared" si="19"/>
        <v>191.04726562499923</v>
      </c>
      <c r="L157" s="20">
        <f t="shared" si="20"/>
        <v>1.7594592087904319</v>
      </c>
      <c r="M157" s="20">
        <f t="shared" si="21"/>
        <v>2.1041985491406523</v>
      </c>
      <c r="N157" s="18"/>
      <c r="O157" s="18"/>
      <c r="P157" s="18">
        <f t="shared" si="22"/>
        <v>-11.88648555541184</v>
      </c>
    </row>
    <row r="158" spans="1:16" x14ac:dyDescent="0.15">
      <c r="A158" s="18">
        <v>78.5</v>
      </c>
      <c r="B158" s="18">
        <v>156</v>
      </c>
      <c r="D158">
        <v>730.20074462890602</v>
      </c>
      <c r="E158">
        <v>568.227783203125</v>
      </c>
      <c r="F158">
        <v>462.79913330078102</v>
      </c>
      <c r="G158">
        <v>459.78945922851602</v>
      </c>
      <c r="I158" s="19">
        <f t="shared" si="17"/>
        <v>267.401611328125</v>
      </c>
      <c r="J158" s="19">
        <f t="shared" si="18"/>
        <v>108.43832397460898</v>
      </c>
      <c r="K158" s="19">
        <f t="shared" si="19"/>
        <v>191.49478454589871</v>
      </c>
      <c r="L158" s="20">
        <f t="shared" si="20"/>
        <v>1.7659327212650164</v>
      </c>
      <c r="M158" s="20">
        <f t="shared" si="21"/>
        <v>2.1128819291815844</v>
      </c>
      <c r="N158" s="18"/>
      <c r="O158" s="18"/>
      <c r="P158" s="18">
        <f t="shared" si="22"/>
        <v>-11.522868190036796</v>
      </c>
    </row>
    <row r="159" spans="1:16" x14ac:dyDescent="0.15">
      <c r="A159" s="18">
        <v>79</v>
      </c>
      <c r="B159" s="18">
        <v>157</v>
      </c>
      <c r="D159">
        <v>738.736572265625</v>
      </c>
      <c r="E159">
        <v>571.401611328125</v>
      </c>
      <c r="F159">
        <v>462.98873901367199</v>
      </c>
      <c r="G159">
        <v>460.34164428710898</v>
      </c>
      <c r="I159" s="19">
        <f t="shared" si="17"/>
        <v>275.74783325195301</v>
      </c>
      <c r="J159" s="19">
        <f t="shared" si="18"/>
        <v>111.05996704101602</v>
      </c>
      <c r="K159" s="19">
        <f t="shared" si="19"/>
        <v>198.0058563232418</v>
      </c>
      <c r="L159" s="20">
        <f t="shared" si="20"/>
        <v>1.7828733575088802</v>
      </c>
      <c r="M159" s="20">
        <f t="shared" si="21"/>
        <v>2.1320324329917955</v>
      </c>
      <c r="N159" s="18"/>
      <c r="O159" s="18"/>
      <c r="P159" s="18">
        <f t="shared" si="22"/>
        <v>-10.720939020951818</v>
      </c>
    </row>
    <row r="160" spans="1:16" x14ac:dyDescent="0.15">
      <c r="A160" s="18">
        <v>79.5</v>
      </c>
      <c r="B160" s="18">
        <v>158</v>
      </c>
      <c r="D160">
        <v>738.33477783203102</v>
      </c>
      <c r="E160">
        <v>572.51721191406295</v>
      </c>
      <c r="F160">
        <v>462.92828369140602</v>
      </c>
      <c r="G160">
        <v>460.03005981445301</v>
      </c>
      <c r="I160" s="19">
        <f t="shared" si="17"/>
        <v>275.406494140625</v>
      </c>
      <c r="J160" s="19">
        <f t="shared" si="18"/>
        <v>112.48715209960994</v>
      </c>
      <c r="K160" s="19">
        <f t="shared" si="19"/>
        <v>196.66548767089805</v>
      </c>
      <c r="L160" s="20">
        <f t="shared" si="20"/>
        <v>1.7483373345317363</v>
      </c>
      <c r="M160" s="20">
        <f t="shared" si="21"/>
        <v>2.0997062775809994</v>
      </c>
      <c r="N160" s="18"/>
      <c r="O160" s="18"/>
      <c r="P160" s="18">
        <f t="shared" si="22"/>
        <v>-12.074599854379562</v>
      </c>
    </row>
    <row r="161" spans="1:16" x14ac:dyDescent="0.15">
      <c r="A161" s="18">
        <v>80</v>
      </c>
      <c r="B161" s="18">
        <v>159</v>
      </c>
      <c r="D161">
        <v>742.28674316406295</v>
      </c>
      <c r="E161">
        <v>573.9326171875</v>
      </c>
      <c r="F161">
        <v>462.44796752929699</v>
      </c>
      <c r="G161">
        <v>459.71984863281301</v>
      </c>
      <c r="I161" s="19">
        <f t="shared" si="17"/>
        <v>279.83877563476597</v>
      </c>
      <c r="J161" s="19">
        <f t="shared" si="18"/>
        <v>114.21276855468699</v>
      </c>
      <c r="K161" s="19">
        <f t="shared" si="19"/>
        <v>199.88983764648509</v>
      </c>
      <c r="L161" s="20">
        <f t="shared" si="20"/>
        <v>1.7501531586704728</v>
      </c>
      <c r="M161" s="20">
        <f t="shared" si="21"/>
        <v>2.1037319692860832</v>
      </c>
      <c r="N161" s="18"/>
      <c r="O161" s="18"/>
      <c r="P161" s="18">
        <f t="shared" si="22"/>
        <v>-11.90602363121363</v>
      </c>
    </row>
    <row r="162" spans="1:16" x14ac:dyDescent="0.15">
      <c r="A162" s="18">
        <v>80.5</v>
      </c>
      <c r="B162" s="18">
        <v>160</v>
      </c>
      <c r="D162">
        <v>743.84210205078102</v>
      </c>
      <c r="E162">
        <v>575.52703857421898</v>
      </c>
      <c r="F162">
        <v>462.373291015625</v>
      </c>
      <c r="G162">
        <v>459.49929809570301</v>
      </c>
      <c r="I162" s="19">
        <f t="shared" si="17"/>
        <v>281.46881103515602</v>
      </c>
      <c r="J162" s="19">
        <f t="shared" si="18"/>
        <v>116.02774047851597</v>
      </c>
      <c r="K162" s="19">
        <f t="shared" si="19"/>
        <v>200.24939270019485</v>
      </c>
      <c r="L162" s="20">
        <f t="shared" si="20"/>
        <v>1.7258751387757447</v>
      </c>
      <c r="M162" s="20">
        <f t="shared" si="21"/>
        <v>2.0816638169577026</v>
      </c>
      <c r="N162" s="18"/>
      <c r="O162" s="18"/>
      <c r="P162" s="18">
        <f t="shared" si="22"/>
        <v>-12.830129609590177</v>
      </c>
    </row>
    <row r="163" spans="1:16" x14ac:dyDescent="0.15">
      <c r="A163" s="18">
        <v>81</v>
      </c>
      <c r="B163" s="18">
        <v>161</v>
      </c>
      <c r="D163">
        <v>746.06414794921898</v>
      </c>
      <c r="E163">
        <v>576.671142578125</v>
      </c>
      <c r="F163">
        <v>463.16448974609398</v>
      </c>
      <c r="G163">
        <v>460.390869140625</v>
      </c>
      <c r="I163" s="19">
        <f t="shared" si="17"/>
        <v>282.899658203125</v>
      </c>
      <c r="J163" s="19">
        <f t="shared" si="18"/>
        <v>116.2802734375</v>
      </c>
      <c r="K163" s="19">
        <f t="shared" si="19"/>
        <v>201.50346679687499</v>
      </c>
      <c r="L163" s="20">
        <f t="shared" si="20"/>
        <v>1.7329118761075324</v>
      </c>
      <c r="M163" s="20">
        <f t="shared" si="21"/>
        <v>2.0909104218558379</v>
      </c>
      <c r="N163" s="18"/>
      <c r="O163" s="18"/>
      <c r="P163" s="18">
        <f t="shared" si="22"/>
        <v>-12.442927149732965</v>
      </c>
    </row>
    <row r="164" spans="1:16" x14ac:dyDescent="0.15">
      <c r="A164" s="18">
        <v>81.5</v>
      </c>
      <c r="B164" s="18">
        <v>162</v>
      </c>
      <c r="D164">
        <v>747.174560546875</v>
      </c>
      <c r="E164">
        <v>577.73638916015602</v>
      </c>
      <c r="F164">
        <v>463.382080078125</v>
      </c>
      <c r="G164">
        <v>460.75991821289102</v>
      </c>
      <c r="I164" s="19">
        <f t="shared" si="17"/>
        <v>283.79248046875</v>
      </c>
      <c r="J164" s="19">
        <f t="shared" si="18"/>
        <v>116.976470947265</v>
      </c>
      <c r="K164" s="19">
        <f t="shared" si="19"/>
        <v>201.90895080566452</v>
      </c>
      <c r="L164" s="20">
        <f t="shared" si="20"/>
        <v>1.7260646450574537</v>
      </c>
      <c r="M164" s="20">
        <f t="shared" si="21"/>
        <v>2.086273058372107</v>
      </c>
      <c r="N164" s="18"/>
      <c r="O164" s="18"/>
      <c r="P164" s="18">
        <f t="shared" si="22"/>
        <v>-12.637117186825902</v>
      </c>
    </row>
    <row r="165" spans="1:16" x14ac:dyDescent="0.15">
      <c r="A165" s="18">
        <v>82</v>
      </c>
      <c r="B165" s="18">
        <v>163</v>
      </c>
      <c r="D165">
        <v>747.39068603515602</v>
      </c>
      <c r="E165">
        <v>577.54119873046898</v>
      </c>
      <c r="F165">
        <v>463.58981323242199</v>
      </c>
      <c r="G165">
        <v>460.7578125</v>
      </c>
      <c r="I165" s="19">
        <f t="shared" si="17"/>
        <v>283.80087280273403</v>
      </c>
      <c r="J165" s="19">
        <f t="shared" si="18"/>
        <v>116.78338623046898</v>
      </c>
      <c r="K165" s="19">
        <f t="shared" si="19"/>
        <v>202.05250244140575</v>
      </c>
      <c r="L165" s="20">
        <f t="shared" si="20"/>
        <v>1.7301476602387638</v>
      </c>
      <c r="M165" s="20">
        <f t="shared" si="21"/>
        <v>2.0925659411197644</v>
      </c>
      <c r="N165" s="18"/>
      <c r="O165" s="18"/>
      <c r="P165" s="18">
        <f t="shared" si="22"/>
        <v>-12.37360212304532</v>
      </c>
    </row>
    <row r="166" spans="1:16" x14ac:dyDescent="0.15">
      <c r="A166" s="18">
        <v>82.5</v>
      </c>
      <c r="B166" s="18">
        <v>164</v>
      </c>
      <c r="D166">
        <v>744.36364746093795</v>
      </c>
      <c r="E166">
        <v>576.26776123046898</v>
      </c>
      <c r="F166">
        <v>462.30352783203102</v>
      </c>
      <c r="G166">
        <v>459.68524169921898</v>
      </c>
      <c r="I166" s="19">
        <f t="shared" si="17"/>
        <v>282.06011962890693</v>
      </c>
      <c r="J166" s="19">
        <f t="shared" si="18"/>
        <v>116.58251953125</v>
      </c>
      <c r="K166" s="19">
        <f t="shared" si="19"/>
        <v>200.45235595703195</v>
      </c>
      <c r="L166" s="20">
        <f t="shared" si="20"/>
        <v>1.7194031898006854</v>
      </c>
      <c r="M166" s="20">
        <f t="shared" si="21"/>
        <v>2.0840313382480335</v>
      </c>
      <c r="N166" s="18"/>
      <c r="O166" s="18"/>
      <c r="P166" s="18">
        <f t="shared" si="22"/>
        <v>-12.730989430304987</v>
      </c>
    </row>
    <row r="167" spans="1:16" x14ac:dyDescent="0.15">
      <c r="A167" s="18">
        <v>83</v>
      </c>
      <c r="B167" s="18">
        <v>165</v>
      </c>
      <c r="D167">
        <v>731.37078857421898</v>
      </c>
      <c r="E167">
        <v>570.75128173828102</v>
      </c>
      <c r="F167">
        <v>462.28594970703102</v>
      </c>
      <c r="G167">
        <v>459.38681030273398</v>
      </c>
      <c r="I167" s="19">
        <f t="shared" si="17"/>
        <v>269.08483886718795</v>
      </c>
      <c r="J167" s="19">
        <f t="shared" si="18"/>
        <v>111.36447143554705</v>
      </c>
      <c r="K167" s="19">
        <f t="shared" si="19"/>
        <v>191.12970886230502</v>
      </c>
      <c r="L167" s="20">
        <f t="shared" si="20"/>
        <v>1.716253903947478</v>
      </c>
      <c r="M167" s="20">
        <f t="shared" si="21"/>
        <v>2.0830919199611739</v>
      </c>
      <c r="N167" s="18"/>
      <c r="O167" s="18"/>
      <c r="P167" s="18">
        <f t="shared" si="22"/>
        <v>-12.77032766044611</v>
      </c>
    </row>
    <row r="168" spans="1:16" x14ac:dyDescent="0.15">
      <c r="A168" s="18">
        <v>83.5</v>
      </c>
      <c r="B168" s="18">
        <v>166</v>
      </c>
      <c r="D168">
        <v>726.82470703125</v>
      </c>
      <c r="E168">
        <v>570.13708496093795</v>
      </c>
      <c r="F168">
        <v>462.46240234375</v>
      </c>
      <c r="G168">
        <v>459.69613647460898</v>
      </c>
      <c r="I168" s="19">
        <f t="shared" si="17"/>
        <v>264.3623046875</v>
      </c>
      <c r="J168" s="19">
        <f t="shared" si="18"/>
        <v>110.44094848632898</v>
      </c>
      <c r="K168" s="19">
        <f t="shared" si="19"/>
        <v>187.05364074706972</v>
      </c>
      <c r="L168" s="20">
        <f t="shared" si="20"/>
        <v>1.6936982460832841</v>
      </c>
      <c r="M168" s="20">
        <f t="shared" si="21"/>
        <v>2.0627461296633274</v>
      </c>
      <c r="N168" s="18"/>
      <c r="O168" s="18"/>
      <c r="P168" s="18">
        <f t="shared" si="22"/>
        <v>-13.622309564923714</v>
      </c>
    </row>
    <row r="169" spans="1:16" x14ac:dyDescent="0.15">
      <c r="A169" s="18">
        <v>84</v>
      </c>
      <c r="B169" s="18">
        <v>167</v>
      </c>
      <c r="D169">
        <v>727.27081298828102</v>
      </c>
      <c r="E169">
        <v>570.232421875</v>
      </c>
      <c r="F169">
        <v>462.81387329101602</v>
      </c>
      <c r="G169">
        <v>459.96765136718801</v>
      </c>
      <c r="I169" s="19">
        <f t="shared" si="17"/>
        <v>264.456939697265</v>
      </c>
      <c r="J169" s="19">
        <f t="shared" si="18"/>
        <v>110.26477050781199</v>
      </c>
      <c r="K169" s="19">
        <f t="shared" si="19"/>
        <v>187.27160034179661</v>
      </c>
      <c r="L169" s="20">
        <f t="shared" si="20"/>
        <v>1.6983810829092405</v>
      </c>
      <c r="M169" s="20">
        <f t="shared" si="21"/>
        <v>2.0696388340556315</v>
      </c>
      <c r="N169" s="18"/>
      <c r="O169" s="18"/>
      <c r="P169" s="18">
        <f t="shared" si="22"/>
        <v>-13.333676912704842</v>
      </c>
    </row>
    <row r="170" spans="1:16" x14ac:dyDescent="0.15">
      <c r="A170" s="18">
        <v>84.5</v>
      </c>
      <c r="B170" s="18">
        <v>168</v>
      </c>
      <c r="D170">
        <v>724.0087890625</v>
      </c>
      <c r="E170">
        <v>568.43743896484398</v>
      </c>
      <c r="F170">
        <v>463.29544067382801</v>
      </c>
      <c r="G170">
        <v>460.21282958984398</v>
      </c>
      <c r="I170" s="19">
        <f t="shared" si="17"/>
        <v>260.71334838867199</v>
      </c>
      <c r="J170" s="19">
        <f t="shared" si="18"/>
        <v>108.224609375</v>
      </c>
      <c r="K170" s="19">
        <f t="shared" si="19"/>
        <v>184.95612182617199</v>
      </c>
      <c r="L170" s="20">
        <f t="shared" si="20"/>
        <v>1.7090024431069655</v>
      </c>
      <c r="M170" s="20">
        <f t="shared" si="21"/>
        <v>2.0824700618197038</v>
      </c>
      <c r="N170" s="18"/>
      <c r="O170" s="18"/>
      <c r="P170" s="18">
        <f t="shared" si="22"/>
        <v>-12.796368029285491</v>
      </c>
    </row>
    <row r="171" spans="1:16" x14ac:dyDescent="0.15">
      <c r="A171" s="18">
        <v>85</v>
      </c>
      <c r="B171" s="18">
        <v>169</v>
      </c>
      <c r="D171">
        <v>721.76739501953102</v>
      </c>
      <c r="E171">
        <v>568.45269775390602</v>
      </c>
      <c r="F171">
        <v>462.35412597656301</v>
      </c>
      <c r="G171">
        <v>459.40667724609398</v>
      </c>
      <c r="I171" s="19">
        <f t="shared" si="17"/>
        <v>259.41326904296801</v>
      </c>
      <c r="J171" s="19">
        <f t="shared" si="18"/>
        <v>109.04602050781205</v>
      </c>
      <c r="K171" s="19">
        <f t="shared" si="19"/>
        <v>183.0810546874996</v>
      </c>
      <c r="L171" s="20">
        <f t="shared" si="20"/>
        <v>1.6789338467824573</v>
      </c>
      <c r="M171" s="20">
        <f t="shared" si="21"/>
        <v>2.0546113330615432</v>
      </c>
      <c r="N171" s="18"/>
      <c r="O171" s="18"/>
      <c r="P171" s="18">
        <f t="shared" si="22"/>
        <v>-13.962954946590683</v>
      </c>
    </row>
    <row r="172" spans="1:16" x14ac:dyDescent="0.15">
      <c r="A172" s="18">
        <v>85.5</v>
      </c>
      <c r="B172" s="18">
        <v>170</v>
      </c>
      <c r="D172">
        <v>716.30859375</v>
      </c>
      <c r="E172">
        <v>566.14447021484398</v>
      </c>
      <c r="F172">
        <v>462.10070800781301</v>
      </c>
      <c r="G172">
        <v>459.48278808593801</v>
      </c>
      <c r="I172" s="19">
        <f t="shared" si="17"/>
        <v>254.20788574218699</v>
      </c>
      <c r="J172" s="19">
        <f t="shared" si="18"/>
        <v>106.66168212890597</v>
      </c>
      <c r="K172" s="19">
        <f t="shared" si="19"/>
        <v>179.54470825195281</v>
      </c>
      <c r="L172" s="20">
        <f t="shared" si="20"/>
        <v>1.6833103010222927</v>
      </c>
      <c r="M172" s="20">
        <f t="shared" si="21"/>
        <v>2.0611976548677262</v>
      </c>
      <c r="N172" s="18"/>
      <c r="O172" s="18"/>
      <c r="P172" s="18">
        <f t="shared" si="22"/>
        <v>-13.687152094315728</v>
      </c>
    </row>
    <row r="173" spans="1:16" x14ac:dyDescent="0.15">
      <c r="A173" s="18">
        <v>86</v>
      </c>
      <c r="B173" s="18">
        <v>171</v>
      </c>
      <c r="D173">
        <v>715.68243408203102</v>
      </c>
      <c r="E173">
        <v>566.25054931640602</v>
      </c>
      <c r="F173">
        <v>462.74972534179699</v>
      </c>
      <c r="G173">
        <v>460.00772094726602</v>
      </c>
      <c r="I173" s="19">
        <f t="shared" si="17"/>
        <v>252.93270874023403</v>
      </c>
      <c r="J173" s="19">
        <f t="shared" si="18"/>
        <v>106.24282836914</v>
      </c>
      <c r="K173" s="19">
        <f t="shared" si="19"/>
        <v>178.56272888183605</v>
      </c>
      <c r="L173" s="20">
        <f t="shared" si="20"/>
        <v>1.6807038331229383</v>
      </c>
      <c r="M173" s="20">
        <f t="shared" si="21"/>
        <v>2.0608010545347195</v>
      </c>
      <c r="N173" s="18"/>
      <c r="O173" s="18"/>
      <c r="P173" s="18">
        <f t="shared" si="22"/>
        <v>-13.703759770994045</v>
      </c>
    </row>
    <row r="174" spans="1:16" x14ac:dyDescent="0.15">
      <c r="A174" s="18">
        <v>86.5</v>
      </c>
      <c r="B174" s="18">
        <v>172</v>
      </c>
      <c r="D174">
        <v>722.192138671875</v>
      </c>
      <c r="E174">
        <v>569.0390625</v>
      </c>
      <c r="F174">
        <v>463.28628540039102</v>
      </c>
      <c r="G174">
        <v>460.53884887695301</v>
      </c>
      <c r="I174" s="19">
        <f t="shared" si="17"/>
        <v>258.90585327148398</v>
      </c>
      <c r="J174" s="19">
        <f t="shared" si="18"/>
        <v>108.50021362304699</v>
      </c>
      <c r="K174" s="19">
        <f t="shared" si="19"/>
        <v>182.95570373535111</v>
      </c>
      <c r="L174" s="20">
        <f t="shared" si="20"/>
        <v>1.6862243642300876</v>
      </c>
      <c r="M174" s="20">
        <f t="shared" si="21"/>
        <v>2.0685314532082164</v>
      </c>
      <c r="N174" s="18"/>
      <c r="O174" s="18"/>
      <c r="P174" s="18">
        <f t="shared" si="22"/>
        <v>-13.380048591049656</v>
      </c>
    </row>
    <row r="175" spans="1:16" x14ac:dyDescent="0.15">
      <c r="A175" s="18">
        <v>87</v>
      </c>
      <c r="B175" s="18">
        <v>173</v>
      </c>
      <c r="D175">
        <v>713.74768066406295</v>
      </c>
      <c r="E175">
        <v>565.82385253906295</v>
      </c>
      <c r="F175">
        <v>463.44781494140602</v>
      </c>
      <c r="G175">
        <v>460.56661987304699</v>
      </c>
      <c r="I175" s="19">
        <f t="shared" si="17"/>
        <v>250.29986572265693</v>
      </c>
      <c r="J175" s="19">
        <f t="shared" si="18"/>
        <v>105.25723266601597</v>
      </c>
      <c r="K175" s="19">
        <f t="shared" si="19"/>
        <v>176.61980285644574</v>
      </c>
      <c r="L175" s="20">
        <f t="shared" si="20"/>
        <v>1.6779825802267208</v>
      </c>
      <c r="M175" s="20">
        <f t="shared" si="21"/>
        <v>2.0624995367711971</v>
      </c>
      <c r="N175" s="18"/>
      <c r="O175" s="18"/>
      <c r="P175" s="18">
        <f t="shared" si="22"/>
        <v>-13.632635665743207</v>
      </c>
    </row>
    <row r="176" spans="1:16" x14ac:dyDescent="0.15">
      <c r="A176" s="18">
        <v>87.5</v>
      </c>
      <c r="B176" s="18">
        <v>174</v>
      </c>
      <c r="D176">
        <v>714.80285644531295</v>
      </c>
      <c r="E176">
        <v>565.77545166015602</v>
      </c>
      <c r="F176">
        <v>461.83743286132801</v>
      </c>
      <c r="G176">
        <v>459.14321899414102</v>
      </c>
      <c r="I176" s="19">
        <f t="shared" si="17"/>
        <v>252.96542358398494</v>
      </c>
      <c r="J176" s="19">
        <f t="shared" si="18"/>
        <v>106.632232666015</v>
      </c>
      <c r="K176" s="19">
        <f t="shared" si="19"/>
        <v>178.32286071777446</v>
      </c>
      <c r="L176" s="20">
        <f t="shared" si="20"/>
        <v>1.6723166744177922</v>
      </c>
      <c r="M176" s="20">
        <f t="shared" si="21"/>
        <v>2.0590434985286161</v>
      </c>
      <c r="N176" s="18"/>
      <c r="O176" s="18"/>
      <c r="P176" s="18">
        <f t="shared" si="22"/>
        <v>-13.777357595968409</v>
      </c>
    </row>
    <row r="177" spans="1:16" x14ac:dyDescent="0.15">
      <c r="A177" s="18">
        <v>88</v>
      </c>
      <c r="B177" s="18">
        <v>175</v>
      </c>
      <c r="D177">
        <v>715.66687011718795</v>
      </c>
      <c r="E177">
        <v>566.62542724609398</v>
      </c>
      <c r="F177">
        <v>461.99667358398398</v>
      </c>
      <c r="G177">
        <v>459.28366088867199</v>
      </c>
      <c r="I177" s="19">
        <f t="shared" si="17"/>
        <v>253.67019653320398</v>
      </c>
      <c r="J177" s="19">
        <f t="shared" si="18"/>
        <v>107.34176635742199</v>
      </c>
      <c r="K177" s="19">
        <f t="shared" si="19"/>
        <v>178.53096008300861</v>
      </c>
      <c r="L177" s="20">
        <f t="shared" si="20"/>
        <v>1.6632012509328746</v>
      </c>
      <c r="M177" s="20">
        <f t="shared" si="21"/>
        <v>2.0521379426100461</v>
      </c>
      <c r="N177" s="18"/>
      <c r="O177" s="18"/>
      <c r="P177" s="18">
        <f t="shared" si="22"/>
        <v>-14.066528407072393</v>
      </c>
    </row>
    <row r="178" spans="1:16" x14ac:dyDescent="0.15">
      <c r="A178" s="18">
        <v>88.5</v>
      </c>
      <c r="B178" s="18">
        <v>176</v>
      </c>
      <c r="D178">
        <v>717.66522216796898</v>
      </c>
      <c r="E178">
        <v>567.874755859375</v>
      </c>
      <c r="F178">
        <v>462.85220336914102</v>
      </c>
      <c r="G178">
        <v>460.19982910156301</v>
      </c>
      <c r="I178" s="19">
        <f t="shared" si="17"/>
        <v>254.81301879882795</v>
      </c>
      <c r="J178" s="19">
        <f t="shared" si="18"/>
        <v>107.67492675781199</v>
      </c>
      <c r="K178" s="19">
        <f t="shared" si="19"/>
        <v>179.44057006835956</v>
      </c>
      <c r="L178" s="20">
        <f t="shared" si="20"/>
        <v>1.6665028291309318</v>
      </c>
      <c r="M178" s="20">
        <f t="shared" si="21"/>
        <v>2.0576493883744509</v>
      </c>
      <c r="N178" s="18"/>
      <c r="O178" s="18"/>
      <c r="P178" s="18">
        <f t="shared" si="22"/>
        <v>-13.83573609131361</v>
      </c>
    </row>
    <row r="179" spans="1:16" x14ac:dyDescent="0.15">
      <c r="A179" s="18">
        <v>89</v>
      </c>
      <c r="B179" s="18">
        <v>177</v>
      </c>
      <c r="D179">
        <v>709.667724609375</v>
      </c>
      <c r="E179">
        <v>563.522216796875</v>
      </c>
      <c r="F179">
        <v>462.17047119140602</v>
      </c>
      <c r="G179">
        <v>459.52600097656301</v>
      </c>
      <c r="I179" s="19">
        <f t="shared" si="17"/>
        <v>247.49725341796898</v>
      </c>
      <c r="J179" s="19">
        <f t="shared" si="18"/>
        <v>103.99621582031199</v>
      </c>
      <c r="K179" s="19">
        <f t="shared" si="19"/>
        <v>174.69990234375058</v>
      </c>
      <c r="L179" s="20">
        <f t="shared" si="20"/>
        <v>1.6798678775543401</v>
      </c>
      <c r="M179" s="20">
        <f t="shared" si="21"/>
        <v>2.0732243043642065</v>
      </c>
      <c r="N179" s="18"/>
      <c r="O179" s="18"/>
      <c r="P179" s="18">
        <f t="shared" si="22"/>
        <v>-13.183535002401614</v>
      </c>
    </row>
    <row r="180" spans="1:16" x14ac:dyDescent="0.15">
      <c r="A180" s="18">
        <v>89.5</v>
      </c>
      <c r="B180" s="18">
        <v>178</v>
      </c>
      <c r="D180">
        <v>710.857177734375</v>
      </c>
      <c r="E180">
        <v>565.357177734375</v>
      </c>
      <c r="F180">
        <v>462.22793579101602</v>
      </c>
      <c r="G180">
        <v>459.54534912109398</v>
      </c>
      <c r="I180" s="19">
        <f t="shared" si="17"/>
        <v>248.62924194335898</v>
      </c>
      <c r="J180" s="19">
        <f t="shared" si="18"/>
        <v>105.81182861328102</v>
      </c>
      <c r="K180" s="19">
        <f t="shared" si="19"/>
        <v>174.56096191406226</v>
      </c>
      <c r="L180" s="20">
        <f t="shared" si="20"/>
        <v>1.6497301313262831</v>
      </c>
      <c r="M180" s="20">
        <f t="shared" si="21"/>
        <v>2.0452964257024973</v>
      </c>
      <c r="N180" s="18"/>
      <c r="O180" s="18"/>
      <c r="P180" s="18">
        <f t="shared" si="22"/>
        <v>-14.353017578497019</v>
      </c>
    </row>
    <row r="181" spans="1:16" x14ac:dyDescent="0.15">
      <c r="A181" s="18">
        <v>90</v>
      </c>
      <c r="B181" s="18">
        <v>179</v>
      </c>
      <c r="D181">
        <v>706.421875</v>
      </c>
      <c r="E181">
        <v>563.10736083984398</v>
      </c>
      <c r="F181">
        <v>462.87979125976602</v>
      </c>
      <c r="G181">
        <v>460.24322509765602</v>
      </c>
      <c r="I181" s="19">
        <f t="shared" si="17"/>
        <v>243.54208374023398</v>
      </c>
      <c r="J181" s="19">
        <f t="shared" si="18"/>
        <v>102.86413574218795</v>
      </c>
      <c r="K181" s="19">
        <f t="shared" si="19"/>
        <v>171.53718872070243</v>
      </c>
      <c r="L181" s="20">
        <f t="shared" si="20"/>
        <v>1.6676092933948543</v>
      </c>
      <c r="M181" s="20">
        <f t="shared" si="21"/>
        <v>2.0653854553374158</v>
      </c>
      <c r="N181" s="18"/>
      <c r="O181" s="18"/>
      <c r="P181" s="18">
        <f t="shared" si="22"/>
        <v>-13.511787551208451</v>
      </c>
    </row>
    <row r="182" spans="1:16" x14ac:dyDescent="0.15">
      <c r="A182" s="18">
        <v>90.5</v>
      </c>
      <c r="B182" s="18">
        <v>180</v>
      </c>
      <c r="D182">
        <v>705.260009765625</v>
      </c>
      <c r="E182">
        <v>563.77239990234398</v>
      </c>
      <c r="F182">
        <v>462.81475830078102</v>
      </c>
      <c r="G182">
        <v>459.99948120117199</v>
      </c>
      <c r="I182" s="19">
        <f t="shared" si="17"/>
        <v>242.44525146484398</v>
      </c>
      <c r="J182" s="19">
        <f t="shared" si="18"/>
        <v>103.77291870117199</v>
      </c>
      <c r="K182" s="19">
        <f t="shared" si="19"/>
        <v>169.80420837402357</v>
      </c>
      <c r="L182" s="20">
        <f t="shared" si="20"/>
        <v>1.6363056036131887</v>
      </c>
      <c r="M182" s="20">
        <f t="shared" si="21"/>
        <v>2.0362916331220982</v>
      </c>
      <c r="N182" s="18"/>
      <c r="O182" s="18"/>
      <c r="P182" s="18">
        <f t="shared" si="22"/>
        <v>-14.730094124542331</v>
      </c>
    </row>
    <row r="183" spans="1:16" x14ac:dyDescent="0.15">
      <c r="A183" s="18">
        <v>91</v>
      </c>
      <c r="B183" s="18">
        <v>181</v>
      </c>
      <c r="D183">
        <v>703.591064453125</v>
      </c>
      <c r="E183">
        <v>562.53582763671898</v>
      </c>
      <c r="F183">
        <v>463.13497924804699</v>
      </c>
      <c r="G183">
        <v>460.192626953125</v>
      </c>
      <c r="I183" s="19">
        <f t="shared" si="17"/>
        <v>240.45608520507801</v>
      </c>
      <c r="J183" s="19">
        <f t="shared" si="18"/>
        <v>102.34320068359398</v>
      </c>
      <c r="K183" s="19">
        <f t="shared" si="19"/>
        <v>168.81584472656223</v>
      </c>
      <c r="L183" s="20">
        <f t="shared" si="20"/>
        <v>1.6495071836621198</v>
      </c>
      <c r="M183" s="20">
        <f t="shared" si="21"/>
        <v>2.0517030807373766</v>
      </c>
      <c r="N183" s="18"/>
      <c r="O183" s="18"/>
      <c r="P183" s="18">
        <f t="shared" si="22"/>
        <v>-14.084738289364401</v>
      </c>
    </row>
    <row r="184" spans="1:16" x14ac:dyDescent="0.15">
      <c r="A184" s="18">
        <v>91.5</v>
      </c>
      <c r="B184" s="18">
        <v>182</v>
      </c>
      <c r="D184">
        <v>709.04388427734398</v>
      </c>
      <c r="E184">
        <v>564.54675292968795</v>
      </c>
      <c r="F184">
        <v>461.70544433593801</v>
      </c>
      <c r="G184">
        <v>459.00546264648398</v>
      </c>
      <c r="I184" s="19">
        <f t="shared" si="17"/>
        <v>247.33843994140597</v>
      </c>
      <c r="J184" s="19">
        <f t="shared" si="18"/>
        <v>105.54129028320398</v>
      </c>
      <c r="K184" s="19">
        <f t="shared" si="19"/>
        <v>173.4595367431632</v>
      </c>
      <c r="L184" s="20">
        <f t="shared" si="20"/>
        <v>1.6435229878061084</v>
      </c>
      <c r="M184" s="20">
        <f t="shared" si="21"/>
        <v>2.0479287524477128</v>
      </c>
      <c r="N184" s="18"/>
      <c r="O184" s="18"/>
      <c r="P184" s="18">
        <f t="shared" si="22"/>
        <v>-14.242788645594203</v>
      </c>
    </row>
    <row r="185" spans="1:16" x14ac:dyDescent="0.15">
      <c r="A185" s="18">
        <v>92</v>
      </c>
      <c r="B185" s="18">
        <v>183</v>
      </c>
      <c r="D185">
        <v>722.85736083984398</v>
      </c>
      <c r="E185">
        <v>571.35430908203102</v>
      </c>
      <c r="F185">
        <v>462.83709716796898</v>
      </c>
      <c r="G185">
        <v>459.868896484375</v>
      </c>
      <c r="I185" s="19">
        <f t="shared" si="17"/>
        <v>260.020263671875</v>
      </c>
      <c r="J185" s="19">
        <f t="shared" si="18"/>
        <v>111.48541259765602</v>
      </c>
      <c r="K185" s="19">
        <f t="shared" si="19"/>
        <v>181.98047485351577</v>
      </c>
      <c r="L185" s="20">
        <f t="shared" si="20"/>
        <v>1.6323254371428133</v>
      </c>
      <c r="M185" s="20">
        <f t="shared" si="21"/>
        <v>2.0389410693507655</v>
      </c>
      <c r="N185" s="18"/>
      <c r="O185" s="18"/>
      <c r="P185" s="18">
        <f t="shared" si="22"/>
        <v>-14.619148730392128</v>
      </c>
    </row>
    <row r="186" spans="1:16" x14ac:dyDescent="0.15">
      <c r="A186" s="18">
        <v>92.5</v>
      </c>
      <c r="B186" s="18">
        <v>184</v>
      </c>
      <c r="D186">
        <v>736.94372558593795</v>
      </c>
      <c r="E186">
        <v>577.8828125</v>
      </c>
      <c r="F186">
        <v>463.26925659179699</v>
      </c>
      <c r="G186">
        <v>460.01739501953102</v>
      </c>
      <c r="I186" s="19">
        <f t="shared" si="17"/>
        <v>273.67446899414097</v>
      </c>
      <c r="J186" s="19">
        <f t="shared" si="18"/>
        <v>117.86541748046898</v>
      </c>
      <c r="K186" s="19">
        <f t="shared" si="19"/>
        <v>191.1686767578127</v>
      </c>
      <c r="L186" s="20">
        <f t="shared" si="20"/>
        <v>1.6219233838414946</v>
      </c>
      <c r="M186" s="20">
        <f t="shared" si="21"/>
        <v>2.0307488836157943</v>
      </c>
      <c r="N186" s="18"/>
      <c r="O186" s="18"/>
      <c r="P186" s="18">
        <f t="shared" si="22"/>
        <v>-14.962197287471463</v>
      </c>
    </row>
    <row r="187" spans="1:16" x14ac:dyDescent="0.15">
      <c r="A187" s="18">
        <v>93</v>
      </c>
      <c r="B187" s="18">
        <v>185</v>
      </c>
      <c r="D187">
        <v>745.7216796875</v>
      </c>
      <c r="E187">
        <v>581.99822998046898</v>
      </c>
      <c r="F187">
        <v>462.11880493164102</v>
      </c>
      <c r="G187">
        <v>459.33551025390602</v>
      </c>
      <c r="I187" s="19">
        <f t="shared" si="17"/>
        <v>283.60287475585898</v>
      </c>
      <c r="J187" s="19">
        <f t="shared" si="18"/>
        <v>122.66271972656295</v>
      </c>
      <c r="K187" s="19">
        <f t="shared" si="19"/>
        <v>197.73897094726493</v>
      </c>
      <c r="L187" s="20">
        <f t="shared" si="20"/>
        <v>1.612054350238282</v>
      </c>
      <c r="M187" s="20">
        <f t="shared" si="21"/>
        <v>2.0230897175789293</v>
      </c>
      <c r="N187" s="18"/>
      <c r="O187" s="18"/>
      <c r="P187" s="18">
        <f t="shared" si="22"/>
        <v>-15.282925593979622</v>
      </c>
    </row>
    <row r="188" spans="1:16" x14ac:dyDescent="0.15">
      <c r="A188" s="18">
        <v>93.5</v>
      </c>
      <c r="B188" s="18">
        <v>186</v>
      </c>
      <c r="D188">
        <v>760.49981689453102</v>
      </c>
      <c r="E188">
        <v>587.72027587890602</v>
      </c>
      <c r="F188">
        <v>462.49017333984398</v>
      </c>
      <c r="G188">
        <v>459.68505859375</v>
      </c>
      <c r="I188" s="19">
        <f t="shared" si="17"/>
        <v>298.00964355468705</v>
      </c>
      <c r="J188" s="19">
        <f t="shared" si="18"/>
        <v>128.03521728515602</v>
      </c>
      <c r="K188" s="19">
        <f t="shared" si="19"/>
        <v>208.38499145507785</v>
      </c>
      <c r="L188" s="20">
        <f t="shared" si="20"/>
        <v>1.6275599469712254</v>
      </c>
      <c r="M188" s="20">
        <f t="shared" si="21"/>
        <v>2.0408051818782202</v>
      </c>
      <c r="N188" s="18"/>
      <c r="O188" s="18"/>
      <c r="P188" s="18">
        <f t="shared" si="22"/>
        <v>-14.541088840948092</v>
      </c>
    </row>
    <row r="189" spans="1:16" x14ac:dyDescent="0.15">
      <c r="A189" s="18">
        <v>94</v>
      </c>
      <c r="B189" s="18">
        <v>187</v>
      </c>
      <c r="D189">
        <v>761.410400390625</v>
      </c>
      <c r="E189">
        <v>588.90270996093795</v>
      </c>
      <c r="F189">
        <v>462.73779296875</v>
      </c>
      <c r="G189">
        <v>460.06326293945301</v>
      </c>
      <c r="I189" s="19">
        <f t="shared" si="17"/>
        <v>298.672607421875</v>
      </c>
      <c r="J189" s="19">
        <f t="shared" si="18"/>
        <v>128.83944702148494</v>
      </c>
      <c r="K189" s="19">
        <f t="shared" si="19"/>
        <v>208.48499450683556</v>
      </c>
      <c r="L189" s="20">
        <f t="shared" si="20"/>
        <v>1.6181767255805524</v>
      </c>
      <c r="M189" s="20">
        <f t="shared" si="21"/>
        <v>2.0336318280538945</v>
      </c>
      <c r="N189" s="18"/>
      <c r="O189" s="18"/>
      <c r="P189" s="18">
        <f t="shared" si="22"/>
        <v>-14.841473714834635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info</vt:lpstr>
      <vt:lpstr>6882</vt:lpstr>
      <vt:lpstr>6884</vt:lpstr>
      <vt:lpstr>6885</vt:lpstr>
      <vt:lpstr>6886</vt:lpstr>
      <vt:lpstr>6887</vt:lpstr>
      <vt:lpstr>6889</vt:lpstr>
      <vt:lpstr>6891</vt:lpstr>
      <vt:lpstr>6893</vt:lpstr>
      <vt:lpstr>6897</vt:lpstr>
      <vt:lpstr>6898</vt:lpstr>
      <vt:lpstr>6899</vt:lpstr>
      <vt:lpstr>6904</vt:lpstr>
      <vt:lpstr>6998</vt:lpstr>
      <vt:lpstr>6999</vt:lpstr>
      <vt:lpstr>7000</vt:lpstr>
      <vt:lpstr>7003</vt:lpstr>
      <vt:lpstr>7047</vt:lpstr>
      <vt:lpstr>7048</vt:lpstr>
      <vt:lpstr>7049</vt:lpstr>
      <vt:lpstr>7051</vt:lpstr>
      <vt:lpstr>14 (9)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2021-07-02T20:56:53Z</dcterms:modified>
</cp:coreProperties>
</file>